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showHorizontalScroll="0" showVerticalScroll="0" showSheetTabs="0" xWindow="0" yWindow="0" windowWidth="22228" windowHeight="9059"/>
  </bookViews>
  <sheets>
    <sheet name="List1" sheetId="1" r:id="rId1"/>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127" i="1"/>
  <c r="H126"/>
  <c r="H125"/>
  <c r="H124"/>
  <c r="H123"/>
  <c r="H122"/>
  <c r="H121"/>
  <c r="H120"/>
  <c r="H119"/>
  <c r="H118"/>
  <c r="H117"/>
  <c r="H116"/>
  <c r="H115"/>
  <c r="H114"/>
  <c r="H113"/>
  <c r="H112"/>
  <c r="H111"/>
  <c r="H110"/>
  <c r="H109"/>
  <c r="H108"/>
  <c r="H107"/>
  <c r="H106"/>
  <c r="H105"/>
  <c r="H104"/>
  <c r="H103"/>
  <c r="H102" l="1"/>
  <c r="H99" l="1"/>
  <c r="H98" l="1"/>
  <c r="H97"/>
  <c r="H96"/>
  <c r="H95" l="1"/>
  <c r="H42" l="1"/>
  <c r="H17" l="1"/>
  <c r="H16"/>
  <c r="H40" l="1"/>
  <c r="H32"/>
  <c r="H29"/>
  <c r="H26"/>
  <c r="H24"/>
  <c r="H20"/>
  <c r="H4" l="1"/>
  <c r="H54"/>
  <c r="H56"/>
  <c r="H66"/>
  <c r="H83"/>
  <c r="H129" l="1"/>
  <c r="H131" s="1"/>
  <c r="H130" l="1"/>
</calcChain>
</file>

<file path=xl/sharedStrings.xml><?xml version="1.0" encoding="utf-8"?>
<sst xmlns="http://schemas.openxmlformats.org/spreadsheetml/2006/main" count="232" uniqueCount="193">
  <si>
    <t>Položka</t>
  </si>
  <si>
    <t>Specifikace</t>
  </si>
  <si>
    <t>ks</t>
  </si>
  <si>
    <t xml:space="preserve">celkem </t>
  </si>
  <si>
    <t>Umístění</t>
  </si>
  <si>
    <t>Sada senzorů</t>
  </si>
  <si>
    <t>Měřicí SW - školní licence</t>
  </si>
  <si>
    <t xml:space="preserve"> Energy Box</t>
  </si>
  <si>
    <t>Učitelský mikroskop</t>
  </si>
  <si>
    <t>Žákovský mikroskop</t>
  </si>
  <si>
    <t>Splnění (ANO/NE)</t>
  </si>
  <si>
    <t xml:space="preserve">Bezdrátový senzor tlaku (rozsah 0 - 400 kPa, rozlišení 0,1) </t>
  </si>
  <si>
    <t>Bezdrátový vozík (měří: polohu, rychlost, zrychlení, sílu, a zrychlení ve 3 osách)</t>
  </si>
  <si>
    <t>Bezdrátové senzory je možné použít k distančnímu sběru dat samostatně, bez trvalého připojení k PC či tabletu</t>
  </si>
  <si>
    <t>USB disk s hotovými úlohami</t>
  </si>
  <si>
    <t>SW musí umožnit sběr dat a jejich vizualizaci prostřednictvím ukazatele hodnoty, měřidla, grafu a tabulky</t>
  </si>
  <si>
    <t>Tyto informace musí být možno doplnit textovými informacemi, obrázky a videi, tak aby bylo možno zpracovávat kompletní úlohy obsahující motivační, teoretickou i praktickou část</t>
  </si>
  <si>
    <t xml:space="preserve">Ověření porozumění tématu musí být řešeno v rámci SW, a to pomocí integrovaných testových otázek s automatickou kontolou správnosti  </t>
  </si>
  <si>
    <t>SW musí dále umožňovat záznam práce do elektornického laboratorního protokolu</t>
  </si>
  <si>
    <t>Software (prostřednictvím sítě wi-fi) umožní všem v síti přihlášeným v reálném čase sdílet jednu pracovní úlohu</t>
  </si>
  <si>
    <t>Požaduje se plná kompatibilita SW se všemi běžnými operačními systémy (Windows, Mac, iOS, Android)</t>
  </si>
  <si>
    <t>Úlohy musí obsahovat popis experimentu i jeho pracovní postup, včetně přednastavených zobrazovacích polí a nastavení senzorů</t>
  </si>
  <si>
    <t>Software pro vytváření žákovských úloh</t>
  </si>
  <si>
    <t>USB 2.0 výstup</t>
  </si>
  <si>
    <t>kalibrační destička,obal proti prachu</t>
  </si>
  <si>
    <t>Monokulární hlavice</t>
  </si>
  <si>
    <t>Úhel vhledu 30°</t>
  </si>
  <si>
    <t>Rozlišení 3MP(2048x1536 pixelů)</t>
  </si>
  <si>
    <t>Achromatické semiplanární objektivy SP 4X, 10X, 40X S</t>
  </si>
  <si>
    <t>Zabudovaný koaxiální mechanický stolek v nízké poloze</t>
  </si>
  <si>
    <t>Koaxiální hrubý i jemný zaostřovací systém</t>
  </si>
  <si>
    <t>Dobíjecí LED osvětlení 20mA,3,5V, 70mW s regulací intenzity</t>
  </si>
  <si>
    <t>Výškově nastaveitelný 1.25 N.A. Abbe kondenzor s irisovou aperturní clonou</t>
  </si>
  <si>
    <t>Napájecí zdroj 100V-240V</t>
  </si>
  <si>
    <t>Dobíječka a baterie</t>
  </si>
  <si>
    <t>Hlava pro 3 objektivy</t>
  </si>
  <si>
    <t>Stolek s nastavitelnou výškou</t>
  </si>
  <si>
    <t>Vestavěný kondenzor 0,65 N.A. s irisovou aperturní clonou a pérovými držáky preparátu se systémem "one-touch"</t>
  </si>
  <si>
    <t>Dobíjecí LED osvětlení 20mA, 3.5V, 70mW s regulací intenzity</t>
  </si>
  <si>
    <t>Napájecí zdroj 90V-240V (CE)</t>
  </si>
  <si>
    <t>Černá i bílá destička stolku</t>
  </si>
  <si>
    <t>Preparáty</t>
  </si>
  <si>
    <t>Monokulární mikro/makro mikroskop</t>
  </si>
  <si>
    <t>Achromatické objektivy:</t>
  </si>
  <si>
    <t>K porovnání obsahuje  řadu palivových článků:  vodíkový, na bázi slané vody, etanolový, termoelektrický, solární, větrnou turbínu.</t>
  </si>
  <si>
    <t xml:space="preserve">Energetický Box přináší kompletní řešení jak technologie palivových článků spolupracuje sobnovitelnými zdroji energie, čímž demonstruje soběstačnou energetickou síť: solární, větrná a kinetická energie z ruční kliky a demonstrace úložného potenciálu kondenzátoru. </t>
  </si>
  <si>
    <t>Bezdrátový senzor teploty (rozsah -40ºC až 115ºC, rozlišení 0,07 °C, přesnost ± 0,5)</t>
  </si>
  <si>
    <t>Bezdrátový senzor napětí (rozsah ± 15 V)</t>
  </si>
  <si>
    <t>Bezdrátový senzor pH (rozsah 0 – 14 pH, rozlišení 0,02, přesnost ± 0,2)</t>
  </si>
  <si>
    <t>Senzor pohybu (rozsah 0,15 m – 6 m, rozlišení 1 mm)</t>
  </si>
  <si>
    <t>Bezdrátový senzor síly a zrychlení ( 3osý akcelerometr, 3osý gyroskop)</t>
  </si>
  <si>
    <t>jed. cena bez DPH</t>
  </si>
  <si>
    <t>Sada obsahuje bezdrátové rozhraní pro připojení senzorů jak pomocí Bluetooth 4.0, tak pomocí USB</t>
  </si>
  <si>
    <t>Transportní kufr</t>
  </si>
  <si>
    <t>Širokoúhlý okulár WF10X/18 mm</t>
  </si>
  <si>
    <t>Včetně SW pro PC (OS WIN XP a vyšší, Mac OSX) umožňující přenos z kamery do PC a kontrolu obrazu</t>
  </si>
  <si>
    <t>DIN 4X, 10X, 40X S Makro 1X,</t>
  </si>
  <si>
    <t>Součástí dodávky software musí být min. 10 hotových interaktivních úloh z oblasti fyziky, které lze přímo spustit v rámci nabídnutého programového prostředí</t>
  </si>
  <si>
    <t>Součástí sady je dále metodika pro učitele s popisem realizace 28 žákovských experimentů a 28 interaktivních úloh na USB</t>
  </si>
  <si>
    <t>Jednou z funkcí softwaru musí být také možnost učitele koordinovat činnost žáků na jednotlivých měřicích stanovištích</t>
  </si>
  <si>
    <t>Rozložení ovládacích prvků softwaru musí být stejné na všech hardwarových platformách, tj. na PC i na tabletech či mobilních telefonech</t>
  </si>
  <si>
    <t>S vestavěnou digitální kamerou s 1/2" CMOS čipem</t>
  </si>
  <si>
    <t>Revolverová hlava pro 4 objektivy vzad otočená</t>
  </si>
  <si>
    <t>označení nabízenéh produktu</t>
  </si>
  <si>
    <t>Vizualizér</t>
  </si>
  <si>
    <t xml:space="preserve">16x optický, 12x digitální, 10x mechanický zoom, </t>
  </si>
  <si>
    <t>rozlišení SXGA (1280x960)</t>
  </si>
  <si>
    <t>1080p</t>
  </si>
  <si>
    <t>2x LED lampa (v hlavě kamery a na samostatném rameni)</t>
  </si>
  <si>
    <t>Možnost HDMI propojení</t>
  </si>
  <si>
    <t>Zabudovaný napájecí zdroj</t>
  </si>
  <si>
    <t>Adaptér pro mikroskop součástí</t>
  </si>
  <si>
    <t>Vnitřní paměť na 240 obrázků</t>
  </si>
  <si>
    <t>Vstup pro USB disk (až 32 GB)</t>
  </si>
  <si>
    <t>Celkem bez DPH</t>
  </si>
  <si>
    <t>DPH 21%</t>
  </si>
  <si>
    <t>Celkem včetně DPH</t>
  </si>
  <si>
    <t>Poznámka k technické specifikaci:</t>
  </si>
  <si>
    <t xml:space="preserve">Pokud jsou v technické specifikaci obsaženy požadavky nebo odkazy na jednotlivá obchodní jména, zvláštní označení podniku, zvláštní označení výrobků, výkonů anebo obchodních materiálů, která platí pro určitý podnik nebo organizační jednotku za příznačné, popř. patenty a užitné vzory, jsou uvedeny pouze pro upřesnění a přiblížení technických parametrů a zadavatel umožňuje použití i kvalitativně a technicky obdobného řešení. </t>
  </si>
  <si>
    <t>Poznámka ke způsobu vyplnění přílohy</t>
  </si>
  <si>
    <t>nabízené parametry</t>
  </si>
  <si>
    <t>včetně instalace  a zaškolení obsluhy</t>
  </si>
  <si>
    <t xml:space="preserve">Měřící rozhraní </t>
  </si>
  <si>
    <t>Obsahuje dva porty pro připojení senzorů</t>
  </si>
  <si>
    <t>Včetně čidla teploty a napětí včetně příslušných sond</t>
  </si>
  <si>
    <t>Připojit jej můžete pomocí USB či Bluetooth</t>
  </si>
  <si>
    <t>Napájení z USB nebo baterie</t>
  </si>
  <si>
    <t>Senzor CO2</t>
  </si>
  <si>
    <t>Rozsah: 0-100000 ppm</t>
  </si>
  <si>
    <t>Součástí balení nádobka na pokusy</t>
  </si>
  <si>
    <t>Spirometr</t>
  </si>
  <si>
    <t xml:space="preserve">Speciální senzor pro pokusy na téma lidské dýchání </t>
  </si>
  <si>
    <t>Spirometrem měříte tok vzduchu, dobu nádechu resp. výdechu a objem plic</t>
  </si>
  <si>
    <t>Rozsah: ±100 mT (1 μT přesnost, 0,05% rozlišení)</t>
  </si>
  <si>
    <t>Senzor krevního tlaku</t>
  </si>
  <si>
    <t>Senzor pro krevní tlak umožňuje rychle a jednoduše měřit systolický a diastolický krevní tlak (mmHg)</t>
  </si>
  <si>
    <t>Senzor pro krevní tlak umožňuje rychle a jednoduše měřit srdeční frekvenci (puls v tepech za minutu)</t>
  </si>
  <si>
    <t>Rozsah: 40-240 bpm</t>
  </si>
  <si>
    <t>Senzor počasí s anemometrem</t>
  </si>
  <si>
    <t>Integrovaný senzor pro měření teploty, tlaku, rosného bodu, relativní i absolutní vlhkosti, rychlosti větru a nadmořské výšky</t>
  </si>
  <si>
    <t>rychlost větru: 1–100 km/ h</t>
  </si>
  <si>
    <t>Tlak vzduchu: 800 –1090 mbar</t>
  </si>
  <si>
    <t>Teplota: −20 °C až 55 °C</t>
  </si>
  <si>
    <t>Vlhkost vzduchu: 0 –95% resp. 0 – 50 g/m³</t>
  </si>
  <si>
    <t>Rosný bod : −50 °C až 55 °C</t>
  </si>
  <si>
    <t>Sledování změny nadm. výšky po vložení kalkulace s tlakem</t>
  </si>
  <si>
    <t>Max. frekvence snímání: 5 Hz</t>
  </si>
  <si>
    <t>Nerezová teplotní sonda</t>
  </si>
  <si>
    <t>Chemicky odolné teplotní čidlo</t>
  </si>
  <si>
    <t>Rozsah: -40°C až +135°C</t>
  </si>
  <si>
    <t>Rošíření sady Senzor magnetického pole</t>
  </si>
  <si>
    <t>Kompaktní sonda pro magnetické pole  - sonda na špičce senzoru měří intenzitu magnetického pole podél své osy. ( přesnost 0,0002mT, 0,05% rozlišení)</t>
  </si>
  <si>
    <t xml:space="preserve">Rozšíření sady Senzor napětí a proudu </t>
  </si>
  <si>
    <t>Nezávislé měření elektrického napětí a proudu jedním senzorem</t>
  </si>
  <si>
    <t>Rozsahy ±10 V</t>
  </si>
  <si>
    <t>Rozlišení 0,015 / ±1 A (500μA rozliš.) Ri &lt; 0,9 ½</t>
  </si>
  <si>
    <t>Stavební úpravy a přírodovědné učebny na ZŠ Hodonín, U Červených domků 40, příspěvková organizace
INTEGROVANÝ REGIONÁLNÍ OPERAČNÍ PROGRAM
SPECIFICKÝ CÍL 2.4 ZVÝŠENÍ KVALITY A DOSTUPNOSTI INFRASTRUKTURY PRO VZDĚLÁVÁNÍ A CELOŽIVOTNÍ UČENÍ</t>
  </si>
  <si>
    <t xml:space="preserve">12x UČEBNA FYZIKY </t>
  </si>
  <si>
    <t>3x UČEBNA FYZIKY</t>
  </si>
  <si>
    <t>1x UČEBNA FYZIKY 
1x UČEBNA PŘÍRODOPISU 4N14</t>
  </si>
  <si>
    <t>1x UČEBNA PŘÍRODOPISU</t>
  </si>
  <si>
    <t>12x UČEBNA PŘÍRODOPISU</t>
  </si>
  <si>
    <t>1x UČEBNA PŘIRODOPISU</t>
  </si>
  <si>
    <t xml:space="preserve">12x UČEBNA PŘÍRODOPISU </t>
  </si>
  <si>
    <t>1x UČEBNA PŘÍRODOPIS</t>
  </si>
  <si>
    <t>Funkce lidského těla</t>
  </si>
  <si>
    <t>Tento funkční lidský trup umožňuje demonstrovat různé funkce v těle člověka - Nervový systém: aktivní je větší počet smyslů, jako například sluch, zrak, hmat. Stimulace některého z těchto smyslů způsobí rozsvícení světelné diody ve výšce mozku, která oznamuje příjem nervového signálu - Trávicí soustava: umožňuje demonstraci cesty potravy organizmem, rozmělňování (žvýkání), trávení,... - Krevní oběh: latexové srdce působí jako pumpa a zajišťuje protékání krve organizmem, pulz lze měřit ve výši paží - Močové cesty: lze symbolizovat průtok moči - Dýchací soustava: demonstruje funkci plic a bránice při nadechování a vydechování.</t>
  </si>
  <si>
    <t xml:space="preserve">Lidský trup, 24 částí </t>
  </si>
  <si>
    <t>Vysoce kvalitní provedení - s mužskými/ženskými genitáliemi a vyjímatelným embryem
24dílný lidský trup ve vysoce kvalitním provedení nabízí všechny možnosti podrobné názorné ukázky. Modely mají stoprocentní kvalitu a vysoký stupeň propracovanosti. Model rozšířeného lidského trupu je působivý a zároveň za příznivou cenu! S jeho pomocí můžete zodpovědět všechny otázky k vnitřní anatomii člověka. Lze rozložit na následující díly:
* 3dílná hlava
* 2dílný žaludek
* 4dílná sada střev
*Ženská prsa (2dílná)
* 2 plicní laloky
* 2dílné srdce
* Játra se žlučníkem
* Přední polovina ledviny
* 3dílné vkládací ženské genitálie s embryem
* 4dílné vkládací mužské genitálie</t>
  </si>
  <si>
    <t>Lidská lebka</t>
  </si>
  <si>
    <t>Lebka s číslováním a barevným znázorněním lebečních švů. Velmi přesné zobrazení trhlin, otvorů, výběžků a švů. Dá se rozložit na lebeční klenbu, lebeční spodinu a dolní čelist. Volitelně můžete vložit 5dílný mozek.
Rozměry: výška 12 x šířka 12 x hloubka 34 cm</t>
  </si>
  <si>
    <t>Stetoskop</t>
  </si>
  <si>
    <t>2. stupeň ZŠ. Stetoskop s otočnou membránou z plastu (Ø 40 mm).</t>
  </si>
  <si>
    <t>6x UČEBNA PŘÍRODOPIS</t>
  </si>
  <si>
    <t>Kolekce 20 základních minerálů</t>
  </si>
  <si>
    <t>Určeno pro 2. stupeň ZŠ</t>
  </si>
  <si>
    <t>Názorná kolekce 20 minerálů nejčastěji obsažených v zemské kůře</t>
  </si>
  <si>
    <t>Obsahuje typické zástupce v přírodě se nejčastěji vyskytujících prvků, sulfidů, oxidů, halogenidů, uhličitanů, sulfátů a křemičitanů</t>
  </si>
  <si>
    <t xml:space="preserve">Srdce, 2 části </t>
  </si>
  <si>
    <t>2. stupeň ZŠ,S tímto modelem můžete podrobně studovat a názorně předvést anatomii srdce s komorami, předsíněmi, žilami a aortou. Přední srdeční stěna je odnímatelná a umožňuje tak pohled do komor,výška 19 x šířka 12 x hloubka 12 cm</t>
  </si>
  <si>
    <t>Lidská kostra s vazy</t>
  </si>
  <si>
    <t>2. stupeň ZŠ,Standardní lidská kostra, na pravé straně modelu demonstruje vazy ramenního, loketního, kyčelního a kolenního kloubu. Klouby jsou pohyblivé.výška 176 cm</t>
  </si>
  <si>
    <t>Geologická minulost Země</t>
  </si>
  <si>
    <t>Pomůcka je rozdělena do tří vzájemně provázaných částí.
První část je věnována základním informacím. V jednotlivých kolonkách je zobrazeno stratigrafické členění historie Země, vzorky typických hornin v daném období z významných lokalit Českého masívu a regionální rozšíření geologických útvarů na území České republiky.
Druhá část je věnována vývoji života na Zemi. V časovém sledu jsou zde zobrazeny zkameněliny charakteristické pro jednotlivé geologické útvary a je zde také na názorných obrázcích dokumentován vývoj obratlovců ( od primitivních forem strunatců až po manuta).
Třetí část se zabývá důležitými hornotvornými procesy a je doplněna vyvřelými horninami, které jsou charakteristické pro daný hornotvorný pohyb. Samostatná je spodní část, kde je znázorněna charakteristická metaforní přeměna jílovitých hornin (jíl, jílovec, fylit, svor a rula) doplněna typickými ukázkami těchto hornin.</t>
  </si>
  <si>
    <t>42 kusů vzorků hornin v praktickém kufříku,</t>
  </si>
  <si>
    <t>Souprava hornin</t>
  </si>
  <si>
    <t>Model znázorňuje Slunce, Zemi a Měsíc. Slunce je znázorněno halogenovým světelným zdrojem. K usměrnění světla slouží Fresnelova čočka, která umožňuje plné osvětlení globusu, zaostření světelného bodu pro ukázku zdánlivých pohybů Slunce mezi obratníky a použití horizontální clony se stínovou figurkou ke znázornění postavení Slunce pomocí stínu.</t>
  </si>
  <si>
    <t>Tellurium N</t>
  </si>
  <si>
    <t>Entomologická pinzeta</t>
  </si>
  <si>
    <t>Měkká nerezová pinzeta, která patří k nejzákladnější výzbroji pro sběr a zkoumání hmyzu.</t>
  </si>
  <si>
    <t>Krabice jehličí</t>
  </si>
  <si>
    <t>Krabice jehličí je sada pomůcek o lese. Svým zaměřením navazuje na osnovy ZŠ.</t>
  </si>
  <si>
    <t>Zeměpisně-přírodovědná sada výukových pomůcek vzešlá z výukového programu SEV Chaloupky. Spousta aktivit, obrázků, fotek a námětů pomůže vám a vašim žákům poznat naši vlast, postavit si vlastní model ČR a seznámit se s našimi velkoplošnými CHKO. Většinu aktivit lze realizovat v místnosti i terénu.</t>
  </si>
  <si>
    <t>Krabice naší vlasti</t>
  </si>
  <si>
    <t>Krabice plná vody je učební pomůcka, která obsahuje aktivity zaměřené na život ve vodě. Krabice obsahuje každou pomůcku v 5 vyhotoveních, aby učitel mohl s žáky pracovat ve skupinách.</t>
  </si>
  <si>
    <t>Krabice plná vody</t>
  </si>
  <si>
    <t>Jak z názvu vyplývá, je tato pomůcka zaměřena na ptačí život. Pro každou aktivitu je připraveno 5 sad pomůcek pro práci ve skupinách.</t>
  </si>
  <si>
    <t>Krabice ptáků zpěváků</t>
  </si>
  <si>
    <t>Metodická pomůcka je tématicky zaměřena na poznávání pokojových rostlin a rostlin, se kterými se v různých formách setkáváme v kuchyni a domácích zvířat a živočichů, se kterými se můžeme setkat v blízkosti lidských obydlí či přímo v našich bytech (tzv. synantropní druhy živočichů).</t>
  </si>
  <si>
    <t>Pytel domácí květeny a zvířeny</t>
  </si>
  <si>
    <t>Smýkací síťka pro sběr hmyzu. Vhodná pro badatele, školy i entomologické nadšence.</t>
  </si>
  <si>
    <t>Smýkačka entomologická Ø 40 cm - skládací</t>
  </si>
  <si>
    <t>Sada trvalých preparátů</t>
  </si>
  <si>
    <t>směs biologie - 100ks,Preparáty jsou uloženy v dřevěné krabičce.</t>
  </si>
  <si>
    <t>Pomůcka je tvořena kolekcí minerálů podle klasické Mohrovy stupnice tvrdosti ( mastek, sůl kamenná, kalcit, fluorit, apatit, ortoklas, křemen, topas, korund a diamant ). Mimo diamantu jsou všechny minerály pravé. U každého minerálu je uveden název, chemické složení, soustava a lokalita výskytu. Minerály jsou uloženy v uzavíratelných krabičkách.</t>
  </si>
  <si>
    <t>Stupnice tvrdosti (box s 10 vzorky)</t>
  </si>
  <si>
    <t>Co tu kvete? - Kapesní průvodce přírodou</t>
  </si>
  <si>
    <t>Brilantní fotografie tohoto nového vydání umožňují snadno a přesně určit ve volném terénu nalezené rostliny. Menší barevné obrázky u každého druhu zdůrazňují specifické znaky jednotlivých květin tak, aby nemohlo dojít k jejich záměně, a vhodně takto doplňují půlstránkové fotografie.</t>
  </si>
  <si>
    <t>Atlas ptáků České a Slovenské republiky</t>
  </si>
  <si>
    <t>Celobarevná příručka pro určování ptáků hnízdících nebo častěji zastižených na území obou republik. Na 118 barevných tabulích je vyobrazeno přes 400 druhů ptáků. Informační text k jednotlivým druhům uvádí charakteristické určovací znaky, typické chování, transkripci hlasů, nejnovější údaje o výskytu, početnosti a stupni ohrožení. Na barevných mapkách je znázorněno hnízdní a zimní rozšíření v území, připojeny jsou i diagramy výskytu,hlasových projevů a hnízdění.</t>
  </si>
  <si>
    <t>Atlas ryb, obojživelníků a plazů České a Slovenské republiky</t>
  </si>
  <si>
    <t>V atlase jsou představeny všechny původní druhy ryb, obojživelníků a plazů včetně druhů dnes již vymizelých. Oproti starším atlasům jsou do této publikace zařazeny i druhy neúmyslně zavlečené nebo záměrně introdukované či vypuštěné z chovu do přírody, výjimečně pak i druhy, jejichž výskyt sice ještě nebyl doložen, ale nelze jej s jistotou vyloučit. Na 80 barevných tabulích je zobrazeno 107 druhů mihulí a ryb, 22 druhů obojživelníků a 19 druhů plazů. Doprovodný text k jednotlivých druhům zahrnuje informace o rozšíření a výskytu, morfologický popis a údaje o způsobu života. Text je doplněn o mapky rozšíření jednotlivých druhů na území obou republik. Ke každé skupině jsou uvedeny obecné informace, zaměřené zejména na morfologickou charakteristiku skupiny. Kniha je doplněna systematickým přehledem, seznamem literatury a rejstříkem. Atlas je určen jak odborníkům, učitelům a studentům, tak milovníkům a ochráncům přírody, rybářům a dalším zájemcům, profesionálům i amatérům. Má sloužit jako pomůcka pro práci v terénu, umožňující rychlé určení většiny druhů na základě kresby a stručného popisu.</t>
  </si>
  <si>
    <t>3x UČEBNA PŘÍRODOPIS</t>
  </si>
  <si>
    <t>2x UČEBNA PŘÍRODOPIS</t>
  </si>
  <si>
    <t>Atlas savců České a Slovenské republiky</t>
  </si>
  <si>
    <t>Atlas je určen milovníkům přírody, zoologům, zemědělcům, učitelům a dalším zájemcům o divoké savce, amatérům i profesionálům. Poslouží jako pomůcka pro práci v terénu, v laboratoři i doma. Umožňuje určit volně žijícísavce, jejich lebky a pobytové stopy. Obrazovou část doplňuje text informující o výskytu, způsobu života a početnosti všech druhů žijících na území České a Slovenské republiky. Textová část zahrnuje také poznatky o savčích řádech a novinky o evoluci a systému těchto obratlovců.</t>
  </si>
  <si>
    <t>Hmyz a pavoukovci - Průvodce přírodou</t>
  </si>
  <si>
    <t>Výpravná publikace obsahuje přes 450 druhů hmyzu z celé Evropy. Výstižné barevné fotografie, přehledné popisky a podrobné texty podávají mnoho zajímavostí a přibližují hlavní poznávací znaky jednotlivých druhů, stavbu těla a vývoj, způsob výživy, velikost a období výskytu a mnoho dalšího.</t>
  </si>
  <si>
    <t>Znáte dobře jídelníček zimních hostů na krmítku? V této jednoduché pomůcce najdete informace o vhodné potravě, kterou můžete přilepšit ptákům v zimním období, a také zajímavosti o nich samých</t>
  </si>
  <si>
    <t>Ptáci na krmítku – klíč</t>
  </si>
  <si>
    <t>Dvojice plakátů, kterou umístíte na obě strany vedle okna, za kterým pozorujete ptačí krmítko. Vyobrazené druhy jsou relevantní pro drtivou většinu krmítek. Ptáci jsou rozděleni na ty velikosti vrabce, na ty co jsou menší a nebo naopak větší jak vrabec (pro rychlejší orientaci a určení druhu na krmítku).</t>
  </si>
  <si>
    <t>Ptáci na krmítku</t>
  </si>
  <si>
    <t>Planktonka</t>
  </si>
  <si>
    <t>Planktonka pro lov bezobratlých živočichů je vhodná jako pomůcka pro přírodopis či biologii. Je umístěna na metrové tyči, ale lze připevnit i delší tyč. V cenové kategorii jde o nejlevnější produkt, který je na trhu. Oko síťky má rozměr 0,1 mm, ale jsme schopni na objedávku vyrobit i řidší nebo naopak hustší síťky.</t>
  </si>
  <si>
    <t>Vývoj hmyzu - proměna dokonalá a nedokonalá ve fotografii</t>
  </si>
  <si>
    <t>Na 30 fotografiích stádií vývoje motýla, vážky a komára ukazuje pomůcka rozdíly mezi proměnou dokonalou a nedokonalou. Vše v jedné krabici a v jednu chvíli.Ze zadní strany každé karty je popis vývojového stádia. Karty jsou očíslované a barevně odlišené a odstupňované pro snadné řazení. Součástí je metodická inspirace pro práci na tématu s dětmi v MŠ a na prvním stupni ZŠ</t>
  </si>
  <si>
    <t>MIUč+ Přírodopis 8 - Biologie člověka - časově neomezená šk. Multilicence</t>
  </si>
  <si>
    <t>multimediální interaktivní učebnice, kde najdete na jednom místě veškeré doplňkové materiály k tištěné učebnici (interaktivní cvičení, fotografie, videa, mezipředmětové vztahy, audio nahrávky textu učebnice, zajímavosti a webové odkazy související s učivem)</t>
  </si>
  <si>
    <t>MIUč+ Přírodopis 9 - Geologie a ekologie - časově neomezená šk. Multilicence</t>
  </si>
  <si>
    <t xml:space="preserve">Profesionální tlakoměr </t>
  </si>
  <si>
    <t>přístroj je určen pro měření na paži,extra velký, sedmi segmentový, přehledný a čitelný LCD displej,paměť na poslední měření,
možnost měření oscilometrickou (moderní automatická oscilometrická metoda) či auskultační (klasická manuální „poslechová“ metoda) metodou,možnost připojení 5 různých typů manžet: SS: 12–18 cm, S: 17–22 cm, M: 22– 32 cm, L: 32–42 cm, XL: 42–50 cm (pokryt je rozsah obvodu paže 12 až 50 cm),</t>
  </si>
  <si>
    <t>10x UČEBNA PŘÍRODOPIS</t>
  </si>
  <si>
    <r>
      <t xml:space="preserve">Uchazeči povinně vyplní barevně označené buňky.Ve sloupci "Splnění kriteria" uchazeč ke každé položce technické specifikace doplní ANO v případě, že zařízení danou položku obsahuje/splňuje, nebo NE v případě, že danou položku neobsahuje/nesplňuje. </t>
    </r>
    <r>
      <rPr>
        <b/>
        <sz val="10"/>
        <color theme="1"/>
        <rFont val="Calibri"/>
        <family val="2"/>
        <charset val="238"/>
        <scheme val="minor"/>
      </rPr>
      <t>Nebude-li nabízené zařízení obsahovat/splňovat některý z požadovaných parametrů technické specifikace, může být nabídka vyřazena.</t>
    </r>
  </si>
</sst>
</file>

<file path=xl/styles.xml><?xml version="1.0" encoding="utf-8"?>
<styleSheet xmlns="http://schemas.openxmlformats.org/spreadsheetml/2006/main">
  <numFmts count="4">
    <numFmt numFmtId="44" formatCode="_-* #,##0.00\ &quot;Kč&quot;_-;\-* #,##0.00\ &quot;Kč&quot;_-;_-* &quot;-&quot;??\ &quot;Kč&quot;_-;_-@_-"/>
    <numFmt numFmtId="164" formatCode="_-* #,##0\ &quot;Kč&quot;_-;\-* #,##0\ &quot;Kč&quot;_-;_-* &quot;-&quot;??\ &quot;Kč&quot;_-;_-@_-"/>
    <numFmt numFmtId="165" formatCode="#,##0\ &quot;Kč&quot;"/>
    <numFmt numFmtId="166" formatCode="_-* #,##0\ [$Kč-405]_-;\-* #,##0\ [$Kč-405]_-;_-* &quot;-&quot;??\ [$Kč-405]_-;_-@_-"/>
  </numFmts>
  <fonts count="18">
    <font>
      <sz val="11"/>
      <color theme="1"/>
      <name val="Calibri"/>
      <family val="2"/>
      <charset val="238"/>
      <scheme val="minor"/>
    </font>
    <font>
      <sz val="10"/>
      <name val="Verdana"/>
      <family val="2"/>
      <charset val="238"/>
    </font>
    <font>
      <sz val="8"/>
      <name val="Verdana"/>
      <family val="2"/>
      <charset val="238"/>
    </font>
    <font>
      <sz val="10"/>
      <name val="Arial"/>
      <family val="2"/>
      <charset val="238"/>
    </font>
    <font>
      <u/>
      <sz val="10"/>
      <color indexed="12"/>
      <name val="Verdana"/>
      <family val="2"/>
      <charset val="238"/>
    </font>
    <font>
      <sz val="8"/>
      <name val="Calibri"/>
      <family val="2"/>
      <charset val="238"/>
      <scheme val="minor"/>
    </font>
    <font>
      <b/>
      <sz val="8"/>
      <name val="Calibri"/>
      <family val="2"/>
      <charset val="238"/>
      <scheme val="minor"/>
    </font>
    <font>
      <sz val="8"/>
      <color rgb="FFFF0000"/>
      <name val="Calibri"/>
      <family val="2"/>
      <charset val="238"/>
      <scheme val="minor"/>
    </font>
    <font>
      <sz val="12"/>
      <color theme="1"/>
      <name val="Calibri"/>
      <family val="2"/>
      <scheme val="minor"/>
    </font>
    <font>
      <sz val="11"/>
      <color theme="1"/>
      <name val="Calibri"/>
      <family val="2"/>
      <scheme val="minor"/>
    </font>
    <font>
      <u/>
      <sz val="12"/>
      <color theme="10"/>
      <name val="Calibri"/>
      <family val="2"/>
    </font>
    <font>
      <u/>
      <sz val="7.7"/>
      <color theme="10"/>
      <name val="Calibri"/>
      <family val="2"/>
      <charset val="238"/>
    </font>
    <font>
      <b/>
      <sz val="10"/>
      <name val="Calibri"/>
      <family val="2"/>
      <charset val="238"/>
      <scheme val="minor"/>
    </font>
    <font>
      <sz val="10"/>
      <color theme="1"/>
      <name val="Calibri"/>
      <family val="2"/>
      <charset val="238"/>
      <scheme val="minor"/>
    </font>
    <font>
      <b/>
      <sz val="10"/>
      <color theme="1"/>
      <name val="Calibri"/>
      <family val="2"/>
      <charset val="238"/>
      <scheme val="minor"/>
    </font>
    <font>
      <b/>
      <sz val="12"/>
      <name val="Calibri"/>
      <family val="2"/>
      <charset val="238"/>
      <scheme val="minor"/>
    </font>
    <font>
      <u/>
      <sz val="11"/>
      <color theme="10"/>
      <name val="Calibri"/>
      <family val="2"/>
      <charset val="238"/>
      <scheme val="minor"/>
    </font>
    <font>
      <u/>
      <sz val="8"/>
      <color theme="10"/>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8">
    <xf numFmtId="0" fontId="0"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3" fillId="0" borderId="0"/>
    <xf numFmtId="0" fontId="2" fillId="0" borderId="0"/>
    <xf numFmtId="0" fontId="1" fillId="0" borderId="0"/>
    <xf numFmtId="0" fontId="2" fillId="0" borderId="0"/>
    <xf numFmtId="0" fontId="4" fillId="0" borderId="0" applyNumberFormat="0" applyFill="0" applyBorder="0" applyAlignment="0" applyProtection="0">
      <alignment vertical="top"/>
      <protection locked="0"/>
    </xf>
    <xf numFmtId="0" fontId="8" fillId="0" borderId="0"/>
    <xf numFmtId="0" fontId="9" fillId="0" borderId="0"/>
    <xf numFmtId="0" fontId="10" fillId="0" borderId="0" applyNumberFormat="0" applyFill="0" applyBorder="0" applyAlignment="0" applyProtection="0">
      <alignment vertical="top"/>
      <protection locked="0"/>
    </xf>
    <xf numFmtId="44"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alignment vertical="top"/>
      <protection locked="0"/>
    </xf>
    <xf numFmtId="0" fontId="16" fillId="0" borderId="0" applyNumberFormat="0" applyFill="0" applyBorder="0" applyAlignment="0" applyProtection="0"/>
  </cellStyleXfs>
  <cellXfs count="197">
    <xf numFmtId="0" fontId="0" fillId="0" borderId="0" xfId="0"/>
    <xf numFmtId="0" fontId="5" fillId="0" borderId="0" xfId="1" applyFont="1" applyAlignment="1">
      <alignment horizontal="left" vertical="center"/>
    </xf>
    <xf numFmtId="0" fontId="5" fillId="0" borderId="0" xfId="1" applyFont="1" applyAlignment="1">
      <alignment horizontal="center" vertical="center"/>
    </xf>
    <xf numFmtId="164" fontId="5" fillId="0" borderId="0" xfId="2" applyNumberFormat="1" applyFont="1" applyAlignment="1">
      <alignment horizontal="center" vertical="center"/>
    </xf>
    <xf numFmtId="0" fontId="6" fillId="0" borderId="0" xfId="1" applyFont="1" applyAlignment="1">
      <alignment horizontal="left" vertical="center"/>
    </xf>
    <xf numFmtId="0" fontId="5" fillId="0" borderId="10" xfId="6" applyFont="1" applyFill="1" applyBorder="1" applyAlignment="1">
      <alignment vertical="center" wrapText="1"/>
    </xf>
    <xf numFmtId="0" fontId="6" fillId="0" borderId="19" xfId="6" applyFont="1" applyFill="1" applyBorder="1" applyAlignment="1">
      <alignment horizontal="left" vertical="center" wrapText="1"/>
    </xf>
    <xf numFmtId="0" fontId="5" fillId="0" borderId="9" xfId="6" applyFont="1" applyFill="1" applyBorder="1" applyAlignment="1">
      <alignment vertical="center" wrapText="1"/>
    </xf>
    <xf numFmtId="0" fontId="5" fillId="0" borderId="15" xfId="6" applyFont="1" applyFill="1" applyBorder="1" applyAlignment="1">
      <alignment horizontal="left" vertical="center" wrapText="1"/>
    </xf>
    <xf numFmtId="0" fontId="5" fillId="0" borderId="4" xfId="6" applyFont="1" applyFill="1" applyBorder="1" applyAlignment="1">
      <alignment horizontal="left" vertical="center" wrapText="1"/>
    </xf>
    <xf numFmtId="0" fontId="5" fillId="0" borderId="9" xfId="6" applyFont="1" applyBorder="1" applyAlignment="1">
      <alignment vertical="center" wrapText="1"/>
    </xf>
    <xf numFmtId="0" fontId="5" fillId="0" borderId="2" xfId="6" applyFont="1" applyBorder="1" applyAlignment="1">
      <alignment vertical="center" wrapText="1"/>
    </xf>
    <xf numFmtId="0" fontId="5" fillId="0" borderId="2" xfId="1" applyFont="1" applyFill="1" applyBorder="1" applyAlignment="1">
      <alignment horizontal="left" vertical="center"/>
    </xf>
    <xf numFmtId="0" fontId="5" fillId="3" borderId="2" xfId="6" applyFont="1" applyFill="1" applyBorder="1" applyAlignment="1">
      <alignment horizontal="left" vertical="center" wrapText="1"/>
    </xf>
    <xf numFmtId="0" fontId="5" fillId="0" borderId="2" xfId="6" applyFont="1" applyFill="1" applyBorder="1" applyAlignment="1">
      <alignment horizontal="left" vertical="center" wrapText="1"/>
    </xf>
    <xf numFmtId="0" fontId="6" fillId="2" borderId="19" xfId="1" applyFont="1" applyFill="1" applyBorder="1" applyAlignment="1">
      <alignment horizontal="left" vertical="center" wrapText="1"/>
    </xf>
    <xf numFmtId="0" fontId="6" fillId="2" borderId="29" xfId="1" applyFont="1" applyFill="1" applyBorder="1" applyAlignment="1">
      <alignment horizontal="left" vertical="center" wrapText="1"/>
    </xf>
    <xf numFmtId="0" fontId="5" fillId="0" borderId="9" xfId="6" applyFont="1" applyFill="1" applyBorder="1" applyAlignment="1" applyProtection="1">
      <alignment vertical="center" wrapText="1"/>
    </xf>
    <xf numFmtId="0" fontId="5" fillId="0" borderId="4" xfId="6" applyFont="1" applyFill="1" applyBorder="1" applyAlignment="1" applyProtection="1">
      <alignment horizontal="left" vertical="center" wrapText="1"/>
    </xf>
    <xf numFmtId="0" fontId="6" fillId="5" borderId="12" xfId="1" applyFont="1" applyFill="1" applyBorder="1" applyAlignment="1">
      <alignment horizontal="left" vertical="center"/>
    </xf>
    <xf numFmtId="0" fontId="6" fillId="5" borderId="5" xfId="1" applyFont="1" applyFill="1" applyBorder="1" applyAlignment="1">
      <alignment horizontal="left" vertical="center"/>
    </xf>
    <xf numFmtId="0" fontId="6" fillId="5" borderId="32" xfId="1" applyFont="1" applyFill="1" applyBorder="1" applyAlignment="1">
      <alignment vertical="center"/>
    </xf>
    <xf numFmtId="0" fontId="6" fillId="5" borderId="5" xfId="1" applyFont="1" applyFill="1" applyBorder="1" applyAlignment="1">
      <alignment horizontal="center" vertical="center"/>
    </xf>
    <xf numFmtId="3" fontId="5" fillId="0" borderId="19" xfId="6" applyNumberFormat="1" applyFont="1" applyBorder="1" applyAlignment="1">
      <alignment horizontal="center" vertical="center"/>
    </xf>
    <xf numFmtId="0" fontId="6" fillId="0" borderId="19" xfId="1" applyFont="1" applyFill="1" applyBorder="1" applyAlignment="1">
      <alignment vertical="center" wrapText="1"/>
    </xf>
    <xf numFmtId="166" fontId="6" fillId="0" borderId="0" xfId="1" applyNumberFormat="1" applyFont="1" applyAlignment="1">
      <alignment horizontal="center" vertical="center"/>
    </xf>
    <xf numFmtId="166" fontId="6" fillId="5" borderId="5" xfId="1" applyNumberFormat="1" applyFont="1" applyFill="1" applyBorder="1" applyAlignment="1">
      <alignment horizontal="center" vertical="center"/>
    </xf>
    <xf numFmtId="166" fontId="12" fillId="2" borderId="21" xfId="1" applyNumberFormat="1" applyFont="1" applyFill="1" applyBorder="1" applyAlignment="1">
      <alignment horizontal="center" vertical="center"/>
    </xf>
    <xf numFmtId="166" fontId="12" fillId="2" borderId="23" xfId="1" applyNumberFormat="1" applyFont="1" applyFill="1" applyBorder="1" applyAlignment="1">
      <alignment horizontal="center" vertical="center"/>
    </xf>
    <xf numFmtId="166" fontId="12" fillId="2" borderId="22" xfId="1" applyNumberFormat="1" applyFont="1" applyFill="1" applyBorder="1" applyAlignment="1">
      <alignment horizontal="center" vertical="center"/>
    </xf>
    <xf numFmtId="0" fontId="5" fillId="0" borderId="2" xfId="6" applyFont="1" applyFill="1" applyBorder="1" applyAlignment="1" applyProtection="1">
      <alignment horizontal="left" vertical="center" wrapText="1"/>
    </xf>
    <xf numFmtId="3" fontId="5" fillId="4" borderId="9" xfId="1" applyNumberFormat="1" applyFont="1" applyFill="1" applyBorder="1" applyAlignment="1" applyProtection="1">
      <alignment horizontal="center" vertical="center"/>
      <protection locked="0"/>
    </xf>
    <xf numFmtId="3" fontId="5" fillId="4" borderId="4" xfId="1" applyNumberFormat="1" applyFont="1" applyFill="1" applyBorder="1" applyAlignment="1" applyProtection="1">
      <alignment horizontal="center" vertical="center"/>
      <protection locked="0"/>
    </xf>
    <xf numFmtId="3" fontId="5" fillId="4" borderId="14" xfId="1" applyNumberFormat="1" applyFont="1" applyFill="1" applyBorder="1" applyAlignment="1" applyProtection="1">
      <alignment horizontal="center" vertical="center"/>
      <protection locked="0"/>
    </xf>
    <xf numFmtId="165" fontId="5" fillId="4" borderId="19" xfId="1" applyNumberFormat="1" applyFont="1" applyFill="1" applyBorder="1" applyAlignment="1" applyProtection="1">
      <alignment horizontal="center" vertical="center"/>
      <protection locked="0"/>
    </xf>
    <xf numFmtId="0" fontId="7" fillId="4" borderId="9" xfId="1" applyFont="1" applyFill="1" applyBorder="1" applyAlignment="1" applyProtection="1">
      <alignment vertical="center"/>
      <protection locked="0"/>
    </xf>
    <xf numFmtId="0" fontId="7" fillId="4" borderId="21" xfId="1" applyFont="1" applyFill="1" applyBorder="1" applyAlignment="1" applyProtection="1">
      <alignment vertical="center"/>
      <protection locked="0"/>
    </xf>
    <xf numFmtId="0" fontId="7" fillId="4" borderId="2" xfId="1" applyFont="1" applyFill="1" applyBorder="1" applyAlignment="1" applyProtection="1">
      <alignment vertical="center"/>
      <protection locked="0"/>
    </xf>
    <xf numFmtId="0" fontId="7" fillId="4" borderId="23" xfId="1" applyFont="1" applyFill="1" applyBorder="1" applyAlignment="1" applyProtection="1">
      <alignment vertical="center"/>
      <protection locked="0"/>
    </xf>
    <xf numFmtId="0" fontId="7" fillId="4" borderId="15" xfId="1" applyFont="1" applyFill="1" applyBorder="1" applyAlignment="1" applyProtection="1">
      <alignment vertical="center"/>
      <protection locked="0"/>
    </xf>
    <xf numFmtId="0" fontId="7" fillId="4" borderId="22" xfId="1" applyFont="1" applyFill="1" applyBorder="1" applyAlignment="1" applyProtection="1">
      <alignment vertical="center"/>
      <protection locked="0"/>
    </xf>
    <xf numFmtId="0" fontId="7" fillId="4" borderId="4" xfId="1" applyFont="1" applyFill="1" applyBorder="1" applyAlignment="1" applyProtection="1">
      <alignment horizontal="center" vertical="center"/>
      <protection locked="0"/>
    </xf>
    <xf numFmtId="0" fontId="7" fillId="4" borderId="27" xfId="1" applyFont="1" applyFill="1" applyBorder="1" applyAlignment="1" applyProtection="1">
      <alignment horizontal="center" vertical="center"/>
      <protection locked="0"/>
    </xf>
    <xf numFmtId="0" fontId="7" fillId="4" borderId="22" xfId="1" applyFont="1" applyFill="1" applyBorder="1" applyAlignment="1" applyProtection="1">
      <alignment horizontal="center" vertical="center"/>
      <protection locked="0"/>
    </xf>
    <xf numFmtId="0" fontId="7" fillId="4" borderId="23" xfId="1" applyFont="1" applyFill="1" applyBorder="1" applyAlignment="1" applyProtection="1">
      <alignment horizontal="center" vertical="center"/>
      <protection locked="0"/>
    </xf>
    <xf numFmtId="0" fontId="7" fillId="4" borderId="21" xfId="1" applyFont="1" applyFill="1" applyBorder="1" applyAlignment="1" applyProtection="1">
      <alignment horizontal="center" vertical="center"/>
      <protection locked="0"/>
    </xf>
    <xf numFmtId="0" fontId="7" fillId="4" borderId="31" xfId="1" applyFont="1" applyFill="1" applyBorder="1" applyAlignment="1" applyProtection="1">
      <alignment horizontal="center" vertical="center"/>
      <protection locked="0"/>
    </xf>
    <xf numFmtId="0" fontId="7" fillId="4" borderId="30" xfId="1" applyFont="1" applyFill="1" applyBorder="1" applyAlignment="1" applyProtection="1">
      <alignment horizontal="center" vertical="center"/>
      <protection locked="0"/>
    </xf>
    <xf numFmtId="0" fontId="7" fillId="4" borderId="28" xfId="1" applyFont="1" applyFill="1" applyBorder="1" applyAlignment="1" applyProtection="1">
      <alignment horizontal="center" vertical="center"/>
      <protection locked="0"/>
    </xf>
    <xf numFmtId="0" fontId="7" fillId="4" borderId="9" xfId="1" applyFont="1" applyFill="1" applyBorder="1" applyAlignment="1" applyProtection="1">
      <alignment horizontal="center" vertical="center"/>
      <protection locked="0"/>
    </xf>
    <xf numFmtId="0" fontId="7" fillId="4" borderId="2" xfId="1" applyFont="1" applyFill="1" applyBorder="1" applyAlignment="1" applyProtection="1">
      <alignment horizontal="center" vertical="center"/>
      <protection locked="0"/>
    </xf>
    <xf numFmtId="0" fontId="7" fillId="4" borderId="15" xfId="1" applyFont="1" applyFill="1" applyBorder="1" applyAlignment="1" applyProtection="1">
      <alignment horizontal="center" vertical="center"/>
      <protection locked="0"/>
    </xf>
    <xf numFmtId="0" fontId="13" fillId="6" borderId="2" xfId="0" applyFont="1" applyFill="1" applyBorder="1" applyAlignment="1">
      <alignment horizontal="left" vertical="center" wrapText="1"/>
    </xf>
    <xf numFmtId="3" fontId="5" fillId="4" borderId="5" xfId="1" applyNumberFormat="1" applyFont="1" applyFill="1" applyBorder="1" applyAlignment="1" applyProtection="1">
      <alignment horizontal="center" vertical="center"/>
      <protection locked="0"/>
    </xf>
    <xf numFmtId="0" fontId="6" fillId="0" borderId="14" xfId="6" applyFont="1" applyFill="1" applyBorder="1" applyAlignment="1" applyProtection="1">
      <alignment horizontal="left" vertical="center" wrapText="1"/>
    </xf>
    <xf numFmtId="0" fontId="5" fillId="0" borderId="4" xfId="6" applyFont="1" applyFill="1" applyBorder="1" applyAlignment="1">
      <alignment vertical="center" wrapText="1"/>
    </xf>
    <xf numFmtId="0" fontId="7" fillId="4" borderId="4" xfId="1" applyFont="1" applyFill="1" applyBorder="1" applyAlignment="1" applyProtection="1">
      <alignment vertical="center"/>
      <protection locked="0"/>
    </xf>
    <xf numFmtId="0" fontId="7" fillId="4" borderId="19" xfId="1" applyFont="1" applyFill="1" applyBorder="1" applyAlignment="1" applyProtection="1">
      <alignment vertical="center"/>
      <protection locked="0"/>
    </xf>
    <xf numFmtId="0" fontId="7" fillId="4" borderId="14" xfId="1" applyFont="1" applyFill="1" applyBorder="1" applyAlignment="1" applyProtection="1">
      <alignment vertical="center"/>
      <protection locked="0"/>
    </xf>
    <xf numFmtId="0" fontId="7" fillId="4" borderId="28" xfId="1" applyFont="1" applyFill="1" applyBorder="1" applyAlignment="1" applyProtection="1">
      <alignment vertical="center"/>
      <protection locked="0"/>
    </xf>
    <xf numFmtId="0" fontId="6" fillId="4" borderId="21" xfId="1" applyFont="1" applyFill="1" applyBorder="1" applyAlignment="1" applyProtection="1">
      <alignment horizontal="center" vertical="center"/>
      <protection locked="0"/>
    </xf>
    <xf numFmtId="0" fontId="6" fillId="4" borderId="23" xfId="1" applyFont="1" applyFill="1" applyBorder="1" applyAlignment="1" applyProtection="1">
      <alignment horizontal="center" vertical="center"/>
      <protection locked="0"/>
    </xf>
    <xf numFmtId="0" fontId="6" fillId="4" borderId="22" xfId="1" applyFont="1" applyFill="1" applyBorder="1" applyAlignment="1" applyProtection="1">
      <alignment horizontal="center" vertical="center"/>
      <protection locked="0"/>
    </xf>
    <xf numFmtId="0" fontId="5" fillId="0" borderId="9" xfId="6" applyFont="1" applyFill="1" applyBorder="1" applyAlignment="1">
      <alignment vertical="center"/>
    </xf>
    <xf numFmtId="0" fontId="5" fillId="0" borderId="14" xfId="6" applyFont="1" applyFill="1" applyBorder="1" applyAlignment="1">
      <alignment horizontal="left" vertical="center"/>
    </xf>
    <xf numFmtId="0" fontId="6" fillId="4" borderId="28" xfId="1" applyFont="1" applyFill="1" applyBorder="1" applyAlignment="1" applyProtection="1">
      <alignment horizontal="center" vertical="center"/>
      <protection locked="0"/>
    </xf>
    <xf numFmtId="0" fontId="6" fillId="4" borderId="27" xfId="1" applyFont="1" applyFill="1" applyBorder="1" applyAlignment="1" applyProtection="1">
      <alignment horizontal="center" vertical="center"/>
      <protection locked="0"/>
    </xf>
    <xf numFmtId="0" fontId="5" fillId="0" borderId="14" xfId="6" applyFont="1" applyFill="1" applyBorder="1" applyAlignment="1">
      <alignment horizontal="left" vertical="center" wrapText="1"/>
    </xf>
    <xf numFmtId="0" fontId="5" fillId="4" borderId="27" xfId="1" applyFont="1" applyFill="1" applyBorder="1" applyAlignment="1" applyProtection="1">
      <alignment horizontal="center" vertical="center"/>
      <protection locked="0"/>
    </xf>
    <xf numFmtId="0" fontId="5" fillId="4" borderId="28" xfId="1" applyFont="1" applyFill="1" applyBorder="1" applyAlignment="1" applyProtection="1">
      <alignment horizontal="center" vertical="center"/>
      <protection locked="0"/>
    </xf>
    <xf numFmtId="0" fontId="5" fillId="4" borderId="22" xfId="1" applyFont="1" applyFill="1" applyBorder="1" applyAlignment="1" applyProtection="1">
      <alignment horizontal="center" vertical="center"/>
      <protection locked="0"/>
    </xf>
    <xf numFmtId="0" fontId="5" fillId="0" borderId="3" xfId="1" applyFont="1" applyFill="1" applyBorder="1" applyAlignment="1">
      <alignment horizontal="left" vertical="center"/>
    </xf>
    <xf numFmtId="0" fontId="7" fillId="4" borderId="3" xfId="1" applyFont="1" applyFill="1" applyBorder="1" applyAlignment="1" applyProtection="1">
      <alignment horizontal="center" vertical="center"/>
      <protection locked="0"/>
    </xf>
    <xf numFmtId="0" fontId="5" fillId="0" borderId="3" xfId="6" applyFont="1" applyBorder="1" applyAlignment="1">
      <alignment vertical="center" wrapText="1"/>
    </xf>
    <xf numFmtId="0" fontId="6" fillId="0" borderId="15" xfId="1" applyFont="1" applyFill="1" applyBorder="1" applyAlignment="1">
      <alignment horizontal="left" vertical="center" wrapText="1"/>
    </xf>
    <xf numFmtId="0" fontId="6" fillId="0" borderId="15" xfId="6" applyFont="1" applyBorder="1" applyAlignment="1">
      <alignment vertical="center" wrapText="1"/>
    </xf>
    <xf numFmtId="0" fontId="5" fillId="0" borderId="39" xfId="6" applyFont="1" applyFill="1" applyBorder="1" applyAlignment="1">
      <alignment vertical="center" wrapText="1"/>
    </xf>
    <xf numFmtId="3" fontId="5" fillId="0" borderId="19" xfId="6" applyNumberFormat="1" applyFont="1" applyFill="1" applyBorder="1" applyAlignment="1">
      <alignment horizontal="center" vertical="center"/>
    </xf>
    <xf numFmtId="0" fontId="6" fillId="4" borderId="29" xfId="1" applyFont="1" applyFill="1" applyBorder="1" applyAlignment="1" applyProtection="1">
      <alignment horizontal="center" vertical="center"/>
      <protection locked="0"/>
    </xf>
    <xf numFmtId="0" fontId="5" fillId="4" borderId="39" xfId="6" applyFont="1" applyFill="1" applyBorder="1" applyAlignment="1" applyProtection="1">
      <alignment horizontal="center" vertical="center" wrapText="1"/>
      <protection locked="0"/>
    </xf>
    <xf numFmtId="0" fontId="6" fillId="0" borderId="14" xfId="6" applyFont="1" applyFill="1" applyBorder="1" applyAlignment="1">
      <alignment horizontal="left" vertical="center" wrapText="1"/>
    </xf>
    <xf numFmtId="0" fontId="7" fillId="4" borderId="14" xfId="1" applyFont="1" applyFill="1" applyBorder="1" applyAlignment="1" applyProtection="1">
      <alignment horizontal="center" vertical="center"/>
      <protection locked="0"/>
    </xf>
    <xf numFmtId="3" fontId="5" fillId="4" borderId="15" xfId="1" applyNumberFormat="1" applyFont="1" applyFill="1" applyBorder="1" applyAlignment="1" applyProtection="1">
      <alignment horizontal="center" vertical="center"/>
      <protection locked="0"/>
    </xf>
    <xf numFmtId="3" fontId="5" fillId="0" borderId="11" xfId="6" applyNumberFormat="1" applyFont="1" applyBorder="1" applyAlignment="1">
      <alignment horizontal="center" vertical="center"/>
    </xf>
    <xf numFmtId="3" fontId="5" fillId="0" borderId="14" xfId="6" applyNumberFormat="1" applyFont="1" applyBorder="1" applyAlignment="1">
      <alignment horizontal="center" vertical="center"/>
    </xf>
    <xf numFmtId="0" fontId="6" fillId="0" borderId="14" xfId="6" applyFont="1" applyFill="1" applyBorder="1" applyAlignment="1">
      <alignment horizontal="left" vertical="center" wrapText="1"/>
    </xf>
    <xf numFmtId="0" fontId="5" fillId="5" borderId="13" xfId="1" applyFont="1" applyFill="1" applyBorder="1" applyAlignment="1">
      <alignment horizontal="left" vertical="center" wrapText="1"/>
    </xf>
    <xf numFmtId="0" fontId="5" fillId="5" borderId="1" xfId="1" applyFont="1" applyFill="1" applyBorder="1" applyAlignment="1">
      <alignment horizontal="left" vertical="center" wrapText="1"/>
    </xf>
    <xf numFmtId="165" fontId="5" fillId="4" borderId="11" xfId="1" applyNumberFormat="1" applyFont="1" applyFill="1" applyBorder="1" applyAlignment="1" applyProtection="1">
      <alignment horizontal="center" vertical="center"/>
      <protection locked="0"/>
    </xf>
    <xf numFmtId="165" fontId="5" fillId="4" borderId="14" xfId="1" applyNumberFormat="1" applyFont="1" applyFill="1" applyBorder="1" applyAlignment="1" applyProtection="1">
      <alignment horizontal="center" vertical="center"/>
      <protection locked="0"/>
    </xf>
    <xf numFmtId="3" fontId="5" fillId="0" borderId="14" xfId="6" applyNumberFormat="1" applyFont="1" applyBorder="1" applyAlignment="1">
      <alignment horizontal="center" vertical="center"/>
    </xf>
    <xf numFmtId="0" fontId="5" fillId="0" borderId="14" xfId="6" applyFont="1" applyBorder="1" applyAlignment="1">
      <alignment horizontal="left" vertical="center" wrapText="1"/>
    </xf>
    <xf numFmtId="3" fontId="5" fillId="0" borderId="9" xfId="6" applyNumberFormat="1" applyFont="1" applyBorder="1" applyAlignment="1">
      <alignment horizontal="center" vertical="center"/>
    </xf>
    <xf numFmtId="166" fontId="5" fillId="0" borderId="9" xfId="1" applyNumberFormat="1" applyFont="1" applyBorder="1" applyAlignment="1">
      <alignment horizontal="center" vertical="center"/>
    </xf>
    <xf numFmtId="166" fontId="5" fillId="0" borderId="19" xfId="1" applyNumberFormat="1" applyFont="1" applyBorder="1" applyAlignment="1">
      <alignment horizontal="center" vertical="center"/>
    </xf>
    <xf numFmtId="0" fontId="5" fillId="0" borderId="42" xfId="6" applyFont="1" applyBorder="1" applyAlignment="1">
      <alignment vertical="center" wrapText="1"/>
    </xf>
    <xf numFmtId="0" fontId="5" fillId="5" borderId="40" xfId="1" applyFont="1" applyFill="1" applyBorder="1" applyAlignment="1">
      <alignment vertical="center" wrapText="1"/>
    </xf>
    <xf numFmtId="0" fontId="6" fillId="0" borderId="14" xfId="1" applyFont="1" applyFill="1" applyBorder="1" applyAlignment="1">
      <alignment vertical="center" wrapText="1"/>
    </xf>
    <xf numFmtId="0" fontId="5" fillId="0" borderId="20" xfId="6" applyFont="1" applyBorder="1" applyAlignment="1">
      <alignment vertical="center" wrapText="1"/>
    </xf>
    <xf numFmtId="0" fontId="5" fillId="0" borderId="43" xfId="6" applyFont="1" applyBorder="1" applyAlignment="1">
      <alignment horizontal="left" vertical="center" wrapText="1"/>
    </xf>
    <xf numFmtId="0" fontId="5" fillId="0" borderId="41" xfId="6" applyFont="1" applyBorder="1" applyAlignment="1">
      <alignment horizontal="left" vertical="center" wrapText="1"/>
    </xf>
    <xf numFmtId="0" fontId="5" fillId="5" borderId="45" xfId="1" applyFont="1" applyFill="1" applyBorder="1" applyAlignment="1">
      <alignment vertical="center" wrapText="1"/>
    </xf>
    <xf numFmtId="0" fontId="6" fillId="0" borderId="5" xfId="1" applyFont="1" applyFill="1" applyBorder="1" applyAlignment="1">
      <alignment vertical="center" wrapText="1"/>
    </xf>
    <xf numFmtId="0" fontId="5" fillId="0" borderId="0" xfId="6" applyFont="1" applyBorder="1" applyAlignment="1">
      <alignment vertical="center" wrapText="1"/>
    </xf>
    <xf numFmtId="0" fontId="7" fillId="4" borderId="44" xfId="1" applyFont="1" applyFill="1" applyBorder="1" applyAlignment="1" applyProtection="1">
      <alignment horizontal="center" vertical="center"/>
      <protection locked="0"/>
    </xf>
    <xf numFmtId="0" fontId="7" fillId="4" borderId="28" xfId="1" applyFont="1" applyFill="1" applyBorder="1" applyAlignment="1" applyProtection="1">
      <alignment horizontal="center" vertical="center"/>
      <protection locked="0"/>
    </xf>
    <xf numFmtId="166" fontId="5" fillId="0" borderId="11" xfId="1" applyNumberFormat="1" applyFont="1" applyBorder="1" applyAlignment="1">
      <alignment horizontal="center" vertical="center"/>
    </xf>
    <xf numFmtId="166" fontId="5" fillId="0" borderId="14" xfId="1" applyNumberFormat="1" applyFont="1" applyBorder="1" applyAlignment="1">
      <alignment horizontal="center" vertical="center"/>
    </xf>
    <xf numFmtId="0" fontId="7" fillId="4" borderId="28" xfId="1" applyFont="1" applyFill="1" applyBorder="1" applyAlignment="1" applyProtection="1">
      <alignment horizontal="center" vertical="center"/>
      <protection locked="0"/>
    </xf>
    <xf numFmtId="165" fontId="5" fillId="4" borderId="9" xfId="1" applyNumberFormat="1" applyFont="1" applyFill="1" applyBorder="1" applyAlignment="1" applyProtection="1">
      <alignment horizontal="center" vertical="center"/>
      <protection locked="0"/>
    </xf>
    <xf numFmtId="0" fontId="7" fillId="4" borderId="29" xfId="1" applyFont="1" applyFill="1" applyBorder="1" applyAlignment="1" applyProtection="1">
      <alignment horizontal="center" vertical="center"/>
      <protection locked="0"/>
    </xf>
    <xf numFmtId="0" fontId="7" fillId="4" borderId="5" xfId="1" applyFont="1" applyFill="1" applyBorder="1" applyAlignment="1" applyProtection="1">
      <alignment horizontal="center" vertical="center"/>
      <protection locked="0"/>
    </xf>
    <xf numFmtId="0" fontId="17" fillId="4" borderId="14" xfId="17" applyFont="1" applyFill="1" applyBorder="1" applyAlignment="1" applyProtection="1">
      <alignment horizontal="center" vertical="center" wrapText="1"/>
      <protection locked="0"/>
    </xf>
    <xf numFmtId="0" fontId="17" fillId="4" borderId="41" xfId="17" applyFont="1" applyFill="1" applyBorder="1" applyAlignment="1" applyProtection="1">
      <alignment vertical="center" wrapText="1"/>
      <protection locked="0"/>
    </xf>
    <xf numFmtId="0" fontId="17" fillId="4" borderId="46" xfId="17" applyFont="1" applyFill="1" applyBorder="1" applyAlignment="1" applyProtection="1">
      <alignment vertical="center" wrapText="1"/>
      <protection locked="0"/>
    </xf>
    <xf numFmtId="166" fontId="5" fillId="0" borderId="19" xfId="1" applyNumberFormat="1" applyFont="1" applyBorder="1" applyAlignment="1">
      <alignment vertical="center"/>
    </xf>
    <xf numFmtId="0" fontId="6" fillId="5" borderId="19" xfId="1" applyFont="1" applyFill="1" applyBorder="1" applyAlignment="1">
      <alignment horizontal="center" vertical="center"/>
    </xf>
    <xf numFmtId="164" fontId="6" fillId="5" borderId="5" xfId="2" applyNumberFormat="1" applyFont="1" applyFill="1" applyBorder="1" applyAlignment="1">
      <alignment horizontal="center" vertical="center"/>
    </xf>
    <xf numFmtId="0" fontId="6" fillId="5" borderId="30" xfId="1" applyFont="1" applyFill="1" applyBorder="1" applyAlignment="1">
      <alignment horizontal="center" vertical="center"/>
    </xf>
    <xf numFmtId="0" fontId="6" fillId="5" borderId="5" xfId="1" applyFont="1" applyFill="1" applyBorder="1" applyAlignment="1">
      <alignment horizontal="center" vertical="center" wrapText="1"/>
    </xf>
    <xf numFmtId="0" fontId="5" fillId="5" borderId="47" xfId="1" applyFont="1" applyFill="1" applyBorder="1" applyAlignment="1">
      <alignment vertical="center" wrapText="1"/>
    </xf>
    <xf numFmtId="0" fontId="17" fillId="4" borderId="32" xfId="17" applyFont="1" applyFill="1" applyBorder="1" applyAlignment="1" applyProtection="1">
      <alignment vertical="center" wrapText="1"/>
      <protection locked="0"/>
    </xf>
    <xf numFmtId="0" fontId="5" fillId="0" borderId="48" xfId="6" applyFont="1" applyBorder="1" applyAlignment="1">
      <alignment vertical="center" wrapText="1"/>
    </xf>
    <xf numFmtId="0" fontId="7" fillId="4" borderId="19" xfId="1" applyFont="1" applyFill="1" applyBorder="1" applyAlignment="1" applyProtection="1">
      <alignment horizontal="center" vertical="center"/>
      <protection locked="0"/>
    </xf>
    <xf numFmtId="0" fontId="6" fillId="0" borderId="11" xfId="6" applyFont="1" applyFill="1" applyBorder="1" applyAlignment="1">
      <alignment horizontal="left" vertical="center"/>
    </xf>
    <xf numFmtId="0" fontId="6" fillId="0" borderId="5" xfId="6" applyFont="1" applyFill="1" applyBorder="1" applyAlignment="1">
      <alignment horizontal="left" vertical="center"/>
    </xf>
    <xf numFmtId="0" fontId="6" fillId="0" borderId="14" xfId="6" applyFont="1" applyFill="1" applyBorder="1" applyAlignment="1">
      <alignment horizontal="left" vertical="center"/>
    </xf>
    <xf numFmtId="0" fontId="5" fillId="5" borderId="16" xfId="1" applyFont="1" applyFill="1" applyBorder="1" applyAlignment="1">
      <alignment horizontal="left" vertical="center" wrapText="1"/>
    </xf>
    <xf numFmtId="0" fontId="5" fillId="5" borderId="12" xfId="1" applyFont="1" applyFill="1" applyBorder="1" applyAlignment="1">
      <alignment horizontal="left" vertical="center" wrapText="1"/>
    </xf>
    <xf numFmtId="0" fontId="5" fillId="5" borderId="13" xfId="1" applyFont="1" applyFill="1" applyBorder="1" applyAlignment="1">
      <alignment horizontal="left" vertical="center" wrapText="1"/>
    </xf>
    <xf numFmtId="3" fontId="5" fillId="0" borderId="11" xfId="6" applyNumberFormat="1" applyFont="1" applyFill="1" applyBorder="1" applyAlignment="1">
      <alignment horizontal="center" vertical="center"/>
    </xf>
    <xf numFmtId="3" fontId="5" fillId="0" borderId="5" xfId="6" applyNumberFormat="1" applyFont="1" applyFill="1" applyBorder="1" applyAlignment="1">
      <alignment horizontal="center" vertical="center"/>
    </xf>
    <xf numFmtId="3" fontId="5" fillId="0" borderId="14" xfId="6" applyNumberFormat="1" applyFont="1" applyFill="1" applyBorder="1" applyAlignment="1">
      <alignment horizontal="center" vertical="center"/>
    </xf>
    <xf numFmtId="165" fontId="5" fillId="4" borderId="11" xfId="1" applyNumberFormat="1" applyFont="1" applyFill="1" applyBorder="1" applyAlignment="1" applyProtection="1">
      <alignment horizontal="center" vertical="center"/>
      <protection locked="0"/>
    </xf>
    <xf numFmtId="165" fontId="5" fillId="4" borderId="5" xfId="1" applyNumberFormat="1" applyFont="1" applyFill="1" applyBorder="1" applyAlignment="1" applyProtection="1">
      <alignment horizontal="center" vertical="center"/>
      <protection locked="0"/>
    </xf>
    <xf numFmtId="165" fontId="5" fillId="4" borderId="14" xfId="1" applyNumberFormat="1" applyFont="1" applyFill="1" applyBorder="1" applyAlignment="1" applyProtection="1">
      <alignment horizontal="center" vertical="center"/>
      <protection locked="0"/>
    </xf>
    <xf numFmtId="166" fontId="5" fillId="0" borderId="11" xfId="1" applyNumberFormat="1" applyFont="1" applyBorder="1" applyAlignment="1">
      <alignment horizontal="center" vertical="center"/>
    </xf>
    <xf numFmtId="166" fontId="5" fillId="0" borderId="5" xfId="1" applyNumberFormat="1" applyFont="1" applyBorder="1" applyAlignment="1">
      <alignment horizontal="center" vertical="center"/>
    </xf>
    <xf numFmtId="166" fontId="5" fillId="0" borderId="14" xfId="1" applyNumberFormat="1" applyFont="1" applyBorder="1" applyAlignment="1">
      <alignment horizontal="center" vertical="center"/>
    </xf>
    <xf numFmtId="0" fontId="6" fillId="4" borderId="11" xfId="6" applyFont="1" applyFill="1" applyBorder="1" applyAlignment="1" applyProtection="1">
      <alignment horizontal="center" vertical="center" wrapText="1"/>
      <protection locked="0"/>
    </xf>
    <xf numFmtId="0" fontId="6" fillId="4" borderId="5" xfId="6" applyFont="1" applyFill="1" applyBorder="1" applyAlignment="1" applyProtection="1">
      <alignment horizontal="center" vertical="center" wrapText="1"/>
      <protection locked="0"/>
    </xf>
    <xf numFmtId="0" fontId="6" fillId="4" borderId="14" xfId="6" applyFont="1" applyFill="1" applyBorder="1" applyAlignment="1" applyProtection="1">
      <alignment horizontal="center" vertical="center" wrapText="1"/>
      <protection locked="0"/>
    </xf>
    <xf numFmtId="0" fontId="6" fillId="0" borderId="11" xfId="6" applyFont="1" applyFill="1" applyBorder="1" applyAlignment="1">
      <alignment horizontal="left" vertical="center" wrapText="1"/>
    </xf>
    <xf numFmtId="0" fontId="6" fillId="0" borderId="5" xfId="6" applyFont="1" applyFill="1" applyBorder="1" applyAlignment="1">
      <alignment horizontal="left" vertical="center" wrapText="1"/>
    </xf>
    <xf numFmtId="0" fontId="6" fillId="0" borderId="14" xfId="6" applyFont="1" applyFill="1" applyBorder="1" applyAlignment="1">
      <alignment horizontal="left" vertical="center" wrapText="1"/>
    </xf>
    <xf numFmtId="0" fontId="6" fillId="4" borderId="17" xfId="6" applyFont="1" applyFill="1" applyBorder="1" applyAlignment="1" applyProtection="1">
      <alignment horizontal="center" vertical="center" wrapText="1"/>
      <protection locked="0"/>
    </xf>
    <xf numFmtId="0" fontId="6" fillId="4" borderId="7" xfId="6" applyFont="1" applyFill="1" applyBorder="1" applyAlignment="1" applyProtection="1">
      <alignment horizontal="center" vertical="center" wrapText="1"/>
      <protection locked="0"/>
    </xf>
    <xf numFmtId="0" fontId="6" fillId="4" borderId="18" xfId="6" applyFont="1" applyFill="1" applyBorder="1" applyAlignment="1" applyProtection="1">
      <alignment horizontal="center" vertical="center" wrapText="1"/>
      <protection locked="0"/>
    </xf>
    <xf numFmtId="0" fontId="6" fillId="4" borderId="17" xfId="6" applyFont="1" applyFill="1" applyBorder="1" applyAlignment="1" applyProtection="1">
      <alignment horizontal="center" vertical="center"/>
      <protection locked="0"/>
    </xf>
    <xf numFmtId="0" fontId="6" fillId="4" borderId="18" xfId="6" applyFont="1" applyFill="1" applyBorder="1" applyAlignment="1" applyProtection="1">
      <alignment horizontal="center" vertical="center"/>
      <protection locked="0"/>
    </xf>
    <xf numFmtId="0" fontId="6" fillId="4" borderId="8" xfId="6" applyFont="1" applyFill="1" applyBorder="1" applyAlignment="1" applyProtection="1">
      <alignment horizontal="center" vertical="center" wrapText="1"/>
      <protection locked="0"/>
    </xf>
    <xf numFmtId="3" fontId="5" fillId="0" borderId="11" xfId="6" applyNumberFormat="1" applyFont="1" applyBorder="1" applyAlignment="1">
      <alignment horizontal="center" vertical="center"/>
    </xf>
    <xf numFmtId="3" fontId="5" fillId="0" borderId="5" xfId="6" applyNumberFormat="1" applyFont="1" applyBorder="1" applyAlignment="1">
      <alignment horizontal="center" vertical="center"/>
    </xf>
    <xf numFmtId="3" fontId="5" fillId="0" borderId="14" xfId="6" applyNumberFormat="1" applyFont="1" applyBorder="1" applyAlignment="1">
      <alignment horizontal="center" vertical="center"/>
    </xf>
    <xf numFmtId="0" fontId="12" fillId="2" borderId="24" xfId="1" applyFont="1" applyFill="1" applyBorder="1" applyAlignment="1">
      <alignment horizontal="left" vertical="center"/>
    </xf>
    <xf numFmtId="0" fontId="12" fillId="2" borderId="20" xfId="1" applyFont="1" applyFill="1" applyBorder="1" applyAlignment="1">
      <alignment horizontal="left" vertical="center"/>
    </xf>
    <xf numFmtId="0" fontId="12" fillId="2" borderId="33" xfId="1" applyFont="1" applyFill="1" applyBorder="1" applyAlignment="1">
      <alignment horizontal="left" vertical="center"/>
    </xf>
    <xf numFmtId="3" fontId="5" fillId="0" borderId="11" xfId="6" applyNumberFormat="1" applyFont="1" applyFill="1" applyBorder="1" applyAlignment="1" applyProtection="1">
      <alignment horizontal="center" vertical="center"/>
    </xf>
    <xf numFmtId="3" fontId="5" fillId="0" borderId="5" xfId="6" applyNumberFormat="1" applyFont="1" applyFill="1" applyBorder="1" applyAlignment="1" applyProtection="1">
      <alignment horizontal="center" vertical="center"/>
    </xf>
    <xf numFmtId="3" fontId="5" fillId="0" borderId="14" xfId="6" applyNumberFormat="1" applyFont="1" applyFill="1" applyBorder="1" applyAlignment="1" applyProtection="1">
      <alignment horizontal="center" vertical="center"/>
    </xf>
    <xf numFmtId="0" fontId="15" fillId="2" borderId="1" xfId="1" applyFont="1" applyFill="1" applyBorder="1" applyAlignment="1">
      <alignment horizontal="left" vertical="center" wrapText="1"/>
    </xf>
    <xf numFmtId="0" fontId="15" fillId="2" borderId="19" xfId="1" applyFont="1" applyFill="1" applyBorder="1" applyAlignment="1">
      <alignment horizontal="left" vertical="center" wrapText="1"/>
    </xf>
    <xf numFmtId="166" fontId="5" fillId="0" borderId="11" xfId="1" applyNumberFormat="1" applyFont="1" applyFill="1" applyBorder="1" applyAlignment="1">
      <alignment horizontal="center" vertical="center"/>
    </xf>
    <xf numFmtId="166" fontId="5" fillId="0" borderId="5" xfId="1" applyNumberFormat="1" applyFont="1" applyFill="1" applyBorder="1" applyAlignment="1">
      <alignment horizontal="center" vertical="center"/>
    </xf>
    <xf numFmtId="166" fontId="5" fillId="0" borderId="14" xfId="1" applyNumberFormat="1" applyFont="1" applyFill="1" applyBorder="1" applyAlignment="1">
      <alignment horizontal="center" vertical="center"/>
    </xf>
    <xf numFmtId="166" fontId="5" fillId="0" borderId="11" xfId="1" applyNumberFormat="1" applyFont="1" applyBorder="1" applyAlignment="1" applyProtection="1">
      <alignment horizontal="center" vertical="center"/>
    </xf>
    <xf numFmtId="166" fontId="5" fillId="0" borderId="5" xfId="1" applyNumberFormat="1" applyFont="1" applyBorder="1" applyAlignment="1" applyProtection="1">
      <alignment horizontal="center" vertical="center"/>
    </xf>
    <xf numFmtId="166" fontId="5" fillId="0" borderId="14" xfId="1" applyNumberFormat="1" applyFont="1" applyBorder="1" applyAlignment="1" applyProtection="1">
      <alignment horizontal="center" vertical="center"/>
    </xf>
    <xf numFmtId="0" fontId="13" fillId="0" borderId="38"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5" fillId="0" borderId="11" xfId="4" applyFont="1" applyFill="1" applyBorder="1" applyAlignment="1">
      <alignment horizontal="center" vertical="center"/>
    </xf>
    <xf numFmtId="0" fontId="5" fillId="0" borderId="14" xfId="4" applyFont="1" applyFill="1" applyBorder="1" applyAlignment="1">
      <alignment horizontal="center" vertical="center"/>
    </xf>
    <xf numFmtId="0" fontId="12" fillId="2" borderId="25" xfId="1" applyFont="1" applyFill="1" applyBorder="1" applyAlignment="1">
      <alignment horizontal="left" vertical="center"/>
    </xf>
    <xf numFmtId="0" fontId="12" fillId="2" borderId="34" xfId="1" applyFont="1" applyFill="1" applyBorder="1" applyAlignment="1">
      <alignment horizontal="left" vertical="center"/>
    </xf>
    <xf numFmtId="0" fontId="12" fillId="2" borderId="35" xfId="1" applyFont="1" applyFill="1" applyBorder="1" applyAlignment="1">
      <alignment horizontal="left" vertical="center"/>
    </xf>
    <xf numFmtId="0" fontId="12" fillId="2" borderId="26" xfId="1" applyFont="1" applyFill="1" applyBorder="1" applyAlignment="1">
      <alignment horizontal="left" vertical="center"/>
    </xf>
    <xf numFmtId="0" fontId="12" fillId="2" borderId="36" xfId="1" applyFont="1" applyFill="1" applyBorder="1" applyAlignment="1">
      <alignment horizontal="left" vertical="center"/>
    </xf>
    <xf numFmtId="0" fontId="12" fillId="2" borderId="37" xfId="1" applyFont="1" applyFill="1" applyBorder="1" applyAlignment="1">
      <alignment horizontal="left" vertical="center"/>
    </xf>
    <xf numFmtId="0" fontId="6" fillId="0" borderId="6" xfId="6" applyFont="1" applyFill="1" applyBorder="1" applyAlignment="1" applyProtection="1">
      <alignment horizontal="center" vertical="center" wrapText="1"/>
    </xf>
    <xf numFmtId="0" fontId="6" fillId="0" borderId="7" xfId="6" applyFont="1" applyFill="1" applyBorder="1" applyAlignment="1" applyProtection="1">
      <alignment horizontal="center" vertical="center" wrapText="1"/>
    </xf>
    <xf numFmtId="0" fontId="6" fillId="0" borderId="18" xfId="6" applyFont="1" applyFill="1" applyBorder="1" applyAlignment="1" applyProtection="1">
      <alignment horizontal="center" vertical="center" wrapText="1"/>
    </xf>
    <xf numFmtId="0" fontId="6" fillId="0" borderId="11" xfId="6" applyFont="1" applyFill="1" applyBorder="1" applyAlignment="1" applyProtection="1">
      <alignment horizontal="left" vertical="center"/>
    </xf>
    <xf numFmtId="0" fontId="6" fillId="0" borderId="5" xfId="6" applyFont="1" applyFill="1" applyBorder="1" applyAlignment="1" applyProtection="1">
      <alignment horizontal="left" vertical="center"/>
    </xf>
    <xf numFmtId="0" fontId="6" fillId="0" borderId="14" xfId="6" applyFont="1" applyFill="1" applyBorder="1" applyAlignment="1" applyProtection="1">
      <alignment horizontal="left" vertical="center"/>
    </xf>
    <xf numFmtId="0" fontId="5" fillId="5" borderId="16" xfId="1" applyFont="1" applyFill="1" applyBorder="1" applyAlignment="1" applyProtection="1">
      <alignment horizontal="left" vertical="center" wrapText="1"/>
    </xf>
    <xf numFmtId="0" fontId="5" fillId="5" borderId="12" xfId="1" applyFont="1" applyFill="1" applyBorder="1" applyAlignment="1" applyProtection="1">
      <alignment horizontal="left" vertical="center" wrapText="1"/>
    </xf>
    <xf numFmtId="0" fontId="5" fillId="5" borderId="13" xfId="1" applyFont="1" applyFill="1" applyBorder="1" applyAlignment="1" applyProtection="1">
      <alignment horizontal="left" vertical="center" wrapText="1"/>
    </xf>
    <xf numFmtId="0" fontId="7" fillId="4" borderId="17" xfId="1" applyFont="1" applyFill="1" applyBorder="1" applyAlignment="1" applyProtection="1">
      <alignment horizontal="center" vertical="center"/>
      <protection locked="0"/>
    </xf>
    <xf numFmtId="0" fontId="7" fillId="4" borderId="7" xfId="1" applyFont="1" applyFill="1" applyBorder="1" applyAlignment="1" applyProtection="1">
      <alignment horizontal="center" vertical="center"/>
      <protection locked="0"/>
    </xf>
    <xf numFmtId="0" fontId="7" fillId="4" borderId="18" xfId="1" applyFont="1" applyFill="1" applyBorder="1" applyAlignment="1" applyProtection="1">
      <alignment horizontal="center" vertical="center"/>
      <protection locked="0"/>
    </xf>
    <xf numFmtId="0" fontId="7" fillId="4" borderId="44" xfId="1" applyFont="1" applyFill="1" applyBorder="1" applyAlignment="1" applyProtection="1">
      <alignment horizontal="center" vertical="center"/>
      <protection locked="0"/>
    </xf>
    <xf numFmtId="0" fontId="7" fillId="4" borderId="30" xfId="1" applyFont="1" applyFill="1" applyBorder="1" applyAlignment="1" applyProtection="1">
      <alignment horizontal="center" vertical="center"/>
      <protection locked="0"/>
    </xf>
    <xf numFmtId="0" fontId="7" fillId="4" borderId="28" xfId="1" applyFont="1" applyFill="1" applyBorder="1" applyAlignment="1" applyProtection="1">
      <alignment horizontal="center" vertical="center"/>
      <protection locked="0"/>
    </xf>
    <xf numFmtId="0" fontId="17" fillId="4" borderId="11" xfId="17" applyFont="1" applyFill="1" applyBorder="1" applyAlignment="1" applyProtection="1">
      <alignment horizontal="left" vertical="center" wrapText="1"/>
      <protection locked="0"/>
    </xf>
    <xf numFmtId="0" fontId="5" fillId="4" borderId="5" xfId="6" applyFont="1" applyFill="1" applyBorder="1" applyAlignment="1" applyProtection="1">
      <alignment horizontal="left" vertical="center" wrapText="1"/>
      <protection locked="0"/>
    </xf>
    <xf numFmtId="0" fontId="5" fillId="4" borderId="14" xfId="6" applyFont="1" applyFill="1" applyBorder="1" applyAlignment="1" applyProtection="1">
      <alignment horizontal="left" vertical="center" wrapText="1"/>
      <protection locked="0"/>
    </xf>
  </cellXfs>
  <cellStyles count="18">
    <cellStyle name="Hypertextový odkaz" xfId="17" builtinId="8"/>
    <cellStyle name="Hypertextový odkaz 2" xfId="13"/>
    <cellStyle name="Hypertextový odkaz 3" xfId="10"/>
    <cellStyle name="Hypertextový odkaz 4" xfId="16"/>
    <cellStyle name="Měna 2 2" xfId="5"/>
    <cellStyle name="Měna 2 2 2" xfId="15"/>
    <cellStyle name="měny 6" xfId="2"/>
    <cellStyle name="měny 6 2" xfId="14"/>
    <cellStyle name="normální" xfId="0" builtinId="0"/>
    <cellStyle name="normální 12" xfId="6"/>
    <cellStyle name="normální 15 2" xfId="7"/>
    <cellStyle name="normální 2" xfId="11"/>
    <cellStyle name="normální 2 2" xfId="12"/>
    <cellStyle name="Normální 2 2 2" xfId="4"/>
    <cellStyle name="normální 20" xfId="1"/>
    <cellStyle name="Normální 3 2" xfId="3"/>
    <cellStyle name="Normální 5 2" xfId="9"/>
    <cellStyle name="Normální 9 2" xfId="8"/>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J135"/>
  <sheetViews>
    <sheetView tabSelected="1" topLeftCell="B82" zoomScaleNormal="100" zoomScaleSheetLayoutView="70" workbookViewId="0">
      <selection activeCell="B126" sqref="B126:J126"/>
    </sheetView>
  </sheetViews>
  <sheetFormatPr defaultColWidth="11" defaultRowHeight="10.5"/>
  <cols>
    <col min="1" max="1" width="1.6640625" style="1" customWidth="1"/>
    <col min="2" max="2" width="20.33203125" style="1" customWidth="1"/>
    <col min="3" max="3" width="24.44140625" style="4" customWidth="1"/>
    <col min="4" max="4" width="32" style="2" customWidth="1"/>
    <col min="5" max="5" width="63.44140625" style="1" customWidth="1"/>
    <col min="6" max="6" width="8.33203125" style="2" customWidth="1"/>
    <col min="7" max="7" width="12.109375" style="3" customWidth="1"/>
    <col min="8" max="8" width="12.6640625" style="25" customWidth="1"/>
    <col min="9" max="9" width="8.88671875" style="2" customWidth="1"/>
    <col min="10" max="10" width="25.88671875" style="2" customWidth="1"/>
    <col min="11" max="16384" width="11" style="1"/>
  </cols>
  <sheetData>
    <row r="1" spans="2:10" ht="11.15" thickBot="1"/>
    <row r="2" spans="2:10" ht="47.15" customHeight="1" thickBot="1">
      <c r="B2" s="160" t="s">
        <v>116</v>
      </c>
      <c r="C2" s="161"/>
      <c r="D2" s="161"/>
      <c r="E2" s="161"/>
      <c r="F2" s="161"/>
      <c r="G2" s="161"/>
      <c r="H2" s="161"/>
      <c r="I2" s="15"/>
      <c r="J2" s="16"/>
    </row>
    <row r="3" spans="2:10" s="4" customFormat="1" ht="36" customHeight="1" thickBot="1">
      <c r="B3" s="19" t="s">
        <v>4</v>
      </c>
      <c r="C3" s="20" t="s">
        <v>0</v>
      </c>
      <c r="D3" s="116" t="s">
        <v>63</v>
      </c>
      <c r="E3" s="21" t="s">
        <v>1</v>
      </c>
      <c r="F3" s="22" t="s">
        <v>2</v>
      </c>
      <c r="G3" s="117" t="s">
        <v>51</v>
      </c>
      <c r="H3" s="26" t="s">
        <v>3</v>
      </c>
      <c r="I3" s="119" t="s">
        <v>10</v>
      </c>
      <c r="J3" s="118" t="s">
        <v>80</v>
      </c>
    </row>
    <row r="4" spans="2:10" ht="22.6" customHeight="1">
      <c r="B4" s="127" t="s">
        <v>117</v>
      </c>
      <c r="C4" s="124" t="s">
        <v>5</v>
      </c>
      <c r="D4" s="145"/>
      <c r="E4" s="7" t="s">
        <v>52</v>
      </c>
      <c r="F4" s="130">
        <v>12</v>
      </c>
      <c r="G4" s="133">
        <v>0</v>
      </c>
      <c r="H4" s="162">
        <f t="shared" ref="H4:H83" si="0">F4*G4</f>
        <v>0</v>
      </c>
      <c r="I4" s="35"/>
      <c r="J4" s="36"/>
    </row>
    <row r="5" spans="2:10" ht="15.05" customHeight="1">
      <c r="B5" s="128"/>
      <c r="C5" s="125"/>
      <c r="D5" s="146"/>
      <c r="E5" s="14" t="s">
        <v>46</v>
      </c>
      <c r="F5" s="131"/>
      <c r="G5" s="134"/>
      <c r="H5" s="163"/>
      <c r="I5" s="37"/>
      <c r="J5" s="38"/>
    </row>
    <row r="6" spans="2:10" ht="15.05" customHeight="1">
      <c r="B6" s="128"/>
      <c r="C6" s="125"/>
      <c r="D6" s="146"/>
      <c r="E6" s="14" t="s">
        <v>47</v>
      </c>
      <c r="F6" s="131"/>
      <c r="G6" s="134"/>
      <c r="H6" s="163"/>
      <c r="I6" s="37"/>
      <c r="J6" s="38"/>
    </row>
    <row r="7" spans="2:10" ht="15.05" customHeight="1">
      <c r="B7" s="128"/>
      <c r="C7" s="125"/>
      <c r="D7" s="146"/>
      <c r="E7" s="14" t="s">
        <v>48</v>
      </c>
      <c r="F7" s="131"/>
      <c r="G7" s="134"/>
      <c r="H7" s="163"/>
      <c r="I7" s="37"/>
      <c r="J7" s="38"/>
    </row>
    <row r="8" spans="2:10" ht="15.05" customHeight="1">
      <c r="B8" s="128"/>
      <c r="C8" s="125"/>
      <c r="D8" s="146"/>
      <c r="E8" s="14" t="s">
        <v>49</v>
      </c>
      <c r="F8" s="131"/>
      <c r="G8" s="134"/>
      <c r="H8" s="163"/>
      <c r="I8" s="37"/>
      <c r="J8" s="38"/>
    </row>
    <row r="9" spans="2:10" ht="15.05" customHeight="1">
      <c r="B9" s="128"/>
      <c r="C9" s="125"/>
      <c r="D9" s="146"/>
      <c r="E9" s="14" t="s">
        <v>50</v>
      </c>
      <c r="F9" s="131"/>
      <c r="G9" s="134"/>
      <c r="H9" s="163"/>
      <c r="I9" s="37"/>
      <c r="J9" s="38"/>
    </row>
    <row r="10" spans="2:10" ht="15.05" customHeight="1">
      <c r="B10" s="128"/>
      <c r="C10" s="125"/>
      <c r="D10" s="146"/>
      <c r="E10" s="14" t="s">
        <v>11</v>
      </c>
      <c r="F10" s="131"/>
      <c r="G10" s="134"/>
      <c r="H10" s="163"/>
      <c r="I10" s="37"/>
      <c r="J10" s="38"/>
    </row>
    <row r="11" spans="2:10" ht="15.05" customHeight="1">
      <c r="B11" s="128"/>
      <c r="C11" s="125"/>
      <c r="D11" s="146"/>
      <c r="E11" s="14" t="s">
        <v>12</v>
      </c>
      <c r="F11" s="131"/>
      <c r="G11" s="134"/>
      <c r="H11" s="163"/>
      <c r="I11" s="37"/>
      <c r="J11" s="38"/>
    </row>
    <row r="12" spans="2:10" ht="22.75" customHeight="1">
      <c r="B12" s="128"/>
      <c r="C12" s="125"/>
      <c r="D12" s="146"/>
      <c r="E12" s="14" t="s">
        <v>13</v>
      </c>
      <c r="F12" s="131"/>
      <c r="G12" s="134"/>
      <c r="H12" s="163"/>
      <c r="I12" s="37"/>
      <c r="J12" s="38"/>
    </row>
    <row r="13" spans="2:10" ht="26.2" customHeight="1">
      <c r="B13" s="128"/>
      <c r="C13" s="125"/>
      <c r="D13" s="146"/>
      <c r="E13" s="14" t="s">
        <v>58</v>
      </c>
      <c r="F13" s="131"/>
      <c r="G13" s="134"/>
      <c r="H13" s="163"/>
      <c r="I13" s="37"/>
      <c r="J13" s="38"/>
    </row>
    <row r="14" spans="2:10" ht="11.95" customHeight="1">
      <c r="B14" s="128"/>
      <c r="C14" s="125"/>
      <c r="D14" s="146"/>
      <c r="E14" s="14" t="s">
        <v>53</v>
      </c>
      <c r="F14" s="131"/>
      <c r="G14" s="134"/>
      <c r="H14" s="163"/>
      <c r="I14" s="37"/>
      <c r="J14" s="38"/>
    </row>
    <row r="15" spans="2:10" ht="11.95" customHeight="1" thickBot="1">
      <c r="B15" s="129"/>
      <c r="C15" s="126"/>
      <c r="D15" s="147"/>
      <c r="E15" s="8" t="s">
        <v>14</v>
      </c>
      <c r="F15" s="132"/>
      <c r="G15" s="135"/>
      <c r="H15" s="164"/>
      <c r="I15" s="39"/>
      <c r="J15" s="40"/>
    </row>
    <row r="16" spans="2:10" ht="24.9" customHeight="1" thickBot="1">
      <c r="B16" s="87" t="s">
        <v>117</v>
      </c>
      <c r="C16" s="6" t="s">
        <v>110</v>
      </c>
      <c r="D16" s="79"/>
      <c r="E16" s="76" t="s">
        <v>111</v>
      </c>
      <c r="F16" s="77">
        <v>12</v>
      </c>
      <c r="G16" s="34">
        <v>0</v>
      </c>
      <c r="H16" s="115">
        <f t="shared" ref="H16:H17" si="1">F16*G16</f>
        <v>0</v>
      </c>
      <c r="I16" s="57"/>
      <c r="J16" s="78"/>
    </row>
    <row r="17" spans="2:10" ht="11.95" customHeight="1">
      <c r="B17" s="127" t="s">
        <v>117</v>
      </c>
      <c r="C17" s="124" t="s">
        <v>112</v>
      </c>
      <c r="D17" s="139"/>
      <c r="E17" s="5" t="s">
        <v>113</v>
      </c>
      <c r="F17" s="130">
        <v>12</v>
      </c>
      <c r="G17" s="133">
        <v>0</v>
      </c>
      <c r="H17" s="136">
        <f t="shared" si="1"/>
        <v>0</v>
      </c>
      <c r="I17" s="35"/>
      <c r="J17" s="60"/>
    </row>
    <row r="18" spans="2:10" ht="11.95" customHeight="1">
      <c r="B18" s="128"/>
      <c r="C18" s="125"/>
      <c r="D18" s="140"/>
      <c r="E18" s="14" t="s">
        <v>114</v>
      </c>
      <c r="F18" s="131"/>
      <c r="G18" s="134"/>
      <c r="H18" s="137"/>
      <c r="I18" s="37"/>
      <c r="J18" s="38"/>
    </row>
    <row r="19" spans="2:10" ht="11.95" customHeight="1" thickBot="1">
      <c r="B19" s="129"/>
      <c r="C19" s="126"/>
      <c r="D19" s="141"/>
      <c r="E19" s="8" t="s">
        <v>115</v>
      </c>
      <c r="F19" s="132"/>
      <c r="G19" s="135"/>
      <c r="H19" s="138"/>
      <c r="I19" s="58"/>
      <c r="J19" s="59"/>
    </row>
    <row r="20" spans="2:10" ht="15.05" customHeight="1">
      <c r="B20" s="127" t="s">
        <v>123</v>
      </c>
      <c r="C20" s="142" t="s">
        <v>82</v>
      </c>
      <c r="D20" s="139"/>
      <c r="E20" s="7" t="s">
        <v>83</v>
      </c>
      <c r="F20" s="130">
        <v>12</v>
      </c>
      <c r="G20" s="133">
        <v>0</v>
      </c>
      <c r="H20" s="136">
        <f t="shared" ref="H20:H40" si="2">F20*G20</f>
        <v>0</v>
      </c>
      <c r="I20" s="35"/>
      <c r="J20" s="60"/>
    </row>
    <row r="21" spans="2:10" ht="15.05" customHeight="1">
      <c r="B21" s="128"/>
      <c r="C21" s="143"/>
      <c r="D21" s="140"/>
      <c r="E21" s="14" t="s">
        <v>84</v>
      </c>
      <c r="F21" s="131"/>
      <c r="G21" s="134"/>
      <c r="H21" s="137"/>
      <c r="I21" s="37"/>
      <c r="J21" s="61"/>
    </row>
    <row r="22" spans="2:10" ht="15.05" customHeight="1">
      <c r="B22" s="128"/>
      <c r="C22" s="143"/>
      <c r="D22" s="140"/>
      <c r="E22" s="14" t="s">
        <v>85</v>
      </c>
      <c r="F22" s="131"/>
      <c r="G22" s="134"/>
      <c r="H22" s="137"/>
      <c r="I22" s="37"/>
      <c r="J22" s="61"/>
    </row>
    <row r="23" spans="2:10" ht="15.05" customHeight="1" thickBot="1">
      <c r="B23" s="129"/>
      <c r="C23" s="144"/>
      <c r="D23" s="141"/>
      <c r="E23" s="8" t="s">
        <v>86</v>
      </c>
      <c r="F23" s="132"/>
      <c r="G23" s="135"/>
      <c r="H23" s="138"/>
      <c r="I23" s="39"/>
      <c r="J23" s="62"/>
    </row>
    <row r="24" spans="2:10" ht="15.05" customHeight="1">
      <c r="B24" s="127" t="s">
        <v>121</v>
      </c>
      <c r="C24" s="124" t="s">
        <v>87</v>
      </c>
      <c r="D24" s="148"/>
      <c r="E24" s="63" t="s">
        <v>88</v>
      </c>
      <c r="F24" s="130">
        <v>12</v>
      </c>
      <c r="G24" s="133">
        <v>0</v>
      </c>
      <c r="H24" s="136">
        <f t="shared" si="2"/>
        <v>0</v>
      </c>
      <c r="I24" s="56"/>
      <c r="J24" s="60"/>
    </row>
    <row r="25" spans="2:10" ht="15.05" customHeight="1" thickBot="1">
      <c r="B25" s="129"/>
      <c r="C25" s="126"/>
      <c r="D25" s="149"/>
      <c r="E25" s="64" t="s">
        <v>89</v>
      </c>
      <c r="F25" s="132"/>
      <c r="G25" s="135"/>
      <c r="H25" s="138"/>
      <c r="I25" s="39"/>
      <c r="J25" s="65"/>
    </row>
    <row r="26" spans="2:10" ht="15.05" customHeight="1">
      <c r="B26" s="127" t="s">
        <v>121</v>
      </c>
      <c r="C26" s="142" t="s">
        <v>90</v>
      </c>
      <c r="D26" s="139"/>
      <c r="E26" s="7" t="s">
        <v>91</v>
      </c>
      <c r="F26" s="130">
        <v>12</v>
      </c>
      <c r="G26" s="133">
        <v>0</v>
      </c>
      <c r="H26" s="136">
        <f t="shared" si="2"/>
        <v>0</v>
      </c>
      <c r="I26" s="56"/>
      <c r="J26" s="60"/>
    </row>
    <row r="27" spans="2:10" ht="15.05" customHeight="1">
      <c r="B27" s="128"/>
      <c r="C27" s="143"/>
      <c r="D27" s="140"/>
      <c r="E27" s="9" t="s">
        <v>92</v>
      </c>
      <c r="F27" s="131"/>
      <c r="G27" s="134"/>
      <c r="H27" s="137"/>
      <c r="I27" s="37"/>
      <c r="J27" s="66"/>
    </row>
    <row r="28" spans="2:10" ht="15.05" customHeight="1" thickBot="1">
      <c r="B28" s="129"/>
      <c r="C28" s="144"/>
      <c r="D28" s="141"/>
      <c r="E28" s="67" t="s">
        <v>93</v>
      </c>
      <c r="F28" s="132"/>
      <c r="G28" s="135"/>
      <c r="H28" s="138"/>
      <c r="I28" s="39"/>
      <c r="J28" s="65"/>
    </row>
    <row r="29" spans="2:10" ht="29.3" customHeight="1">
      <c r="B29" s="127" t="s">
        <v>121</v>
      </c>
      <c r="C29" s="124" t="s">
        <v>94</v>
      </c>
      <c r="D29" s="145"/>
      <c r="E29" s="7" t="s">
        <v>95</v>
      </c>
      <c r="F29" s="130">
        <v>12</v>
      </c>
      <c r="G29" s="133">
        <v>0</v>
      </c>
      <c r="H29" s="136">
        <f t="shared" si="2"/>
        <v>0</v>
      </c>
      <c r="I29" s="56"/>
      <c r="J29" s="60"/>
    </row>
    <row r="30" spans="2:10" ht="22.75" customHeight="1">
      <c r="B30" s="128"/>
      <c r="C30" s="125"/>
      <c r="D30" s="146"/>
      <c r="E30" s="55" t="s">
        <v>96</v>
      </c>
      <c r="F30" s="131"/>
      <c r="G30" s="134"/>
      <c r="H30" s="137"/>
      <c r="I30" s="37"/>
      <c r="J30" s="66"/>
    </row>
    <row r="31" spans="2:10" ht="15.05" customHeight="1" thickBot="1">
      <c r="B31" s="129"/>
      <c r="C31" s="126"/>
      <c r="D31" s="147"/>
      <c r="E31" s="67" t="s">
        <v>97</v>
      </c>
      <c r="F31" s="132"/>
      <c r="G31" s="135"/>
      <c r="H31" s="138"/>
      <c r="I31" s="39"/>
      <c r="J31" s="65"/>
    </row>
    <row r="32" spans="2:10" ht="29.45" customHeight="1">
      <c r="B32" s="127" t="s">
        <v>121</v>
      </c>
      <c r="C32" s="142" t="s">
        <v>98</v>
      </c>
      <c r="D32" s="145"/>
      <c r="E32" s="7" t="s">
        <v>99</v>
      </c>
      <c r="F32" s="130">
        <v>12</v>
      </c>
      <c r="G32" s="133">
        <v>0</v>
      </c>
      <c r="H32" s="136">
        <f t="shared" si="2"/>
        <v>0</v>
      </c>
      <c r="I32" s="56"/>
      <c r="J32" s="60"/>
    </row>
    <row r="33" spans="2:10" ht="15.05" customHeight="1">
      <c r="B33" s="128"/>
      <c r="C33" s="143"/>
      <c r="D33" s="146"/>
      <c r="E33" s="9" t="s">
        <v>100</v>
      </c>
      <c r="F33" s="131"/>
      <c r="G33" s="134"/>
      <c r="H33" s="137"/>
      <c r="I33" s="37"/>
      <c r="J33" s="66"/>
    </row>
    <row r="34" spans="2:10" ht="15.05" customHeight="1">
      <c r="B34" s="128"/>
      <c r="C34" s="143"/>
      <c r="D34" s="146"/>
      <c r="E34" s="9" t="s">
        <v>101</v>
      </c>
      <c r="F34" s="131"/>
      <c r="G34" s="134"/>
      <c r="H34" s="137"/>
      <c r="I34" s="37"/>
      <c r="J34" s="66"/>
    </row>
    <row r="35" spans="2:10" ht="15.05" customHeight="1">
      <c r="B35" s="128"/>
      <c r="C35" s="143"/>
      <c r="D35" s="146"/>
      <c r="E35" s="9" t="s">
        <v>102</v>
      </c>
      <c r="F35" s="131"/>
      <c r="G35" s="134"/>
      <c r="H35" s="137"/>
      <c r="I35" s="37"/>
      <c r="J35" s="66"/>
    </row>
    <row r="36" spans="2:10" ht="15.05" customHeight="1">
      <c r="B36" s="128"/>
      <c r="C36" s="143"/>
      <c r="D36" s="146"/>
      <c r="E36" s="9" t="s">
        <v>103</v>
      </c>
      <c r="F36" s="131"/>
      <c r="G36" s="134"/>
      <c r="H36" s="137"/>
      <c r="I36" s="37"/>
      <c r="J36" s="66"/>
    </row>
    <row r="37" spans="2:10" ht="15.05" customHeight="1">
      <c r="B37" s="128"/>
      <c r="C37" s="143"/>
      <c r="D37" s="146"/>
      <c r="E37" s="9" t="s">
        <v>104</v>
      </c>
      <c r="F37" s="131"/>
      <c r="G37" s="134"/>
      <c r="H37" s="137"/>
      <c r="I37" s="37"/>
      <c r="J37" s="66"/>
    </row>
    <row r="38" spans="2:10" ht="15.05" customHeight="1">
      <c r="B38" s="128"/>
      <c r="C38" s="143"/>
      <c r="D38" s="146"/>
      <c r="E38" s="9" t="s">
        <v>105</v>
      </c>
      <c r="F38" s="131"/>
      <c r="G38" s="134"/>
      <c r="H38" s="137"/>
      <c r="I38" s="37"/>
      <c r="J38" s="68"/>
    </row>
    <row r="39" spans="2:10" ht="15.05" customHeight="1" thickBot="1">
      <c r="B39" s="129"/>
      <c r="C39" s="144"/>
      <c r="D39" s="147"/>
      <c r="E39" s="67" t="s">
        <v>106</v>
      </c>
      <c r="F39" s="132"/>
      <c r="G39" s="135"/>
      <c r="H39" s="138"/>
      <c r="I39" s="39"/>
      <c r="J39" s="69"/>
    </row>
    <row r="40" spans="2:10" ht="15.05" customHeight="1">
      <c r="B40" s="127" t="s">
        <v>121</v>
      </c>
      <c r="C40" s="142" t="s">
        <v>107</v>
      </c>
      <c r="D40" s="139"/>
      <c r="E40" s="7" t="s">
        <v>108</v>
      </c>
      <c r="F40" s="130">
        <v>12</v>
      </c>
      <c r="G40" s="133">
        <v>0</v>
      </c>
      <c r="H40" s="136">
        <f t="shared" si="2"/>
        <v>0</v>
      </c>
      <c r="I40" s="56"/>
      <c r="J40" s="60"/>
    </row>
    <row r="41" spans="2:10" ht="15.05" customHeight="1" thickBot="1">
      <c r="B41" s="129"/>
      <c r="C41" s="144"/>
      <c r="D41" s="141"/>
      <c r="E41" s="8" t="s">
        <v>109</v>
      </c>
      <c r="F41" s="132"/>
      <c r="G41" s="135"/>
      <c r="H41" s="138"/>
      <c r="I41" s="39"/>
      <c r="J41" s="70"/>
    </row>
    <row r="42" spans="2:10" ht="15.05" customHeight="1">
      <c r="B42" s="127" t="s">
        <v>122</v>
      </c>
      <c r="C42" s="124" t="s">
        <v>6</v>
      </c>
      <c r="D42" s="145"/>
      <c r="E42" s="7" t="s">
        <v>22</v>
      </c>
      <c r="F42" s="130">
        <v>1</v>
      </c>
      <c r="G42" s="133">
        <v>0</v>
      </c>
      <c r="H42" s="136">
        <f>F42*G42</f>
        <v>0</v>
      </c>
      <c r="I42" s="49"/>
      <c r="J42" s="45"/>
    </row>
    <row r="43" spans="2:10" ht="20.95" customHeight="1">
      <c r="B43" s="128"/>
      <c r="C43" s="125"/>
      <c r="D43" s="146"/>
      <c r="E43" s="9" t="s">
        <v>15</v>
      </c>
      <c r="F43" s="131"/>
      <c r="G43" s="134"/>
      <c r="H43" s="137"/>
      <c r="I43" s="41"/>
      <c r="J43" s="42"/>
    </row>
    <row r="44" spans="2:10" ht="29.95" customHeight="1">
      <c r="B44" s="128"/>
      <c r="C44" s="125"/>
      <c r="D44" s="146"/>
      <c r="E44" s="9" t="s">
        <v>16</v>
      </c>
      <c r="F44" s="131"/>
      <c r="G44" s="134"/>
      <c r="H44" s="137"/>
      <c r="I44" s="41"/>
      <c r="J44" s="42"/>
    </row>
    <row r="45" spans="2:10" ht="29.95" customHeight="1">
      <c r="B45" s="128"/>
      <c r="C45" s="125"/>
      <c r="D45" s="146"/>
      <c r="E45" s="9" t="s">
        <v>17</v>
      </c>
      <c r="F45" s="131"/>
      <c r="G45" s="134"/>
      <c r="H45" s="137"/>
      <c r="I45" s="41"/>
      <c r="J45" s="42"/>
    </row>
    <row r="46" spans="2:10" ht="15.05" customHeight="1">
      <c r="B46" s="128"/>
      <c r="C46" s="125"/>
      <c r="D46" s="146"/>
      <c r="E46" s="9" t="s">
        <v>18</v>
      </c>
      <c r="F46" s="131"/>
      <c r="G46" s="134"/>
      <c r="H46" s="137"/>
      <c r="I46" s="41"/>
      <c r="J46" s="42"/>
    </row>
    <row r="47" spans="2:10" ht="29.95" customHeight="1">
      <c r="B47" s="128"/>
      <c r="C47" s="125"/>
      <c r="D47" s="146"/>
      <c r="E47" s="9" t="s">
        <v>59</v>
      </c>
      <c r="F47" s="131"/>
      <c r="G47" s="134"/>
      <c r="H47" s="137"/>
      <c r="I47" s="41"/>
      <c r="J47" s="42"/>
    </row>
    <row r="48" spans="2:10" ht="29.95" customHeight="1">
      <c r="B48" s="128"/>
      <c r="C48" s="125"/>
      <c r="D48" s="146"/>
      <c r="E48" s="9" t="s">
        <v>19</v>
      </c>
      <c r="F48" s="131"/>
      <c r="G48" s="134"/>
      <c r="H48" s="137"/>
      <c r="I48" s="41"/>
      <c r="J48" s="42"/>
    </row>
    <row r="49" spans="2:10" ht="17.2" customHeight="1">
      <c r="B49" s="128"/>
      <c r="C49" s="125"/>
      <c r="D49" s="146"/>
      <c r="E49" s="9" t="s">
        <v>20</v>
      </c>
      <c r="F49" s="131"/>
      <c r="G49" s="134"/>
      <c r="H49" s="137"/>
      <c r="I49" s="41"/>
      <c r="J49" s="42"/>
    </row>
    <row r="50" spans="2:10" ht="29.95" customHeight="1">
      <c r="B50" s="128"/>
      <c r="C50" s="125"/>
      <c r="D50" s="146"/>
      <c r="E50" s="9" t="s">
        <v>60</v>
      </c>
      <c r="F50" s="131"/>
      <c r="G50" s="134"/>
      <c r="H50" s="137"/>
      <c r="I50" s="41"/>
      <c r="J50" s="42"/>
    </row>
    <row r="51" spans="2:10" ht="29.95" customHeight="1">
      <c r="B51" s="128"/>
      <c r="C51" s="125"/>
      <c r="D51" s="146"/>
      <c r="E51" s="9" t="s">
        <v>57</v>
      </c>
      <c r="F51" s="131"/>
      <c r="G51" s="134"/>
      <c r="H51" s="137"/>
      <c r="I51" s="41"/>
      <c r="J51" s="42"/>
    </row>
    <row r="52" spans="2:10" ht="29.95" customHeight="1">
      <c r="B52" s="128"/>
      <c r="C52" s="125"/>
      <c r="D52" s="146"/>
      <c r="E52" s="14" t="s">
        <v>21</v>
      </c>
      <c r="F52" s="131"/>
      <c r="G52" s="134"/>
      <c r="H52" s="137"/>
      <c r="I52" s="50"/>
      <c r="J52" s="47"/>
    </row>
    <row r="53" spans="2:10" ht="15.05" customHeight="1" thickBot="1">
      <c r="B53" s="129"/>
      <c r="C53" s="126"/>
      <c r="D53" s="147"/>
      <c r="E53" s="80" t="s">
        <v>81</v>
      </c>
      <c r="F53" s="132"/>
      <c r="G53" s="135"/>
      <c r="H53" s="138"/>
      <c r="I53" s="81"/>
      <c r="J53" s="43"/>
    </row>
    <row r="54" spans="2:10" ht="43.2" customHeight="1">
      <c r="B54" s="127" t="s">
        <v>118</v>
      </c>
      <c r="C54" s="124" t="s">
        <v>7</v>
      </c>
      <c r="D54" s="145"/>
      <c r="E54" s="5" t="s">
        <v>45</v>
      </c>
      <c r="F54" s="171">
        <v>3</v>
      </c>
      <c r="G54" s="133">
        <v>0</v>
      </c>
      <c r="H54" s="162">
        <f t="shared" ref="H54" si="3">F54*G54</f>
        <v>0</v>
      </c>
      <c r="I54" s="31"/>
      <c r="J54" s="45"/>
    </row>
    <row r="55" spans="2:10" ht="36.65" customHeight="1" thickBot="1">
      <c r="B55" s="129"/>
      <c r="C55" s="126"/>
      <c r="D55" s="147"/>
      <c r="E55" s="8" t="s">
        <v>44</v>
      </c>
      <c r="F55" s="172"/>
      <c r="G55" s="135"/>
      <c r="H55" s="164"/>
      <c r="I55" s="82"/>
      <c r="J55" s="43"/>
    </row>
    <row r="56" spans="2:10" ht="15.05" customHeight="1">
      <c r="B56" s="185" t="s">
        <v>119</v>
      </c>
      <c r="C56" s="182" t="s">
        <v>64</v>
      </c>
      <c r="D56" s="139"/>
      <c r="E56" s="17" t="s">
        <v>65</v>
      </c>
      <c r="F56" s="157">
        <v>2</v>
      </c>
      <c r="G56" s="133">
        <v>0</v>
      </c>
      <c r="H56" s="165">
        <f>F56*G56</f>
        <v>0</v>
      </c>
      <c r="I56" s="31"/>
      <c r="J56" s="45"/>
    </row>
    <row r="57" spans="2:10" ht="15.05" customHeight="1">
      <c r="B57" s="186"/>
      <c r="C57" s="183"/>
      <c r="D57" s="140"/>
      <c r="E57" s="18" t="s">
        <v>66</v>
      </c>
      <c r="F57" s="158"/>
      <c r="G57" s="134"/>
      <c r="H57" s="166"/>
      <c r="I57" s="32"/>
      <c r="J57" s="44"/>
    </row>
    <row r="58" spans="2:10" ht="15.05" customHeight="1">
      <c r="B58" s="186"/>
      <c r="C58" s="183"/>
      <c r="D58" s="140"/>
      <c r="E58" s="18" t="s">
        <v>67</v>
      </c>
      <c r="F58" s="158"/>
      <c r="G58" s="134"/>
      <c r="H58" s="166"/>
      <c r="I58" s="32"/>
      <c r="J58" s="44"/>
    </row>
    <row r="59" spans="2:10" ht="15.05" customHeight="1">
      <c r="B59" s="186"/>
      <c r="C59" s="183"/>
      <c r="D59" s="140"/>
      <c r="E59" s="18" t="s">
        <v>68</v>
      </c>
      <c r="F59" s="158"/>
      <c r="G59" s="134"/>
      <c r="H59" s="166"/>
      <c r="I59" s="32"/>
      <c r="J59" s="46"/>
    </row>
    <row r="60" spans="2:10" ht="15.05" customHeight="1">
      <c r="B60" s="186"/>
      <c r="C60" s="183"/>
      <c r="D60" s="140"/>
      <c r="E60" s="18" t="s">
        <v>69</v>
      </c>
      <c r="F60" s="158"/>
      <c r="G60" s="134"/>
      <c r="H60" s="166"/>
      <c r="I60" s="32"/>
      <c r="J60" s="44"/>
    </row>
    <row r="61" spans="2:10" ht="15.05" customHeight="1">
      <c r="B61" s="186"/>
      <c r="C61" s="183"/>
      <c r="D61" s="140"/>
      <c r="E61" s="18" t="s">
        <v>70</v>
      </c>
      <c r="F61" s="158"/>
      <c r="G61" s="134"/>
      <c r="H61" s="166"/>
      <c r="I61" s="32"/>
      <c r="J61" s="47"/>
    </row>
    <row r="62" spans="2:10" ht="15.05" customHeight="1">
      <c r="B62" s="186"/>
      <c r="C62" s="183"/>
      <c r="D62" s="140"/>
      <c r="E62" s="18" t="s">
        <v>71</v>
      </c>
      <c r="F62" s="158"/>
      <c r="G62" s="134"/>
      <c r="H62" s="166"/>
      <c r="I62" s="32"/>
      <c r="J62" s="44"/>
    </row>
    <row r="63" spans="2:10" ht="15.05" customHeight="1">
      <c r="B63" s="186"/>
      <c r="C63" s="183"/>
      <c r="D63" s="140"/>
      <c r="E63" s="18" t="s">
        <v>72</v>
      </c>
      <c r="F63" s="158"/>
      <c r="G63" s="134"/>
      <c r="H63" s="166"/>
      <c r="I63" s="32"/>
      <c r="J63" s="42"/>
    </row>
    <row r="64" spans="2:10" ht="15.05" customHeight="1">
      <c r="B64" s="186"/>
      <c r="C64" s="183"/>
      <c r="D64" s="140"/>
      <c r="E64" s="30" t="s">
        <v>73</v>
      </c>
      <c r="F64" s="158"/>
      <c r="G64" s="134"/>
      <c r="H64" s="166"/>
      <c r="I64" s="53"/>
      <c r="J64" s="47"/>
    </row>
    <row r="65" spans="2:10" ht="15.05" customHeight="1" thickBot="1">
      <c r="B65" s="187"/>
      <c r="C65" s="184"/>
      <c r="D65" s="141"/>
      <c r="E65" s="54" t="s">
        <v>81</v>
      </c>
      <c r="F65" s="159"/>
      <c r="G65" s="135"/>
      <c r="H65" s="167"/>
      <c r="I65" s="33"/>
      <c r="J65" s="48"/>
    </row>
    <row r="66" spans="2:10" ht="15.05" customHeight="1">
      <c r="B66" s="127" t="s">
        <v>120</v>
      </c>
      <c r="C66" s="124" t="s">
        <v>8</v>
      </c>
      <c r="D66" s="139"/>
      <c r="E66" s="7" t="s">
        <v>25</v>
      </c>
      <c r="F66" s="130">
        <v>1</v>
      </c>
      <c r="G66" s="133">
        <v>0</v>
      </c>
      <c r="H66" s="136">
        <f t="shared" si="0"/>
        <v>0</v>
      </c>
      <c r="I66" s="49"/>
      <c r="J66" s="44"/>
    </row>
    <row r="67" spans="2:10" ht="15.05" customHeight="1">
      <c r="B67" s="128"/>
      <c r="C67" s="125"/>
      <c r="D67" s="140"/>
      <c r="E67" s="14" t="s">
        <v>26</v>
      </c>
      <c r="F67" s="131"/>
      <c r="G67" s="134"/>
      <c r="H67" s="137"/>
      <c r="I67" s="50"/>
      <c r="J67" s="44"/>
    </row>
    <row r="68" spans="2:10" ht="15.05" customHeight="1">
      <c r="B68" s="128"/>
      <c r="C68" s="125"/>
      <c r="D68" s="140"/>
      <c r="E68" s="14" t="s">
        <v>61</v>
      </c>
      <c r="F68" s="131"/>
      <c r="G68" s="134"/>
      <c r="H68" s="137"/>
      <c r="I68" s="50"/>
      <c r="J68" s="44"/>
    </row>
    <row r="69" spans="2:10" ht="15.05" customHeight="1">
      <c r="B69" s="128"/>
      <c r="C69" s="125"/>
      <c r="D69" s="140"/>
      <c r="E69" s="14" t="s">
        <v>27</v>
      </c>
      <c r="F69" s="131"/>
      <c r="G69" s="134"/>
      <c r="H69" s="137"/>
      <c r="I69" s="50"/>
      <c r="J69" s="44"/>
    </row>
    <row r="70" spans="2:10" ht="15.05" customHeight="1">
      <c r="B70" s="128"/>
      <c r="C70" s="125"/>
      <c r="D70" s="140"/>
      <c r="E70" s="14" t="s">
        <v>23</v>
      </c>
      <c r="F70" s="131"/>
      <c r="G70" s="134"/>
      <c r="H70" s="137"/>
      <c r="I70" s="50"/>
      <c r="J70" s="44"/>
    </row>
    <row r="71" spans="2:10" ht="15.05" customHeight="1">
      <c r="B71" s="128"/>
      <c r="C71" s="125"/>
      <c r="D71" s="140"/>
      <c r="E71" s="13" t="s">
        <v>54</v>
      </c>
      <c r="F71" s="131"/>
      <c r="G71" s="134"/>
      <c r="H71" s="137"/>
      <c r="I71" s="50"/>
      <c r="J71" s="44"/>
    </row>
    <row r="72" spans="2:10" ht="15.05" customHeight="1">
      <c r="B72" s="128"/>
      <c r="C72" s="125"/>
      <c r="D72" s="140"/>
      <c r="E72" s="14" t="s">
        <v>62</v>
      </c>
      <c r="F72" s="131"/>
      <c r="G72" s="134"/>
      <c r="H72" s="137"/>
      <c r="I72" s="50"/>
      <c r="J72" s="46"/>
    </row>
    <row r="73" spans="2:10" ht="15.05" customHeight="1">
      <c r="B73" s="128"/>
      <c r="C73" s="125"/>
      <c r="D73" s="140"/>
      <c r="E73" s="14" t="s">
        <v>28</v>
      </c>
      <c r="F73" s="131"/>
      <c r="G73" s="134"/>
      <c r="H73" s="137"/>
      <c r="I73" s="50"/>
      <c r="J73" s="44"/>
    </row>
    <row r="74" spans="2:10" ht="15.05" customHeight="1">
      <c r="B74" s="128"/>
      <c r="C74" s="125"/>
      <c r="D74" s="140"/>
      <c r="E74" s="14" t="s">
        <v>30</v>
      </c>
      <c r="F74" s="131"/>
      <c r="G74" s="134"/>
      <c r="H74" s="137"/>
      <c r="I74" s="50"/>
      <c r="J74" s="44"/>
    </row>
    <row r="75" spans="2:10" ht="15.05" customHeight="1">
      <c r="B75" s="128"/>
      <c r="C75" s="125"/>
      <c r="D75" s="140"/>
      <c r="E75" s="14" t="s">
        <v>29</v>
      </c>
      <c r="F75" s="131"/>
      <c r="G75" s="134"/>
      <c r="H75" s="137"/>
      <c r="I75" s="50"/>
      <c r="J75" s="44"/>
    </row>
    <row r="76" spans="2:10" ht="15.05" customHeight="1">
      <c r="B76" s="128"/>
      <c r="C76" s="125"/>
      <c r="D76" s="140"/>
      <c r="E76" s="14" t="s">
        <v>32</v>
      </c>
      <c r="F76" s="131"/>
      <c r="G76" s="134"/>
      <c r="H76" s="137"/>
      <c r="I76" s="50"/>
      <c r="J76" s="44"/>
    </row>
    <row r="77" spans="2:10" ht="15.05" customHeight="1">
      <c r="B77" s="128"/>
      <c r="C77" s="125"/>
      <c r="D77" s="140"/>
      <c r="E77" s="12" t="s">
        <v>31</v>
      </c>
      <c r="F77" s="131"/>
      <c r="G77" s="134"/>
      <c r="H77" s="137"/>
      <c r="I77" s="50"/>
      <c r="J77" s="44"/>
    </row>
    <row r="78" spans="2:10" ht="15.05" customHeight="1">
      <c r="B78" s="128"/>
      <c r="C78" s="125"/>
      <c r="D78" s="140"/>
      <c r="E78" s="14" t="s">
        <v>33</v>
      </c>
      <c r="F78" s="131"/>
      <c r="G78" s="134"/>
      <c r="H78" s="137"/>
      <c r="I78" s="50"/>
      <c r="J78" s="44"/>
    </row>
    <row r="79" spans="2:10" ht="15.05" customHeight="1">
      <c r="B79" s="128"/>
      <c r="C79" s="125"/>
      <c r="D79" s="140"/>
      <c r="E79" s="14" t="s">
        <v>24</v>
      </c>
      <c r="F79" s="131"/>
      <c r="G79" s="134"/>
      <c r="H79" s="137"/>
      <c r="I79" s="50"/>
      <c r="J79" s="44"/>
    </row>
    <row r="80" spans="2:10" ht="15.05" customHeight="1">
      <c r="B80" s="128"/>
      <c r="C80" s="125"/>
      <c r="D80" s="140"/>
      <c r="E80" s="12" t="s">
        <v>34</v>
      </c>
      <c r="F80" s="131"/>
      <c r="G80" s="134"/>
      <c r="H80" s="137"/>
      <c r="I80" s="50"/>
      <c r="J80" s="44"/>
    </row>
    <row r="81" spans="2:10" ht="15.05" customHeight="1">
      <c r="B81" s="128"/>
      <c r="C81" s="125"/>
      <c r="D81" s="140"/>
      <c r="E81" s="71" t="s">
        <v>55</v>
      </c>
      <c r="F81" s="131"/>
      <c r="G81" s="134"/>
      <c r="H81" s="137"/>
      <c r="I81" s="72"/>
      <c r="J81" s="46"/>
    </row>
    <row r="82" spans="2:10" ht="15.05" customHeight="1" thickBot="1">
      <c r="B82" s="129"/>
      <c r="C82" s="126"/>
      <c r="D82" s="141"/>
      <c r="E82" s="74" t="s">
        <v>81</v>
      </c>
      <c r="F82" s="132"/>
      <c r="G82" s="135"/>
      <c r="H82" s="138"/>
      <c r="I82" s="51"/>
      <c r="J82" s="43"/>
    </row>
    <row r="83" spans="2:10" ht="15.05" customHeight="1">
      <c r="B83" s="127" t="s">
        <v>121</v>
      </c>
      <c r="C83" s="124" t="s">
        <v>9</v>
      </c>
      <c r="D83" s="145"/>
      <c r="E83" s="10" t="s">
        <v>42</v>
      </c>
      <c r="F83" s="151">
        <v>12</v>
      </c>
      <c r="G83" s="133">
        <v>0</v>
      </c>
      <c r="H83" s="136">
        <f t="shared" si="0"/>
        <v>0</v>
      </c>
      <c r="I83" s="49"/>
      <c r="J83" s="45"/>
    </row>
    <row r="84" spans="2:10" ht="15.05" customHeight="1">
      <c r="B84" s="128"/>
      <c r="C84" s="125"/>
      <c r="D84" s="146"/>
      <c r="E84" s="13" t="s">
        <v>54</v>
      </c>
      <c r="F84" s="152"/>
      <c r="G84" s="134"/>
      <c r="H84" s="137"/>
      <c r="I84" s="50"/>
      <c r="J84" s="44"/>
    </row>
    <row r="85" spans="2:10" ht="15.05" customHeight="1">
      <c r="B85" s="128"/>
      <c r="C85" s="125"/>
      <c r="D85" s="150"/>
      <c r="E85" s="11" t="s">
        <v>35</v>
      </c>
      <c r="F85" s="152"/>
      <c r="G85" s="134"/>
      <c r="H85" s="137"/>
      <c r="I85" s="50"/>
      <c r="J85" s="42"/>
    </row>
    <row r="86" spans="2:10" ht="15.05" customHeight="1">
      <c r="B86" s="128"/>
      <c r="C86" s="125"/>
      <c r="D86" s="179" t="s">
        <v>43</v>
      </c>
      <c r="E86" s="11" t="s">
        <v>56</v>
      </c>
      <c r="F86" s="152"/>
      <c r="G86" s="134"/>
      <c r="H86" s="137"/>
      <c r="I86" s="50"/>
      <c r="J86" s="42"/>
    </row>
    <row r="87" spans="2:10" ht="15.05" customHeight="1">
      <c r="B87" s="128"/>
      <c r="C87" s="125"/>
      <c r="D87" s="180"/>
      <c r="E87" s="11" t="s">
        <v>30</v>
      </c>
      <c r="F87" s="152"/>
      <c r="G87" s="134"/>
      <c r="H87" s="137"/>
      <c r="I87" s="50"/>
      <c r="J87" s="42"/>
    </row>
    <row r="88" spans="2:10" ht="15.05" customHeight="1">
      <c r="B88" s="128"/>
      <c r="C88" s="125"/>
      <c r="D88" s="180"/>
      <c r="E88" s="11" t="s">
        <v>36</v>
      </c>
      <c r="F88" s="152"/>
      <c r="G88" s="134"/>
      <c r="H88" s="137"/>
      <c r="I88" s="50"/>
      <c r="J88" s="42"/>
    </row>
    <row r="89" spans="2:10" ht="24.25" customHeight="1">
      <c r="B89" s="128"/>
      <c r="C89" s="125"/>
      <c r="D89" s="180"/>
      <c r="E89" s="11" t="s">
        <v>37</v>
      </c>
      <c r="F89" s="152"/>
      <c r="G89" s="134"/>
      <c r="H89" s="137"/>
      <c r="I89" s="50"/>
      <c r="J89" s="42"/>
    </row>
    <row r="90" spans="2:10" ht="15.05" customHeight="1">
      <c r="B90" s="128"/>
      <c r="C90" s="125"/>
      <c r="D90" s="180"/>
      <c r="E90" s="11" t="s">
        <v>38</v>
      </c>
      <c r="F90" s="152"/>
      <c r="G90" s="134"/>
      <c r="H90" s="137"/>
      <c r="I90" s="50"/>
      <c r="J90" s="42"/>
    </row>
    <row r="91" spans="2:10" ht="15.05" customHeight="1">
      <c r="B91" s="128"/>
      <c r="C91" s="125"/>
      <c r="D91" s="180"/>
      <c r="E91" s="11" t="s">
        <v>39</v>
      </c>
      <c r="F91" s="152"/>
      <c r="G91" s="134"/>
      <c r="H91" s="137"/>
      <c r="I91" s="50"/>
      <c r="J91" s="44"/>
    </row>
    <row r="92" spans="2:10" ht="15.05" customHeight="1">
      <c r="B92" s="128"/>
      <c r="C92" s="125"/>
      <c r="D92" s="180"/>
      <c r="E92" s="11" t="s">
        <v>40</v>
      </c>
      <c r="F92" s="152"/>
      <c r="G92" s="134"/>
      <c r="H92" s="137"/>
      <c r="I92" s="50"/>
      <c r="J92" s="42"/>
    </row>
    <row r="93" spans="2:10" ht="15.05" customHeight="1">
      <c r="B93" s="128"/>
      <c r="C93" s="125"/>
      <c r="D93" s="180"/>
      <c r="E93" s="73" t="s">
        <v>41</v>
      </c>
      <c r="F93" s="152"/>
      <c r="G93" s="134"/>
      <c r="H93" s="137"/>
      <c r="I93" s="72"/>
      <c r="J93" s="42"/>
    </row>
    <row r="94" spans="2:10" ht="15.05" customHeight="1" thickBot="1">
      <c r="B94" s="129"/>
      <c r="C94" s="126"/>
      <c r="D94" s="181"/>
      <c r="E94" s="75" t="s">
        <v>81</v>
      </c>
      <c r="F94" s="153"/>
      <c r="G94" s="135"/>
      <c r="H94" s="138"/>
      <c r="I94" s="51"/>
      <c r="J94" s="108"/>
    </row>
    <row r="95" spans="2:10" ht="74" thickBot="1">
      <c r="B95" s="86" t="s">
        <v>124</v>
      </c>
      <c r="C95" s="85" t="s">
        <v>125</v>
      </c>
      <c r="D95" s="112"/>
      <c r="E95" s="91" t="s">
        <v>126</v>
      </c>
      <c r="F95" s="92">
        <v>1</v>
      </c>
      <c r="G95" s="109">
        <v>0</v>
      </c>
      <c r="H95" s="93">
        <f t="shared" ref="H95:H99" si="4">F95*G95</f>
        <v>0</v>
      </c>
      <c r="I95" s="81"/>
      <c r="J95" s="110"/>
    </row>
    <row r="96" spans="2:10" ht="167.6" customHeight="1" thickBot="1">
      <c r="B96" s="86" t="s">
        <v>124</v>
      </c>
      <c r="C96" s="85" t="s">
        <v>127</v>
      </c>
      <c r="D96" s="112"/>
      <c r="E96" s="91" t="s">
        <v>128</v>
      </c>
      <c r="F96" s="23">
        <v>1</v>
      </c>
      <c r="G96" s="34">
        <v>0</v>
      </c>
      <c r="H96" s="94">
        <f t="shared" si="4"/>
        <v>0</v>
      </c>
      <c r="I96" s="81"/>
      <c r="J96" s="110"/>
    </row>
    <row r="97" spans="2:10" ht="42.55" thickBot="1">
      <c r="B97" s="96" t="s">
        <v>124</v>
      </c>
      <c r="C97" s="24" t="s">
        <v>129</v>
      </c>
      <c r="D97" s="113"/>
      <c r="E97" s="95" t="s">
        <v>130</v>
      </c>
      <c r="F97" s="23">
        <v>1</v>
      </c>
      <c r="G97" s="34">
        <v>0</v>
      </c>
      <c r="H97" s="94">
        <f t="shared" si="4"/>
        <v>0</v>
      </c>
      <c r="I97" s="81"/>
      <c r="J97" s="110"/>
    </row>
    <row r="98" spans="2:10" ht="21.6" customHeight="1" thickBot="1">
      <c r="B98" s="101" t="s">
        <v>133</v>
      </c>
      <c r="C98" s="102" t="s">
        <v>131</v>
      </c>
      <c r="D98" s="114"/>
      <c r="E98" s="103" t="s">
        <v>132</v>
      </c>
      <c r="F98" s="83">
        <v>6</v>
      </c>
      <c r="G98" s="88">
        <v>0</v>
      </c>
      <c r="H98" s="106">
        <f t="shared" si="4"/>
        <v>0</v>
      </c>
      <c r="I98" s="111"/>
      <c r="J98" s="104"/>
    </row>
    <row r="99" spans="2:10">
      <c r="B99" s="127" t="s">
        <v>124</v>
      </c>
      <c r="C99" s="142" t="s">
        <v>134</v>
      </c>
      <c r="D99" s="194"/>
      <c r="E99" s="98" t="s">
        <v>135</v>
      </c>
      <c r="F99" s="151">
        <v>1</v>
      </c>
      <c r="G99" s="133">
        <v>0</v>
      </c>
      <c r="H99" s="136">
        <f t="shared" si="4"/>
        <v>0</v>
      </c>
      <c r="I99" s="188"/>
      <c r="J99" s="191"/>
    </row>
    <row r="100" spans="2:10" ht="15.05" customHeight="1">
      <c r="B100" s="128"/>
      <c r="C100" s="143"/>
      <c r="D100" s="195"/>
      <c r="E100" s="99" t="s">
        <v>136</v>
      </c>
      <c r="F100" s="152"/>
      <c r="G100" s="134"/>
      <c r="H100" s="137"/>
      <c r="I100" s="189"/>
      <c r="J100" s="192"/>
    </row>
    <row r="101" spans="2:10" ht="32.1" customHeight="1" thickBot="1">
      <c r="B101" s="129"/>
      <c r="C101" s="144"/>
      <c r="D101" s="196"/>
      <c r="E101" s="100" t="s">
        <v>137</v>
      </c>
      <c r="F101" s="153"/>
      <c r="G101" s="135"/>
      <c r="H101" s="138"/>
      <c r="I101" s="190"/>
      <c r="J101" s="193"/>
    </row>
    <row r="102" spans="2:10" ht="38.65" customHeight="1" thickBot="1">
      <c r="B102" s="96" t="s">
        <v>124</v>
      </c>
      <c r="C102" s="97" t="s">
        <v>138</v>
      </c>
      <c r="D102" s="113"/>
      <c r="E102" s="95" t="s">
        <v>139</v>
      </c>
      <c r="F102" s="84">
        <v>1</v>
      </c>
      <c r="G102" s="89">
        <v>0</v>
      </c>
      <c r="H102" s="107">
        <f t="shared" ref="H102" si="5">F102*G102</f>
        <v>0</v>
      </c>
      <c r="I102" s="81"/>
      <c r="J102" s="105"/>
    </row>
    <row r="103" spans="2:10" ht="33.4" customHeight="1" thickBot="1">
      <c r="B103" s="96" t="s">
        <v>124</v>
      </c>
      <c r="C103" s="97" t="s">
        <v>140</v>
      </c>
      <c r="D103" s="113"/>
      <c r="E103" s="95" t="s">
        <v>141</v>
      </c>
      <c r="F103" s="90">
        <v>1</v>
      </c>
      <c r="G103" s="89">
        <v>0</v>
      </c>
      <c r="H103" s="107">
        <f t="shared" ref="H103" si="6">F103*G103</f>
        <v>0</v>
      </c>
      <c r="I103" s="81"/>
      <c r="J103" s="105"/>
    </row>
    <row r="104" spans="2:10" ht="115.85" thickBot="1">
      <c r="B104" s="96" t="s">
        <v>124</v>
      </c>
      <c r="C104" s="97" t="s">
        <v>142</v>
      </c>
      <c r="D104" s="113"/>
      <c r="E104" s="95" t="s">
        <v>143</v>
      </c>
      <c r="F104" s="90">
        <v>1</v>
      </c>
      <c r="G104" s="89">
        <v>0</v>
      </c>
      <c r="H104" s="107">
        <f t="shared" ref="H104:H107" si="7">F104*G104</f>
        <v>0</v>
      </c>
      <c r="I104" s="81"/>
      <c r="J104" s="105"/>
    </row>
    <row r="105" spans="2:10" ht="19.649999999999999" customHeight="1" thickBot="1">
      <c r="B105" s="96" t="s">
        <v>124</v>
      </c>
      <c r="C105" s="97" t="s">
        <v>145</v>
      </c>
      <c r="D105" s="113"/>
      <c r="E105" s="95" t="s">
        <v>144</v>
      </c>
      <c r="F105" s="90">
        <v>1</v>
      </c>
      <c r="G105" s="89">
        <v>0</v>
      </c>
      <c r="H105" s="107">
        <f t="shared" si="7"/>
        <v>0</v>
      </c>
      <c r="I105" s="81"/>
      <c r="J105" s="105"/>
    </row>
    <row r="106" spans="2:10" ht="54.35" customHeight="1" thickBot="1">
      <c r="B106" s="96" t="s">
        <v>124</v>
      </c>
      <c r="C106" s="97" t="s">
        <v>147</v>
      </c>
      <c r="D106" s="113"/>
      <c r="E106" s="95" t="s">
        <v>146</v>
      </c>
      <c r="F106" s="90">
        <v>1</v>
      </c>
      <c r="G106" s="89">
        <v>0</v>
      </c>
      <c r="H106" s="107">
        <f t="shared" si="7"/>
        <v>0</v>
      </c>
      <c r="I106" s="81"/>
      <c r="J106" s="105"/>
    </row>
    <row r="107" spans="2:10" ht="21.6" customHeight="1" thickBot="1">
      <c r="B107" s="96" t="s">
        <v>191</v>
      </c>
      <c r="C107" s="97" t="s">
        <v>148</v>
      </c>
      <c r="D107" s="113"/>
      <c r="E107" s="95" t="s">
        <v>149</v>
      </c>
      <c r="F107" s="90">
        <v>10</v>
      </c>
      <c r="G107" s="89">
        <v>0</v>
      </c>
      <c r="H107" s="107">
        <f t="shared" si="7"/>
        <v>0</v>
      </c>
      <c r="I107" s="81"/>
      <c r="J107" s="105"/>
    </row>
    <row r="108" spans="2:10" ht="19.649999999999999" customHeight="1" thickBot="1">
      <c r="B108" s="96" t="s">
        <v>124</v>
      </c>
      <c r="C108" s="97" t="s">
        <v>150</v>
      </c>
      <c r="D108" s="113"/>
      <c r="E108" s="95" t="s">
        <v>151</v>
      </c>
      <c r="F108" s="90">
        <v>1</v>
      </c>
      <c r="G108" s="89">
        <v>0</v>
      </c>
      <c r="H108" s="107">
        <f t="shared" ref="H108" si="8">F108*G108</f>
        <v>0</v>
      </c>
      <c r="I108" s="81"/>
      <c r="J108" s="105"/>
    </row>
    <row r="109" spans="2:10" ht="42.55" thickBot="1">
      <c r="B109" s="120" t="s">
        <v>124</v>
      </c>
      <c r="C109" s="24" t="s">
        <v>153</v>
      </c>
      <c r="D109" s="121"/>
      <c r="E109" s="122" t="s">
        <v>152</v>
      </c>
      <c r="F109" s="23">
        <v>1</v>
      </c>
      <c r="G109" s="34">
        <v>0</v>
      </c>
      <c r="H109" s="94">
        <f t="shared" ref="H109:H112" si="9">F109*G109</f>
        <v>0</v>
      </c>
      <c r="I109" s="123"/>
      <c r="J109" s="110"/>
    </row>
    <row r="110" spans="2:10" ht="28.15" customHeight="1" thickBot="1">
      <c r="B110" s="96" t="s">
        <v>124</v>
      </c>
      <c r="C110" s="97" t="s">
        <v>155</v>
      </c>
      <c r="D110" s="113"/>
      <c r="E110" s="95" t="s">
        <v>154</v>
      </c>
      <c r="F110" s="90">
        <v>1</v>
      </c>
      <c r="G110" s="89">
        <v>0</v>
      </c>
      <c r="H110" s="107">
        <f t="shared" si="9"/>
        <v>0</v>
      </c>
      <c r="I110" s="81"/>
      <c r="J110" s="105"/>
    </row>
    <row r="111" spans="2:10" ht="30.15" customHeight="1" thickBot="1">
      <c r="B111" s="96" t="s">
        <v>124</v>
      </c>
      <c r="C111" s="97" t="s">
        <v>157</v>
      </c>
      <c r="D111" s="113"/>
      <c r="E111" s="95" t="s">
        <v>156</v>
      </c>
      <c r="F111" s="90">
        <v>1</v>
      </c>
      <c r="G111" s="89">
        <v>0</v>
      </c>
      <c r="H111" s="107">
        <f t="shared" si="9"/>
        <v>0</v>
      </c>
      <c r="I111" s="81"/>
      <c r="J111" s="105"/>
    </row>
    <row r="112" spans="2:10" ht="38.65" customHeight="1" thickBot="1">
      <c r="B112" s="96" t="s">
        <v>124</v>
      </c>
      <c r="C112" s="97" t="s">
        <v>159</v>
      </c>
      <c r="D112" s="113"/>
      <c r="E112" s="95" t="s">
        <v>158</v>
      </c>
      <c r="F112" s="90">
        <v>1</v>
      </c>
      <c r="G112" s="89">
        <v>0</v>
      </c>
      <c r="H112" s="107">
        <f t="shared" si="9"/>
        <v>0</v>
      </c>
      <c r="I112" s="81"/>
      <c r="J112" s="105"/>
    </row>
    <row r="113" spans="2:10" ht="32.1" customHeight="1" thickBot="1">
      <c r="B113" s="96" t="s">
        <v>124</v>
      </c>
      <c r="C113" s="97" t="s">
        <v>161</v>
      </c>
      <c r="D113" s="113"/>
      <c r="E113" s="95" t="s">
        <v>160</v>
      </c>
      <c r="F113" s="90">
        <v>1</v>
      </c>
      <c r="G113" s="89">
        <v>0</v>
      </c>
      <c r="H113" s="107">
        <f t="shared" ref="H113:H119" si="10">F113*G113</f>
        <v>0</v>
      </c>
      <c r="I113" s="81"/>
      <c r="J113" s="105"/>
    </row>
    <row r="114" spans="2:10" ht="28.15" customHeight="1" thickBot="1">
      <c r="B114" s="96" t="s">
        <v>124</v>
      </c>
      <c r="C114" s="97" t="s">
        <v>162</v>
      </c>
      <c r="D114" s="113"/>
      <c r="E114" s="95" t="s">
        <v>163</v>
      </c>
      <c r="F114" s="90">
        <v>1</v>
      </c>
      <c r="G114" s="89">
        <v>0</v>
      </c>
      <c r="H114" s="107">
        <f t="shared" si="10"/>
        <v>0</v>
      </c>
      <c r="I114" s="81"/>
      <c r="J114" s="105"/>
    </row>
    <row r="115" spans="2:10" ht="56.95" customHeight="1" thickBot="1">
      <c r="B115" s="96" t="s">
        <v>133</v>
      </c>
      <c r="C115" s="97" t="s">
        <v>165</v>
      </c>
      <c r="D115" s="113"/>
      <c r="E115" s="95" t="s">
        <v>164</v>
      </c>
      <c r="F115" s="90">
        <v>6</v>
      </c>
      <c r="G115" s="89">
        <v>0</v>
      </c>
      <c r="H115" s="107">
        <f t="shared" si="10"/>
        <v>0</v>
      </c>
      <c r="I115" s="81"/>
      <c r="J115" s="105"/>
    </row>
    <row r="116" spans="2:10" ht="43.85" customHeight="1" thickBot="1">
      <c r="B116" s="96" t="s">
        <v>172</v>
      </c>
      <c r="C116" s="97" t="s">
        <v>166</v>
      </c>
      <c r="D116" s="113"/>
      <c r="E116" s="95" t="s">
        <v>167</v>
      </c>
      <c r="F116" s="90">
        <v>3</v>
      </c>
      <c r="G116" s="89">
        <v>0</v>
      </c>
      <c r="H116" s="107">
        <f t="shared" si="10"/>
        <v>0</v>
      </c>
      <c r="I116" s="81"/>
      <c r="J116" s="105"/>
    </row>
    <row r="117" spans="2:10" ht="62.85" customHeight="1" thickBot="1">
      <c r="B117" s="96" t="s">
        <v>173</v>
      </c>
      <c r="C117" s="97" t="s">
        <v>168</v>
      </c>
      <c r="D117" s="113"/>
      <c r="E117" s="95" t="s">
        <v>169</v>
      </c>
      <c r="F117" s="90">
        <v>2</v>
      </c>
      <c r="G117" s="89">
        <v>0</v>
      </c>
      <c r="H117" s="107">
        <f t="shared" si="10"/>
        <v>0</v>
      </c>
      <c r="I117" s="81"/>
      <c r="J117" s="105"/>
    </row>
    <row r="118" spans="2:10" ht="126.35" thickBot="1">
      <c r="B118" s="96" t="s">
        <v>173</v>
      </c>
      <c r="C118" s="97" t="s">
        <v>170</v>
      </c>
      <c r="D118" s="113"/>
      <c r="E118" s="95" t="s">
        <v>171</v>
      </c>
      <c r="F118" s="90">
        <v>2</v>
      </c>
      <c r="G118" s="89">
        <v>0</v>
      </c>
      <c r="H118" s="107">
        <f t="shared" si="10"/>
        <v>0</v>
      </c>
      <c r="I118" s="81"/>
      <c r="J118" s="105"/>
    </row>
    <row r="119" spans="2:10" ht="63.5" thickBot="1">
      <c r="B119" s="96" t="s">
        <v>173</v>
      </c>
      <c r="C119" s="97" t="s">
        <v>174</v>
      </c>
      <c r="D119" s="113"/>
      <c r="E119" s="95" t="s">
        <v>175</v>
      </c>
      <c r="F119" s="90">
        <v>2</v>
      </c>
      <c r="G119" s="89">
        <v>0</v>
      </c>
      <c r="H119" s="107">
        <f t="shared" si="10"/>
        <v>0</v>
      </c>
      <c r="I119" s="81"/>
      <c r="J119" s="105"/>
    </row>
    <row r="120" spans="2:10" ht="38.65" customHeight="1" thickBot="1">
      <c r="B120" s="96" t="s">
        <v>173</v>
      </c>
      <c r="C120" s="97" t="s">
        <v>176</v>
      </c>
      <c r="D120" s="113"/>
      <c r="E120" s="95" t="s">
        <v>177</v>
      </c>
      <c r="F120" s="90">
        <v>2</v>
      </c>
      <c r="G120" s="89">
        <v>0</v>
      </c>
      <c r="H120" s="107">
        <f t="shared" ref="H120:H121" si="11">F120*G120</f>
        <v>0</v>
      </c>
      <c r="I120" s="81"/>
      <c r="J120" s="105"/>
    </row>
    <row r="121" spans="2:10" ht="32.1" customHeight="1" thickBot="1">
      <c r="B121" s="96" t="s">
        <v>133</v>
      </c>
      <c r="C121" s="97" t="s">
        <v>179</v>
      </c>
      <c r="D121" s="113"/>
      <c r="E121" s="95" t="s">
        <v>178</v>
      </c>
      <c r="F121" s="90">
        <v>6</v>
      </c>
      <c r="G121" s="89">
        <v>0</v>
      </c>
      <c r="H121" s="107">
        <f t="shared" si="11"/>
        <v>0</v>
      </c>
      <c r="I121" s="81"/>
      <c r="J121" s="105"/>
    </row>
    <row r="122" spans="2:10" ht="42.55" thickBot="1">
      <c r="B122" s="96" t="s">
        <v>173</v>
      </c>
      <c r="C122" s="97" t="s">
        <v>181</v>
      </c>
      <c r="D122" s="113"/>
      <c r="E122" s="95" t="s">
        <v>180</v>
      </c>
      <c r="F122" s="90">
        <v>2</v>
      </c>
      <c r="G122" s="89">
        <v>0</v>
      </c>
      <c r="H122" s="107">
        <f t="shared" ref="H122:H127" si="12">F122*G122</f>
        <v>0</v>
      </c>
      <c r="I122" s="81"/>
      <c r="J122" s="105"/>
    </row>
    <row r="123" spans="2:10" ht="49.75" customHeight="1" thickBot="1">
      <c r="B123" s="96" t="s">
        <v>124</v>
      </c>
      <c r="C123" s="97" t="s">
        <v>182</v>
      </c>
      <c r="D123" s="113"/>
      <c r="E123" s="95" t="s">
        <v>183</v>
      </c>
      <c r="F123" s="90">
        <v>1</v>
      </c>
      <c r="G123" s="89">
        <v>0</v>
      </c>
      <c r="H123" s="107">
        <f t="shared" si="12"/>
        <v>0</v>
      </c>
      <c r="I123" s="81"/>
      <c r="J123" s="105"/>
    </row>
    <row r="124" spans="2:10" ht="52.4" customHeight="1" thickBot="1">
      <c r="B124" s="96" t="s">
        <v>124</v>
      </c>
      <c r="C124" s="97" t="s">
        <v>184</v>
      </c>
      <c r="D124" s="113"/>
      <c r="E124" s="95" t="s">
        <v>185</v>
      </c>
      <c r="F124" s="90">
        <v>1</v>
      </c>
      <c r="G124" s="89">
        <v>0</v>
      </c>
      <c r="H124" s="107">
        <f t="shared" si="12"/>
        <v>0</v>
      </c>
      <c r="I124" s="81"/>
      <c r="J124" s="105"/>
    </row>
    <row r="125" spans="2:10" ht="45.2" customHeight="1" thickBot="1">
      <c r="B125" s="96" t="s">
        <v>124</v>
      </c>
      <c r="C125" s="97" t="s">
        <v>186</v>
      </c>
      <c r="D125" s="113"/>
      <c r="E125" s="95" t="s">
        <v>187</v>
      </c>
      <c r="F125" s="90">
        <v>1</v>
      </c>
      <c r="G125" s="89">
        <v>0</v>
      </c>
      <c r="H125" s="107">
        <f t="shared" si="12"/>
        <v>0</v>
      </c>
      <c r="I125" s="81"/>
      <c r="J125" s="105"/>
    </row>
    <row r="126" spans="2:10" ht="39.950000000000003" customHeight="1" thickBot="1">
      <c r="B126" s="120" t="s">
        <v>124</v>
      </c>
      <c r="C126" s="24" t="s">
        <v>188</v>
      </c>
      <c r="D126" s="121"/>
      <c r="E126" s="122" t="s">
        <v>187</v>
      </c>
      <c r="F126" s="23">
        <v>1</v>
      </c>
      <c r="G126" s="34">
        <v>0</v>
      </c>
      <c r="H126" s="94">
        <f t="shared" si="12"/>
        <v>0</v>
      </c>
      <c r="I126" s="123"/>
      <c r="J126" s="110"/>
    </row>
    <row r="127" spans="2:10" ht="63.5" thickBot="1">
      <c r="B127" s="96" t="s">
        <v>124</v>
      </c>
      <c r="C127" s="97" t="s">
        <v>189</v>
      </c>
      <c r="D127" s="113"/>
      <c r="E127" s="95" t="s">
        <v>190</v>
      </c>
      <c r="F127" s="90">
        <v>1</v>
      </c>
      <c r="G127" s="89">
        <v>0</v>
      </c>
      <c r="H127" s="107">
        <f t="shared" si="12"/>
        <v>0</v>
      </c>
      <c r="I127" s="81"/>
      <c r="J127" s="105"/>
    </row>
    <row r="128" spans="2:10" ht="11.15" thickBot="1"/>
    <row r="129" spans="2:10" ht="13.1">
      <c r="E129" s="154" t="s">
        <v>74</v>
      </c>
      <c r="F129" s="155"/>
      <c r="G129" s="156"/>
      <c r="H129" s="27">
        <f>SUM(H4:H127)</f>
        <v>0</v>
      </c>
    </row>
    <row r="130" spans="2:10" ht="13.1">
      <c r="E130" s="173" t="s">
        <v>75</v>
      </c>
      <c r="F130" s="174"/>
      <c r="G130" s="175"/>
      <c r="H130" s="28">
        <f>H129*0.21</f>
        <v>0</v>
      </c>
    </row>
    <row r="131" spans="2:10" ht="13.75" thickBot="1">
      <c r="E131" s="176" t="s">
        <v>76</v>
      </c>
      <c r="F131" s="177"/>
      <c r="G131" s="178"/>
      <c r="H131" s="29">
        <f>H129*1.21</f>
        <v>0</v>
      </c>
    </row>
    <row r="133" spans="2:10" ht="26.2">
      <c r="B133" s="52" t="s">
        <v>77</v>
      </c>
      <c r="C133" s="168" t="s">
        <v>78</v>
      </c>
      <c r="D133" s="169"/>
      <c r="E133" s="169"/>
      <c r="F133" s="169"/>
      <c r="G133" s="169"/>
      <c r="H133" s="169"/>
      <c r="I133" s="169"/>
      <c r="J133" s="170"/>
    </row>
    <row r="135" spans="2:10" ht="26.2">
      <c r="B135" s="52" t="s">
        <v>79</v>
      </c>
      <c r="C135" s="168" t="s">
        <v>192</v>
      </c>
      <c r="D135" s="169"/>
      <c r="E135" s="169"/>
      <c r="F135" s="169"/>
      <c r="G135" s="169"/>
      <c r="H135" s="169"/>
      <c r="I135" s="169"/>
      <c r="J135" s="170"/>
    </row>
  </sheetData>
  <sheetProtection password="CC4B" sheet="1" objects="1" scenarios="1"/>
  <mergeCells count="93">
    <mergeCell ref="H99:H101"/>
    <mergeCell ref="I99:I101"/>
    <mergeCell ref="J99:J101"/>
    <mergeCell ref="B99:B101"/>
    <mergeCell ref="C99:C101"/>
    <mergeCell ref="D99:D101"/>
    <mergeCell ref="F99:F101"/>
    <mergeCell ref="G99:G101"/>
    <mergeCell ref="C133:J133"/>
    <mergeCell ref="C135:J135"/>
    <mergeCell ref="H54:H55"/>
    <mergeCell ref="B54:B55"/>
    <mergeCell ref="C54:C55"/>
    <mergeCell ref="D54:D55"/>
    <mergeCell ref="F54:F55"/>
    <mergeCell ref="G54:G55"/>
    <mergeCell ref="E130:G130"/>
    <mergeCell ref="E131:G131"/>
    <mergeCell ref="D86:D94"/>
    <mergeCell ref="H83:H94"/>
    <mergeCell ref="B83:B94"/>
    <mergeCell ref="C83:C94"/>
    <mergeCell ref="C56:C65"/>
    <mergeCell ref="B56:B65"/>
    <mergeCell ref="H56:H65"/>
    <mergeCell ref="B42:B53"/>
    <mergeCell ref="C42:C53"/>
    <mergeCell ref="D42:D53"/>
    <mergeCell ref="F42:F53"/>
    <mergeCell ref="B2:H2"/>
    <mergeCell ref="B4:B15"/>
    <mergeCell ref="C4:C15"/>
    <mergeCell ref="D4:D15"/>
    <mergeCell ref="F4:F15"/>
    <mergeCell ref="G4:G15"/>
    <mergeCell ref="H4:H15"/>
    <mergeCell ref="B66:B82"/>
    <mergeCell ref="C66:C82"/>
    <mergeCell ref="D66:D82"/>
    <mergeCell ref="F66:F82"/>
    <mergeCell ref="G66:G82"/>
    <mergeCell ref="D83:D85"/>
    <mergeCell ref="F83:F94"/>
    <mergeCell ref="G83:G94"/>
    <mergeCell ref="E129:G129"/>
    <mergeCell ref="H20:H23"/>
    <mergeCell ref="H24:H25"/>
    <mergeCell ref="H26:H28"/>
    <mergeCell ref="H29:H31"/>
    <mergeCell ref="H32:H39"/>
    <mergeCell ref="H40:H41"/>
    <mergeCell ref="H42:H53"/>
    <mergeCell ref="H66:H82"/>
    <mergeCell ref="G42:G53"/>
    <mergeCell ref="D56:D65"/>
    <mergeCell ref="F56:F65"/>
    <mergeCell ref="G56:G65"/>
    <mergeCell ref="B24:B25"/>
    <mergeCell ref="C24:C25"/>
    <mergeCell ref="D24:D25"/>
    <mergeCell ref="F24:F25"/>
    <mergeCell ref="G24:G25"/>
    <mergeCell ref="B20:B23"/>
    <mergeCell ref="C20:C23"/>
    <mergeCell ref="D20:D23"/>
    <mergeCell ref="F20:F23"/>
    <mergeCell ref="G20:G23"/>
    <mergeCell ref="B29:B31"/>
    <mergeCell ref="C29:C31"/>
    <mergeCell ref="D29:D31"/>
    <mergeCell ref="F29:F31"/>
    <mergeCell ref="G29:G31"/>
    <mergeCell ref="B26:B28"/>
    <mergeCell ref="C26:C28"/>
    <mergeCell ref="D26:D28"/>
    <mergeCell ref="F26:F28"/>
    <mergeCell ref="G26:G28"/>
    <mergeCell ref="B40:B41"/>
    <mergeCell ref="C40:C41"/>
    <mergeCell ref="D40:D41"/>
    <mergeCell ref="F40:F41"/>
    <mergeCell ref="G40:G41"/>
    <mergeCell ref="B32:B39"/>
    <mergeCell ref="C32:C39"/>
    <mergeCell ref="D32:D39"/>
    <mergeCell ref="F32:F39"/>
    <mergeCell ref="G32:G39"/>
    <mergeCell ref="C17:C19"/>
    <mergeCell ref="B17:B19"/>
    <mergeCell ref="F17:F19"/>
    <mergeCell ref="G17:G19"/>
    <mergeCell ref="H17:H19"/>
    <mergeCell ref="D17:D19"/>
  </mergeCells>
  <printOptions horizontalCentered="1"/>
  <pageMargins left="0.62992125984251968" right="0.51181102362204722" top="0.59055118110236227" bottom="0.39370078740157483" header="0.31496062992125984" footer="0.31496062992125984"/>
  <pageSetup paperSize="9" scale="63" fitToHeight="4" orientation="landscape" r:id="rId1"/>
  <headerFooter>
    <oddHeader>&amp;CPříloha č.1- Technická specifikace požadovaného plnění- část pomůcky 
ZŠ Hodonín, U Čevených domků 40</oddHeader>
    <oddFooter>&amp;R&amp;P/&amp;N</oddFooter>
  </headerFooter>
  <rowBreaks count="3" manualBreakCount="3">
    <brk id="41" max="16383" man="1"/>
    <brk id="82" max="16383" man="1"/>
    <brk id="1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Aleš</cp:lastModifiedBy>
  <cp:lastPrinted>2018-11-25T16:45:32Z</cp:lastPrinted>
  <dcterms:created xsi:type="dcterms:W3CDTF">2017-12-14T12:46:41Z</dcterms:created>
  <dcterms:modified xsi:type="dcterms:W3CDTF">2018-11-25T16:45:33Z</dcterms:modified>
</cp:coreProperties>
</file>