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5" yWindow="183" windowWidth="22228" windowHeight="11965"/>
  </bookViews>
  <sheets>
    <sheet name="List1" sheetId="1" r:id="rId1"/>
  </sheets>
  <calcPr calcId="125725"/>
</workbook>
</file>

<file path=xl/calcChain.xml><?xml version="1.0" encoding="utf-8"?>
<calcChain xmlns="http://schemas.openxmlformats.org/spreadsheetml/2006/main">
  <c r="H190" i="1"/>
  <c r="H430"/>
  <c r="H429"/>
  <c r="H52"/>
  <c r="H48"/>
  <c r="H20"/>
  <c r="H15"/>
  <c r="H5"/>
  <c r="H416" l="1"/>
  <c r="H149"/>
  <c r="H125"/>
  <c r="H91"/>
  <c r="H413" l="1"/>
  <c r="H367"/>
  <c r="H302" l="1"/>
  <c r="H428" l="1"/>
  <c r="H427"/>
  <c r="H426"/>
  <c r="H425"/>
  <c r="H424"/>
  <c r="H423"/>
  <c r="H422"/>
  <c r="H421"/>
  <c r="H420"/>
  <c r="H419"/>
  <c r="H325"/>
  <c r="H55"/>
  <c r="H286" l="1"/>
  <c r="H396" l="1"/>
  <c r="H383"/>
  <c r="H296"/>
  <c r="H304"/>
  <c r="H266"/>
  <c r="H346"/>
  <c r="H244"/>
  <c r="H205" l="1"/>
  <c r="H175"/>
  <c r="H301"/>
  <c r="H300"/>
  <c r="H310" l="1"/>
  <c r="H417" l="1"/>
  <c r="H415"/>
  <c r="H315" l="1"/>
  <c r="H432" s="1"/>
  <c r="H433" l="1"/>
  <c r="H434"/>
</calcChain>
</file>

<file path=xl/sharedStrings.xml><?xml version="1.0" encoding="utf-8"?>
<sst xmlns="http://schemas.openxmlformats.org/spreadsheetml/2006/main" count="742" uniqueCount="483">
  <si>
    <t>Specifikace</t>
  </si>
  <si>
    <t>ks</t>
  </si>
  <si>
    <t xml:space="preserve">celkem </t>
  </si>
  <si>
    <t>Umístění</t>
  </si>
  <si>
    <t>Provedení:</t>
  </si>
  <si>
    <t>19" - Rackmount</t>
  </si>
  <si>
    <t>Typ skříně:</t>
  </si>
  <si>
    <t>1U.</t>
  </si>
  <si>
    <t>Porty:</t>
  </si>
  <si>
    <t>Management port:</t>
  </si>
  <si>
    <t>Management:</t>
  </si>
  <si>
    <t>Switching kapacita:</t>
  </si>
  <si>
    <t>Paměť:</t>
  </si>
  <si>
    <t>Velikost MAC tabulky:</t>
  </si>
  <si>
    <t>Min. 4096 VLAN IDs, 512 aktivních VLAN, GARP VLAN aktivation protokol.</t>
  </si>
  <si>
    <t>Vícenásobná autentizace:</t>
  </si>
  <si>
    <t>Funkce kvality služby:</t>
  </si>
  <si>
    <t>Funkce pro bezpečnost:</t>
  </si>
  <si>
    <t>Funkce pro management a monitoring:</t>
  </si>
  <si>
    <t>Operační systém:</t>
  </si>
  <si>
    <t>Možnost mít v prvku uloženy min. 2 nezávislé kopie OS.</t>
  </si>
  <si>
    <t>Další vlastnosti a funkce:</t>
  </si>
  <si>
    <t>Napájení:</t>
  </si>
  <si>
    <t>Standardní EU napájení 100 - 127/200 - 240 VAC 50/60 Hz.</t>
  </si>
  <si>
    <t>Instalace:</t>
  </si>
  <si>
    <t>Instalace a konfigurace v místě instalace. Kompletní propojení všech prvků.</t>
  </si>
  <si>
    <t>Min. 16000 záznamů</t>
  </si>
  <si>
    <t>Radius/TACACS+, IEEE 802.1X</t>
  </si>
  <si>
    <t xml:space="preserve">IPv4/IPv6 ACL, VLAN-based ACL, DHCP snooping, </t>
  </si>
  <si>
    <t>IPv6 Ready Certifikace, Spanning tree</t>
  </si>
  <si>
    <t>Frekvenční rozsah:</t>
  </si>
  <si>
    <t>WLAN standardy:</t>
  </si>
  <si>
    <t>SSID:</t>
  </si>
  <si>
    <t>HW zabezpeční:</t>
  </si>
  <si>
    <t>optimalizace vybraných protokolů, byte chaching, Web Cache, Explicitní Proxy, Reverzní proxy, WCCP</t>
  </si>
  <si>
    <t>Instalace a služby:</t>
  </si>
  <si>
    <t>Datové toky:</t>
  </si>
  <si>
    <t>Viditelnost:</t>
  </si>
  <si>
    <t>Zabezpečená vzdálená správa, dohled a konfigurace – SSH, HTTPS, uživatelsky přívětivé GUI.</t>
  </si>
  <si>
    <t>Reporting a alertování:</t>
  </si>
  <si>
    <t>Uložný prostor:</t>
  </si>
  <si>
    <t>Nastavení času:</t>
  </si>
  <si>
    <t>Konektivita:</t>
  </si>
  <si>
    <t>Externí datové zdroje:</t>
  </si>
  <si>
    <t>Možnosti rozšíření:</t>
  </si>
  <si>
    <t>Modulární řešení umožňující doplnění o další funkcionality (detekce DoS, plný záchyt síťového provozu, bezpečnostní analýza chování v síti, monitoring výkonu aplikací, monitoring síťové infrastruktury, atd.).</t>
  </si>
  <si>
    <t>API:</t>
  </si>
  <si>
    <t>Uživatelé:</t>
  </si>
  <si>
    <t>Zákaznická podpora:</t>
  </si>
  <si>
    <t>Min. požadované konfigurační práce:</t>
  </si>
  <si>
    <t>Zaškolení obsluhy:</t>
  </si>
  <si>
    <t>FIREWALL</t>
  </si>
  <si>
    <t>Provedení serverů:</t>
  </si>
  <si>
    <t>Tower server s možnosti konverze do 19"racku, max. 4U nedělené chassis.</t>
  </si>
  <si>
    <t>Počet procesorových patic na server:</t>
  </si>
  <si>
    <t>Požadovaný minimální výkon procesoru:</t>
  </si>
  <si>
    <t>Operační paměť (osazení) na server:</t>
  </si>
  <si>
    <t>DVD mechanika:</t>
  </si>
  <si>
    <t>Disková kapacita:</t>
  </si>
  <si>
    <t>RAIDový řadič:</t>
  </si>
  <si>
    <t>Ethernet konektivita na server:</t>
  </si>
  <si>
    <t>Ventilátory:</t>
  </si>
  <si>
    <t>Napájení a spotřeba:</t>
  </si>
  <si>
    <t>HW management:</t>
  </si>
  <si>
    <t xml:space="preserve">Zapnutí, vypnutí, restart serveru, přesměrování KVM nazávislé na OS, vzdálené připojení médií, časově neomezená licence.
Možnost rozšíření interního managementu serveru o update serveru online (z OS) i offline bez nutnosti instalace dalšího nástroje pro správu, možnost bootu a instalace z interní SD karty.
Dedikovaný LAN port pro management,
Možnost sdílení management portu s Ethernet portem (LoM) 1. </t>
  </si>
  <si>
    <t>VGA port:</t>
  </si>
  <si>
    <t>USB porty:</t>
  </si>
  <si>
    <t>PCIe sloty:</t>
  </si>
  <si>
    <t>OS:</t>
  </si>
  <si>
    <t>Certifikace:</t>
  </si>
  <si>
    <t>Certifikace pro trvalý provoz této konfigurace v teplotním rozsahu +5st C až +45st C. 
Možnost trvalého provozu serveru při teplotě 45°C.</t>
  </si>
  <si>
    <t>VIRTUALIZAČNÍ SERVER</t>
  </si>
  <si>
    <t>Provedení UPS:</t>
  </si>
  <si>
    <t>LCD panel:</t>
  </si>
  <si>
    <t>Informační LCD panel pro indikaci základních parametrů.</t>
  </si>
  <si>
    <t>Typ UPS:</t>
  </si>
  <si>
    <t>Line interactive nebo lepší</t>
  </si>
  <si>
    <t>Ostatní:</t>
  </si>
  <si>
    <t>SNMP management ethernet karta.</t>
  </si>
  <si>
    <t>Spolupráce s virtualizační platformou.</t>
  </si>
  <si>
    <t>Tower s možností umístění do racku včetně rack mount kitu.</t>
  </si>
  <si>
    <t>Veškérá potřebná kabeláž (UPS je určena k napájení obou serverů a 48-portového switche).</t>
  </si>
  <si>
    <t>Součástí dodávky UPS a souvisejících položek bude komplexní instalace a montáž, zapojení, zprovoznění a konfigurace veškerých technologií, včetně připojení do stávajícího prostředí. Součástí dodávky musí být - budou tyto služby: 
- test, nastavení UPS a managementu UPS,
- propojení s instalovanou infrastrukturou,
- konfigurace případného mngmt SW,
- zaškolení obsluhy.</t>
  </si>
  <si>
    <t>UPS</t>
  </si>
  <si>
    <t>Licence SW:</t>
  </si>
  <si>
    <t>CAL licence:</t>
  </si>
  <si>
    <t>Instalace a základní konfigurace hlavního Windows serveru (primárního řadiče domény):
- Instalace a konfigurace DNS.
- Instalace a konfigurace Active Directory.
- Instalace a konfigurace DHCP.
- Instalace a konfigurace služeb souborového serveru (file screening).
- Konfigurace zásad a auditování.
- Instalace a konfigurace Certifikačního úřadu.
- Instalace RADIUS a jeho konfigurace.
- Programování pomocných a podpůrných skriptů pro zásady, audit a monitoring.
Instalace a základní konfigurace záložního Windows serveru (sekundárního řadiče domény):
- Instalace a konfigurace DNS.
- Instalace a replikace Active Directory.
- Instalace a konfigurace DHCP.
- Instalace RADIUS a jeho konfigurace jako záložního ověřovacího mechanismu.
Instalace Windows Serveru pro zálohování a základní konfigurace:
- Další konfigurace zálohování.
Import 100 stanic do domény a základní nastavení.</t>
  </si>
  <si>
    <t>MS</t>
  </si>
  <si>
    <t>Procesor</t>
  </si>
  <si>
    <t>8GB RAM, rozšířitelnost na min. 16GB.</t>
  </si>
  <si>
    <t>Pevné disky:</t>
  </si>
  <si>
    <t>Ethernet:</t>
  </si>
  <si>
    <t>Min. 4x 1 GbE, s možností implementace 10 GbE.</t>
  </si>
  <si>
    <t>4x USB 3.0</t>
  </si>
  <si>
    <t>Min. 1 x Gen2 x8 slot.</t>
  </si>
  <si>
    <t>NAS</t>
  </si>
  <si>
    <t>Provedení</t>
  </si>
  <si>
    <t>DVD-RW</t>
  </si>
  <si>
    <t>min. 1x Gb Ethernet</t>
  </si>
  <si>
    <t>Kancelářský balík:</t>
  </si>
  <si>
    <t>Antivirus:</t>
  </si>
  <si>
    <t>SW DESKTOPY</t>
  </si>
  <si>
    <t>Součástí dodávky serverů a souvisejících položek bude komplexní instalace a montáž, zapojení, zprovoznění a konfigurace veškerých technologií, včetně připojení do stávajícího prostředí. Součástí dodávky musí být - budou tyto služby: 
- základní implementační práce, a to: sestavení, zahoření, otestování, aktualizace všech FW na aktuální verze.
- instalace VMware ESXi,
- konfigurace VMware,
- instalace MS serverů,
- konfigurace MS serveru, AD, DHCP, DNS, FS, radius pro wifi
- migrace dat,
- konfigurace zálohovacího SW,
- zaškolení obsluhy (MS server,VMware)</t>
  </si>
  <si>
    <t>Počet síťových rozhraní cooper:</t>
  </si>
  <si>
    <t>Propustnost FW (stavové filtrování,  UDP paket):</t>
  </si>
  <si>
    <t>Latence firewallu (64 B UDP paket):</t>
  </si>
  <si>
    <t>Výkon firewallu:</t>
  </si>
  <si>
    <t>Počet sočasně otevřených spojení:</t>
  </si>
  <si>
    <t>Počet nových spojení za sekundu:</t>
  </si>
  <si>
    <t>Propustnost IPSEC VPN (512 B paket):</t>
  </si>
  <si>
    <t>Propustnost SSL VPN:</t>
  </si>
  <si>
    <t xml:space="preserve">Min. 130 Mbps </t>
  </si>
  <si>
    <t>Propustnost IPS (HTTP / Traffix mix):</t>
  </si>
  <si>
    <t>Min 1200/320 Mbps</t>
  </si>
  <si>
    <t>Propustnost AV:</t>
  </si>
  <si>
    <t>Podpora virtuallizace:</t>
  </si>
  <si>
    <t>Min. 10 virtuálních kontextů</t>
  </si>
  <si>
    <t>OTP:</t>
  </si>
  <si>
    <t>Integrovaná podpora OTP.</t>
  </si>
  <si>
    <t>Intrusion Protection System – detekce útoků založena na signaturové části a na anomálním filtru, možnost vytvářet vlastní signatury.</t>
  </si>
  <si>
    <t>Application Control – detekce, monitoring, povolení či zakázání vice než 3000 síťových aplikací na základě signatury dané aplikace, nikoliv dle portu.</t>
  </si>
  <si>
    <t>Možnost nastavovat firewall politiku na základě geografických údajů Podpora Identity based policy – nastavení bezpečnosti uživateli na základě členství ve skupině na doménovém kontroléru</t>
  </si>
  <si>
    <t>L2, Active Active, Active Passive, full mesh HA, VRRP, synchronizace stavové tabulky a SA mezi nódy v clusteru</t>
  </si>
  <si>
    <t>plně kompatibilní se stávajícím Microsoft Windows 10 Pro CZ 64bit OEM (nutnost podpory správy v doméně AD/LDAP) -trvalá licence</t>
  </si>
  <si>
    <t>min. 2x 3,5mm jack pro sluchátka/mikrofon na čelní straně PC</t>
  </si>
  <si>
    <t>min. 6x USB celkem, z toho min. 4x standardu 3.0</t>
  </si>
  <si>
    <t>min. 2 porty USB 3.0 na předním panelu skříně</t>
  </si>
  <si>
    <t>min. rozlišení každé obrazovky 1920x1080 pixelů</t>
  </si>
  <si>
    <t>max. odezva monitoru: 5 ms</t>
  </si>
  <si>
    <t>konektory monitoru kompatibilní pro připojení s nabízeným PC</t>
  </si>
  <si>
    <t>jazyk CZ</t>
  </si>
  <si>
    <t>min. optická, 2 tlačítka a kolečko</t>
  </si>
  <si>
    <t>RAM:</t>
  </si>
  <si>
    <t>Síť:</t>
  </si>
  <si>
    <t>USB:</t>
  </si>
  <si>
    <t>Audio:</t>
  </si>
  <si>
    <t>Čtečka karet:</t>
  </si>
  <si>
    <t>Mini desktop</t>
  </si>
  <si>
    <t>Min. 2 GB DDR3.</t>
  </si>
  <si>
    <t>Interní úložiště:</t>
  </si>
  <si>
    <t>Min. 16GB.</t>
  </si>
  <si>
    <t xml:space="preserve">LAN až 1Gb/s, WiFi 802.11 a/b/g/n, Bluetooth 4.0 </t>
  </si>
  <si>
    <t>GPU:</t>
  </si>
  <si>
    <t>SGX6110, podpora Open GL 3.1, OpenGL ES 1.1/2.0/3.0, OpenCL a DirectX 9.3, HDMI  v 2.0, podpora 4K při 60 snímcích.</t>
  </si>
  <si>
    <t>HD zvuk 7.1</t>
  </si>
  <si>
    <t>Min. 1× SD až 32 GB.</t>
  </si>
  <si>
    <t>2x (1x OTG)</t>
  </si>
  <si>
    <t>MINI PC</t>
  </si>
  <si>
    <t>Ukládání dat:</t>
  </si>
  <si>
    <t>Minimální dedikovaná konektivita do síťové infrastruktury</t>
  </si>
  <si>
    <t>SW VIRTUALIZACE</t>
  </si>
  <si>
    <t>max. TDP 20W, s výkonem min. 2300 bodů dle https://www.cpubenchmark.net</t>
  </si>
  <si>
    <t>plně kompatibilní se systémem Android 5.1 Lollipop</t>
  </si>
  <si>
    <t xml:space="preserve">počet jader musí být efektivně navržen s ohledem na požadované licence MS Windows server tak, aby byla naplněna licenční politika </t>
  </si>
  <si>
    <t>Počet jader na fyzický procesor:</t>
  </si>
  <si>
    <t>jed. cena bez DPH</t>
  </si>
  <si>
    <t>Režim  vysoké dostupnosti, L2, Active Active, Active Passive, full mesh HA, VRRP, synchronizace stavové tabulky a SA mezi nódy v clusteru</t>
  </si>
  <si>
    <t>Podopora multicast, vytváření politiky pro multicast routování</t>
  </si>
  <si>
    <t>Firewall, podpora VXLAN, podpora dynamicky navazovaných tunelů dle potřeby komunikace</t>
  </si>
  <si>
    <t>Podpora Identity based policy – nastavení bezpečnosti uživateli na základě členství ve skupině na doménovém kontroléru</t>
  </si>
  <si>
    <t>Funkce Load Balancing – možnost rozdělování zátěže směrující na virtuální IP na reálně servery, podpora health check funkcí</t>
  </si>
  <si>
    <t>Podpora centrální NATovácí tabulky, stavová inspekce SCTP komunikace</t>
  </si>
  <si>
    <t>Viditelnost do provozu na aplikační úrovni</t>
  </si>
  <si>
    <t>UTM funkce, možnost výběru mezi file based režimem (buffer) nebo flow based (inspekce on-the-fly)</t>
  </si>
  <si>
    <t>Antivirus pro vybrané protokoly, možnost volby různých databází, podpora archivace školdlivého obsahu, podpora protokolu ICAP pro offload AV engine, možnost detekce tzv. Grayware (rootkit, malware, spywave, keylogger, atd)</t>
  </si>
  <si>
    <t>Podpora VPN: SSL (portálový režim, tunelový režim), IPSEC (IKE, manual key, certifikát, gateway to gateway, hub and spoke, dial up konfiugrace, internet browsing konfigurace, podpora vice tunelů – redundantní VPN, možnost VPN v L2 – transparentním režimu, podpora IPv6, podpora dynamických routovací protokolů - OSPF, PPTP, L2TP, GRE</t>
  </si>
  <si>
    <t>Možnost nastavovat firewall politiku na základě geografických údajů</t>
  </si>
  <si>
    <t>Email filter – jednoduchá antispamová a antivirová inspekce elektronické pošty</t>
  </si>
  <si>
    <t>Web Filter – založená na kategorizaci webového obsahu, možnost monitorování navštívených kategorii na uživatele či skupinu, možnost kvóty – uživatel může navštěvovat určitou kategorii jen po určitou dobu během dne</t>
  </si>
  <si>
    <t>Data Leak Prevention</t>
  </si>
  <si>
    <t>Reputační databáze obsahujícící známe IP adresy a domény C&amp;C Botnet sítí</t>
  </si>
  <si>
    <t>Deep scanning – možnost kontroly komunikace v SSL šifrovaných protokolech (HTTPS, IMAPS, POP3S,…)</t>
  </si>
  <si>
    <t>Endpoint Control a monitoring – kontrola připojené pracovní stanice na patch level, instalovaný vhodný service pack, antivirový software, personální firewall či jiný software</t>
  </si>
  <si>
    <t>max. 5micro sec</t>
  </si>
  <si>
    <t>- Instalace do virtuálního prostředí a jeho odpovídající nastavení
- Konfigurace páteřního přepínače pro sběr monitorovaných dat
- Základní konfigurace systému (Upgrade firmware, registrace zařízení, IP adresa, uživatelské účty, snmp, smtp, ntp, syslog, kvóty, profily)
- Provázání monitorovaných dat s  Active Directory, tj. spárování IP adresy se jménem autentizovaného uživatele
- Základní zaškolení obsluhy</t>
  </si>
  <si>
    <t>Ucelený škálovatelný NetFlow/IPFIX monitorovací systém, schopný monitorovat síťový provoz jak na fyzické síťové infrastruktuře, tak i v rámci instalovaného virtuálního prostředí. Získané statistiky o provozu datové sítě musí umožnit sledovat a vyhodnocovat objemy a strukturu provozu, analyzovat příčiny provozních nebo výkonnostních problémů a odhalovat bezpečnostní hrozby. Je nezbytné, aby monitorovací systém byl zcela nezávislý na použité síťové infrastruktuře a svou funkcí monitorovanou síť neovlivňoval</t>
  </si>
  <si>
    <t>Kompletní instalace ve virtuálním prostředí s možností v případě potrřeby rozšířit o hardwarové sondy (tj. podpora decentralizovaného monitoringu)</t>
  </si>
  <si>
    <t>Časová synchronizace zařízení proti centrálnímu zdroji času na síti</t>
  </si>
  <si>
    <t>Provázání monitorovaných dat s  Active Directory</t>
  </si>
  <si>
    <t>Kontinuální ukládání dat bez jakékoliv ztrátové agregace (bez ohledu na požadovanou dobu ukládání)</t>
  </si>
  <si>
    <t>Možnost uložit minimálně 500 GB zachycených dat s možností navýšení rozšířením licence</t>
  </si>
  <si>
    <t>E-mailové notifikace, SNMP trapy, Agregace událostí. Nástroj pro generování a zasílání uživatelsky definovaných grafických reportů</t>
  </si>
  <si>
    <t>Ze strany sledované sítě nesmí být monitorovací systém detekovatelný</t>
  </si>
  <si>
    <t>Bezeztrátová kontrola každého jednotlivého paketu, podpora NetFlow v5, NetFlow v9 – RFC3954, IPFIX, jFlow, cflowd, NetStream, IPv4, IPv6, VLAN, NAT, MPLS, MAC</t>
  </si>
  <si>
    <t>Otevřené rozhraní a dokumentované API s možností integrace nástrojů i třetích stran</t>
  </si>
  <si>
    <t>Správa uživatelů a přístupových práv</t>
  </si>
  <si>
    <t>Plná zákaznická podpora v českém jazyce</t>
  </si>
  <si>
    <t>Instalace do virtuálního prostředí a jeho odpovídající nastavení</t>
  </si>
  <si>
    <t>Konfigurace páteřního přepínače pro sběr monitorovaných dat</t>
  </si>
  <si>
    <t>Základní konfigurace systému (IP adresa, uživatelské účty, snmp, smtp, ntp, syslog, kvóty, profily)</t>
  </si>
  <si>
    <t>Provázání monitorovaných dat s  Active Directory, tj. spárování IP adresy se jménem autentizovaného uživatele</t>
  </si>
  <si>
    <t>Základní zaškolení obsluhy</t>
  </si>
  <si>
    <t>Min. 2 patice / osazen 2x procesor poslední dostupné generace</t>
  </si>
  <si>
    <t>Možnost interní mechaniky DVD-RW</t>
  </si>
  <si>
    <t>HW RAID řadič s 1GB Cache chráněné pomocí Flash, Raid 0, 1, 10, 5, 50, 6, 60 s podporou Hot Spare</t>
  </si>
  <si>
    <t>Minimálně 2x 1Gb Ethernet port onboard + 2x 1Gb na přídavné PCIe kartě</t>
  </si>
  <si>
    <t>Redundantní hotswapové ventilátory</t>
  </si>
  <si>
    <t>Zadní VGA port</t>
  </si>
  <si>
    <t>Min. 8x USB port, z toho min. 2x přední USB 3.0, 4x zadní USB 3.0, 2x interní</t>
  </si>
  <si>
    <t>Indoor, uzavřená konstrukce bez větracích otvorů a ventilátorů</t>
  </si>
  <si>
    <t>2,4 GHz a 5 GHz včetně podpory mechanismu přepojení klientů z pásma 2,4 GHz do pásma 5GHz</t>
  </si>
  <si>
    <t>Min.  8 SSID (BSSID) inzerovaných každým rádiem přístupového bodu</t>
  </si>
  <si>
    <t>Fyzicky zabezpečitelné/zamknutelné k okolním pevným částem</t>
  </si>
  <si>
    <t>Režim fungování L2 – transparentní režim, L3 – NAT/Router</t>
  </si>
  <si>
    <t>Podporované a certifikované OS: 
- MS WIN 2012R2, 2016
- VMware vSphere 6.5, 6.0
- SLES 12, RHEL 6 a 7</t>
  </si>
  <si>
    <t>Virtualizační platforma musí splňovat tyto požadavky:
- Jednoduchý upgrade na vyšší verzi v případě potřeby škálovatelnosti (jednoduchým povýšením verze se rozumí zadání nového sériového čísla, které odemkne nové funkcionality, bez nutnosti přeinstalací a odstávek).
- Možnost přímého připojování USB zařízení k hardwaru fyzického serveru a jejich zpřístupnění ve VM.
- Možnost rozšíření o funkci automatického rozložení zátěže a přesunu běžících virtuálních počítačů mezi diskovými úložišti.
- Správa hypervizoru přes webové rozhraní.</t>
  </si>
  <si>
    <t>- Instalace a konfigurace hypervizoru.
- Licence, ntp, networking, storage, 
- Komunikace (ethernet) s ups, 
- Vytvoření 4 virtuálních počítačů.
- Migrace stávajícího fyzického serveru do virtuálního prostředí</t>
  </si>
  <si>
    <t>Součástí dodávky NAS a souvisejících položek bude komplexní instalace a montáž, zapojení, zprovoznění a konfigurace veškerých technologií, včetně připojení do stávajícího prostředí. Součástí dodávky musí být - budou tyto služby: základní implementační práce, a to sestavení, montáž, zahoření, otestování, aktualizace všech FW na aktuální verze, test a definice pole</t>
  </si>
  <si>
    <t>Úhlopříčka:</t>
  </si>
  <si>
    <t>Ovládání:</t>
  </si>
  <si>
    <t>Ostatní parametry:</t>
  </si>
  <si>
    <t>Záruka:</t>
  </si>
  <si>
    <t>Funkce:</t>
  </si>
  <si>
    <t>Požadované příslušenství:</t>
  </si>
  <si>
    <t>Výstupy</t>
  </si>
  <si>
    <t>min 1x HDMI</t>
  </si>
  <si>
    <t xml:space="preserve"> Virtualizační platforma pro 3 hosts (max 2 processors per host).</t>
  </si>
  <si>
    <t>SW ZÁLOHOVÁNÍ</t>
  </si>
  <si>
    <t>Deployment:</t>
  </si>
  <si>
    <t>Vytváření záloh:</t>
  </si>
  <si>
    <t>Obnovení:</t>
  </si>
  <si>
    <t>Replikace:</t>
  </si>
  <si>
    <t>Možnost replikovat jednotlivé VM i celé kontejnery.</t>
  </si>
  <si>
    <t>Instalace, konfigurace úložiště, úloh.</t>
  </si>
  <si>
    <t>Nastavovaní politik:</t>
  </si>
  <si>
    <t>WAN optimalizace:</t>
  </si>
  <si>
    <t>Latence FW:</t>
  </si>
  <si>
    <t>HA konfigurace:</t>
  </si>
  <si>
    <t>SW MONITORING HW, SW</t>
  </si>
  <si>
    <t>Možnost instalace do Linux, možnost VA pro virtualizační hypervizor</t>
  </si>
  <si>
    <t>Podporované kontroly:</t>
  </si>
  <si>
    <t>Správa:</t>
  </si>
  <si>
    <t>Instalace, nastavení monitoringu požadovaných zařízení, nastavení notifikací a alertů.</t>
  </si>
  <si>
    <t xml:space="preserve">Min. 14x RJ45 10/100/1000 </t>
  </si>
  <si>
    <t>Paket o velikosti 1518 B, 512 B, 64 B - min 4400 Mbps</t>
  </si>
  <si>
    <t>Max. 3 µs</t>
  </si>
  <si>
    <t>6 600 000 paketů/s</t>
  </si>
  <si>
    <t>Min. 2 M</t>
  </si>
  <si>
    <t>Min. 30 000</t>
  </si>
  <si>
    <t>Min. 4000 Mbps</t>
  </si>
  <si>
    <t>Min. 250 Mbps</t>
  </si>
  <si>
    <t>- Konfigurace prostřednictvím webového rozhraní.
- Prezentace prostřednictvím webového rozhraní.
- Možnost hromadné rekonfigurace pareametrů.
- Možnost definovat provozní časy a odstávky.</t>
  </si>
  <si>
    <t>- Síťová dostupnost: ping, SNMP, TCP
- Stav hardwarových senzorů získaných z iLO, iDRAC, iRMC apod. komunikace protokolem IPMI.
- Kontrola běhu služeb, procesů, vyžití disků a paměti atd
-Výkonostní a kapacitní stavy operačních systémů, síťových prvků, storage, databázových serverů, VM infrastruktury atd.</t>
  </si>
  <si>
    <t>Možnost instalace do MS Windows, Linux, Synology NAS, QNAP NAS</t>
  </si>
  <si>
    <t>WIFI</t>
  </si>
  <si>
    <t>Pracovní režim AP:</t>
  </si>
  <si>
    <t>Radiová část:</t>
  </si>
  <si>
    <t xml:space="preserve">Vestavění interní anténa MIMO omni down-tilt, 
MIMO 2x2:2 na 2,4 i 5 GHz,
Podpora MU-MIMO,
Automatické ladění kanálu a síly signálu v koordinaci s ostatními AP,
Možnost nastavení vysílacího výkonu s krokem 0.5 dBm                                                                                                                                                                                                                                                                                                                                                                         </t>
  </si>
  <si>
    <t>Podpora 802.11a, 802.11b/g,802.11n, 802.11ac Wave2,
Plnohodnotná certifikace Wi-Fi Aliance IE  EE802.11a/b/g/n/ac,
Energy Efficient Ethernet (EEE) 802.3az,
VLAN Pooling,
Podpora wireless MESH funkcionality s protokolem pro optimální výběr cesty v rámci MESH stromu</t>
  </si>
  <si>
    <t>Další funkce a vlastnosti::</t>
  </si>
  <si>
    <t>Licence:</t>
  </si>
  <si>
    <t>Dodávka musí obsahovat všechny licence potřebné pro splnění požadovaných vlastností a parametrů.</t>
  </si>
  <si>
    <t>Je požadována záruka na hardware s výměnou do 10 dnů v délce 60 měsíců. Tato záruka musí být garantovaná výrobcem zařízení.</t>
  </si>
  <si>
    <t>Další požadavky:</t>
  </si>
  <si>
    <t>Součástí dodávky je dále SW pro aktivní zapojení žáků (jejich mobilních zařízení) do výuky. Nabízený SW musí být zdarma dostupný pro všechny pedagogy i žáky školy, a to jak v učebnách vybavených interaktivními tabulemi, tak v ostatních třídách i doma. SW musí umožňovat vzdálený přístup do třídy studentům, kteří se ze zdravotních či jiných důvodů nemohou výuky fyzicky účastnit. Stejně tak musí SW umožňovat vzdálenou online spolupráci studentů na projektech. Mezi základními požadovanými funkcemi jsou sdílená pracovní plocha (tabule), modul pro zasílání otázek (ano/ne, výběr z možností, škála, matematický vzorek, text, matice možností), modul pro tvorbu testů s možností průběžné kontroly výsledků a modul pro tvorbu aktivit. Učitel musí být schopen poslat libovolný aktuálně zobrazený obsah studentům na jejich mobilní zařízení. Odkazy na internetové zdroje, videa či vytvořené  aktivity jsou odesílány jako aktivní (nejen obrázek obrazovky učitele), tak aby mohli jednotliví studenti se zaslanými materiály aktivně pracovat či je anotovat. SW musí být k dispozici jak v online verzi přístupné pomocí běžného internetového prohlížeče (online režim), tak ve verzi instalované do počítače učitele (možnost práce i bez připojení k internetu). Obě verze SW musí mít shodné pracovní prostředí a jasnou návaznost.</t>
  </si>
  <si>
    <t>2x HDMI</t>
  </si>
  <si>
    <t>2x VGA</t>
  </si>
  <si>
    <t>2xUSB A(1x pro WiFi modul-příslušentsví)</t>
  </si>
  <si>
    <t>1xUSB B</t>
  </si>
  <si>
    <t>RS-232C</t>
  </si>
  <si>
    <t>LAN(RJ45)</t>
  </si>
  <si>
    <t>1x audio in</t>
  </si>
  <si>
    <t>1x audio out</t>
  </si>
  <si>
    <t>Poměr velikosti obrazu a projekční vzdálenosti max.0,3:1</t>
  </si>
  <si>
    <t>Parametr</t>
  </si>
  <si>
    <t>Příslušenství:</t>
  </si>
  <si>
    <t>PC + LCD PRO ŽÁKY</t>
  </si>
  <si>
    <t>CPU:</t>
  </si>
  <si>
    <t>Zdroj PC:</t>
  </si>
  <si>
    <t>Pevný disk:</t>
  </si>
  <si>
    <t>Optická mechanika:</t>
  </si>
  <si>
    <t>Grafická karta:</t>
  </si>
  <si>
    <t>Monitor:</t>
  </si>
  <si>
    <t>Obrazovka:</t>
  </si>
  <si>
    <t>Klávesnice:</t>
  </si>
  <si>
    <t>Myš:</t>
  </si>
  <si>
    <t>min. 8GB, možnost rozšíření na min. 32GB</t>
  </si>
  <si>
    <t>min. 256GB SSD připojené přes SATA3 rozhraní</t>
  </si>
  <si>
    <t>NOTEBOOK PRO PEDAGOGA</t>
  </si>
  <si>
    <t>TABLETY</t>
  </si>
  <si>
    <t>Paměť pro data:</t>
  </si>
  <si>
    <t>Display:</t>
  </si>
  <si>
    <t>Kamera:</t>
  </si>
  <si>
    <t>Rozhraní, funkce a přislušenství:</t>
  </si>
  <si>
    <t>Baterie:</t>
  </si>
  <si>
    <t>Tablet s dokovací klávesníci</t>
  </si>
  <si>
    <t>Min. 2012 dle PassMark</t>
  </si>
  <si>
    <t>Min. 4 GB paměti DDR3L-1600 SDRAM</t>
  </si>
  <si>
    <t>Min. 128 GB M2 SSD</t>
  </si>
  <si>
    <t xml:space="preserve">11,6“, Min. 1366×768 LCD TN, multidotykový </t>
  </si>
  <si>
    <t>WiFi 802.11 a / b / g / n 2×2 s WLAN.Bluetooth® 4</t>
  </si>
  <si>
    <t>2× USB 3.0 ,1 port USB 3.1 Type-C</t>
  </si>
  <si>
    <t>Čelní kamera 720p; Zadní sekundární kamera 1080p</t>
  </si>
  <si>
    <t>1× kombinovaný audio jack pro sluchátka  a mikrofon</t>
  </si>
  <si>
    <t>Min. 1 konektor microSDPodporuje karty micro SD, SDHC, SDXC</t>
  </si>
  <si>
    <t>1× mikro HDMI, 1 napájecí konektor (AC); 1 port RJ-45</t>
  </si>
  <si>
    <t>Vzhledem k tomu, že naše organizace již využívá software i hardware třetích stran navazující na platformu Microsoft, požadujeme OS Microsoft Windows 10 Pro</t>
  </si>
  <si>
    <t>Psaní na bílou tabuli, anotace pracovní plochy, přistup k internetu, možnost stahování aplikací z některého obchodu (např.  Google Play) a ostatní běžné tabletové funkce.</t>
  </si>
  <si>
    <t>Kompatibilita s funkcí
zrcadlení obsahu obrazovek
mobilních zařízení:</t>
  </si>
  <si>
    <t>Jednotka, která umožní použití nabízeného panelu v režimu tabletu i bez připojení počítače
 Windows®, Mac OS®, iOS™, Chrome OS™
a Android™ (protože zařízení musí umožňovat využívání vzdělávacích aplikací v rámci nejrůznějších operačních programů).</t>
  </si>
  <si>
    <t>Min. 8x PCIe3.0 full height slot + 1x PCIe slot dedikovaný pro ethernet kartu typu LoM (LAN on Motherboard).
Z toho 3x PCI-Express 3.0 x16 a 5x PCI-Express 3.0 x8</t>
  </si>
  <si>
    <t>MONITORING provozu sítě</t>
  </si>
  <si>
    <t>Hot plug disky
Osazeno min. 8x 1,2TB SAS 12G 2,5" hot plug HDD
Rozšířitelnost na 24x 2,5" HDD
Volitelně optická mechanika</t>
  </si>
  <si>
    <t>Uchazeč je povinen s dodávkou doložit oficiální potvrzení lokálního zastoupení výrobce o všech dodávaných zařízeních (seznam sériových čísel dodávaných zařízení) pro český trh.  - Jsou požadovány software aktualizace (nové verze programového vybavení) v minimální délce 5 let. - Dodávka musí obsahovat veškeré potřebné licence pro splnění požadovaných vlastností a parametrů.</t>
  </si>
  <si>
    <t>Jsou požadovány software aktualizace (nové verze programového vybavení) v minimální délce 5 let. - Dodávka musí obsahovat veškeré potřebné licence pro splnění požadovaných vlastností a parametrů.</t>
  </si>
  <si>
    <t>mikro/midi tower</t>
  </si>
  <si>
    <t>1x monitor s LED podsvícením ke každému PC</t>
  </si>
  <si>
    <t xml:space="preserve">Microbox max rozměry 19 x 4 x 18cm (v x š x h) </t>
  </si>
  <si>
    <t>max výkon 70W, min. účinnost odpovídající 85%</t>
  </si>
  <si>
    <t>min. 1x 3,5mm jack pro sluchátka/mikrofon na čelní straně PC</t>
  </si>
  <si>
    <t>grafické digitální výstupy pro připojení dvou monitorů DP/HDMI</t>
  </si>
  <si>
    <t>integrovaná v CPU</t>
  </si>
  <si>
    <t>min. viditelná úhlopříčka každého monitoru 21,5"</t>
  </si>
  <si>
    <t xml:space="preserve">min 1x HDMI/DP </t>
  </si>
  <si>
    <t>1x RJ-45 LAN interface</t>
  </si>
  <si>
    <t xml:space="preserve">max. 15,6" </t>
  </si>
  <si>
    <t xml:space="preserve">rozlišení min1 920 x 1 080 Matný IPS displej, LED </t>
  </si>
  <si>
    <t>Záruka a servis</t>
  </si>
  <si>
    <t>Záruka min. 5 let v režimu 8x5 NBD od nahlášení závady v místě instalace.  možnost ověření délky záruky na webu výrobce/dodavatele</t>
  </si>
  <si>
    <t>Záruka min. 3roky v režimu 8x5 NBD od nahlášení závady v místě instalace.  možnost ověření délky záruky na webu výrobce/dodavatele</t>
  </si>
  <si>
    <t>česká podsvícená s oddělenou numerickou částí</t>
  </si>
  <si>
    <t>min 3x USB port z toho min 2x USB 3</t>
  </si>
  <si>
    <t>čtečka paměťových karet</t>
  </si>
  <si>
    <t>min. SD SDHC SDXC</t>
  </si>
  <si>
    <t>Min. 3 článková 41 Wh až 10,5 hodin</t>
  </si>
  <si>
    <t>SW balík aplikací pro sektor vzdělávání textový edtitor, tabulkový editor, nástroj pro tvorbu,editaci a prohlížení prezentací, e mailový klient, vytváření publikací s použitím stavebních bloků, program pro vytváření textových, zvukových a grafických poznámek) podpora otevření dokumentů online v cloudu MS Office 365, podpora centrální správy a nasazení SW a podpora integrace se službou Správa přístupových práv ve Windows (RMS) pro Windows Server</t>
  </si>
  <si>
    <t>SW licence pro antivirovou ochranu počítačů
požadujeme:
Podpora operačních systémů MS:
‒ Windows XP, Windows 7, Windows 8, Windows 8.1, Windows 10.
‒ Windows Server 2003, Windows Server 2008, Windows Server 2008R2, Windows Server 2012, Windows Server 2012R2, Windows Server 2016.
▪ Antivirový klient také pro ochranu systémů:
‒ Linux,
‒ macOS,
‒ Android.
▪ Real-Time ochrana před všemi druhy malwaru.
‒ Viry,
‒ červy,
‒ trojskými koňmi (backdoor, adware, spyware, rootkit, bootkit, ransomware…).
▪ Napojení na centrální správu.
▪ Správa zařízení umožňující blokaci (všech) médií s podporou whitelistování na základě definování:
‒ výrobce, modelu, nebo sériového čísla,
‒ uživatelů, nebo skupin (např. administrátorů) v AD.
▪ Možnost blokace/whitelistace přístupu na definované weby, nebo skupiny webů dle kategorií s možností whitelistování na uživatele nebo skupiny v AD.
▪ Lokální anti-spam s úspěšností detekce 99 % a vyšší Technologie
▪ Antivirus a Antispyware pro aktivní ochranu před všemi typy hrozeb.
▪ Personální firewall pro zabránění neautorizovanému přístupu k zařízení se schopností automatického přebrání pravidel z brány Windows Firewall.
▪ Anti-Phishing blokující webové stránky s podvodnými formuláři pro vylákání citlivých údajů a stránky obsahující škodlivý kód.
▪ HIPS pro ochranu operačního systému a eliminaci aktivit ohrožující bezpečnost zařízení.   Jsou požadovány software aktualizace (nové verze programového vybavení) v minimální délce 5 let</t>
  </si>
  <si>
    <t>Instalační a konfigurační práce</t>
  </si>
  <si>
    <t xml:space="preserve">Instalace a konfigurace firewallu včetně zaškolení </t>
  </si>
  <si>
    <t>Instalace a konfigurace monitorovacího SW pro síťový provoz včetně zaškolení</t>
  </si>
  <si>
    <t>Instalace a konfigurace serveru</t>
  </si>
  <si>
    <t>Instalace a konfigurace UPS</t>
  </si>
  <si>
    <t>Instalace a konfigurace síťového úložiště NAS</t>
  </si>
  <si>
    <t>Instalace a konfigurace zálohovacího SW</t>
  </si>
  <si>
    <t>Instalace a konfigurace SW pro Virtualizace</t>
  </si>
  <si>
    <t>Instalace a konfigurace SW pro Dohled</t>
  </si>
  <si>
    <t>požadavky na záruku</t>
  </si>
  <si>
    <t>Záruka min. 5 let v režimu 8x5 NBD od nahlášení závady v místě instalace. Příslušný certifikát výrobce součásti dodávky.  Možnost ověření délky záruky na webu výrobce</t>
  </si>
  <si>
    <t>ostatní podmínky</t>
  </si>
  <si>
    <t>Windows Server Standard Core 2016 16coreLic</t>
  </si>
  <si>
    <t xml:space="preserve"> Win Svr CAL 2016 OLP NL AE Device CAL </t>
  </si>
  <si>
    <t>Splňuje ANO/NE</t>
  </si>
  <si>
    <t>VÝROBEK SPLŃUJÍCÍ KRITÉRIA</t>
  </si>
  <si>
    <t>Celkem bez DPH</t>
  </si>
  <si>
    <t>Poznámka k technické specifikaci:</t>
  </si>
  <si>
    <t>Poznámka ke způsobu vyplnění přílohy</t>
  </si>
  <si>
    <t xml:space="preserve">Pokud jsou v technické specifikaci obsaženy požadavky nebo odkazy na jednotlivá obchodní jména, zvláštní označení podniku, zvláštní označení výrobků, výkonů anebo obchodních materiálů, která platí pro určitý podnik nebo organizační jednotku za příznačné, popř. patenty a užitné vzory, jsou uvedeny pouze pro upřesnění a přiblížení technických parametrů a zadavatel umožňuje použití i kvalitativně a technicky obdobného řešení. </t>
  </si>
  <si>
    <t>označení</t>
  </si>
  <si>
    <t xml:space="preserve">Redundantní hot-plug napájecí zdroje, každý s maximálním výkonem 450W a účinností alespoň 94% - Platinum, ke každému zdroji napájecí šňura. </t>
  </si>
  <si>
    <t>Min. 10900 dle PassMark CPU Benchmark (single CPU)
Min. 15430 dle PassMark CPU Benchmark (dual CPU)</t>
  </si>
  <si>
    <t xml:space="preserve">Min. 5x pozice pro HDD.
- Disky vyměnitelné za provozu.
- Rozšíření minimálně o 1 přídavnou krabici.
- osazení: 4ks HDD 6TB, min. 7200RPM, 6Gb/s, určené pro NAS řešení a musí být zabezpečeny Raid technologií, 5let záruka na disk.
</t>
  </si>
  <si>
    <t>1500VA/1200W</t>
  </si>
  <si>
    <t>Odolnost</t>
  </si>
  <si>
    <t>Min. proti pádu, vodě, prachu, IP41.</t>
  </si>
  <si>
    <t>výkon zdroje napájení min 40 W.</t>
  </si>
  <si>
    <t>Ovládání :</t>
  </si>
  <si>
    <t>požadujeme ovládání i elekronickým perem, které musí být součástí nabídky</t>
  </si>
  <si>
    <t>Ostatní SW</t>
  </si>
  <si>
    <t>požadujeme předinstalovaný SW PASCO a SPARKVue</t>
  </si>
  <si>
    <t>Úložiště pro uskladnění tabletů</t>
  </si>
  <si>
    <t>Dobíjecí skříňka pro 16 zařízení, mobilní - na kolečkách,uzamykatelná,  součástí je napěťový zdroj pro řízené nabíjení tabletů s přepěťovou ochranou(power management), kompatibilní s navrženými tablety.</t>
  </si>
  <si>
    <t>dual personality konzolový port (RJ45/ micro B-USB).</t>
  </si>
  <si>
    <t>http/https, telnet/ssh, console (požadována plnohodnotná správa přes CLI), SFTP.</t>
  </si>
  <si>
    <t>Min. 128 Gbps.</t>
  </si>
  <si>
    <t>min 12MB</t>
  </si>
  <si>
    <t>Min. 32000 záznamů</t>
  </si>
  <si>
    <t>Podpora VLAN podle IEEE 802.1Q</t>
  </si>
  <si>
    <t>QoS (IEEE 802.1p) - požadované standardy RFC 2474, RFC 2475, RFC 2597, RFC 2598</t>
  </si>
  <si>
    <t>SNMPv2c/v3, sFlow, RMON,  Syslog, Port mirroring, IEEE 802.1AB Link-Layer Discovery Protocol (LLDP), LLDP-MED</t>
  </si>
  <si>
    <t>min 9 přepínačů podporovaných ve stohu</t>
  </si>
  <si>
    <t>možnost stohování bez snížení počtu ethernetových portů</t>
  </si>
  <si>
    <t xml:space="preserve">Kapacita stohovacího propojení min. 100Gbps </t>
  </si>
  <si>
    <t>podpora distribuovaného přepínání paketů</t>
  </si>
  <si>
    <t>Kterýkoli prvek ve stohu může být řídícím prvkem (1:N redundance)</t>
  </si>
  <si>
    <t>požadována jednotná konfigurace stohu (IP adresa, správa, konfigurační soubor)</t>
  </si>
  <si>
    <t>Součástí dodávky pro každý prvek jsou i stohovací moduly včetně kabelů pro stohování</t>
  </si>
  <si>
    <t>Stohování</t>
  </si>
  <si>
    <t>Stack modul+ stack kabel min 1m</t>
  </si>
  <si>
    <t>4x SFP+ 10GBase LC LR</t>
  </si>
  <si>
    <t>Osazen minimálně jeden zdroj 250W.</t>
  </si>
  <si>
    <t>Možnost interního redundatního hot-swap AC napájecího zdroje</t>
  </si>
  <si>
    <t>Uchazeč je povinen s dodávkou doložit oficiální potvrzení lokálního zastoupení výrobce o všech dodávaných zařízeních (seznam sériových čísel dodávaných zařízení) pro český trh</t>
  </si>
  <si>
    <t>Jsou požadovány software aktualizace (nové verze programového vybavení) v minimální délce 60 měsíců</t>
  </si>
  <si>
    <t>Dodávka musí obsahovat veškeré potřebné licence pro splnění požadovaných vlastností a parametrů</t>
  </si>
  <si>
    <t>Zadavatel vylučuje z nabídek technologie firem, které byly označeny BIS ve výroční zprávě 2013 z 27.10.2014 jako potenciálně nebezpečné</t>
  </si>
  <si>
    <t>Záruka a servis:</t>
  </si>
  <si>
    <t>Lifetime, nebo doba do 5 let od ukončení výroby daného produktu</t>
  </si>
  <si>
    <t>požadován POE +dle standardu 802.3at</t>
  </si>
  <si>
    <t>dostupný výkon pro POE napájení per switch  minimálně 370W</t>
  </si>
  <si>
    <t>Podpora PoE</t>
  </si>
  <si>
    <t>páteřní SWITCH 48G stohovatelný</t>
  </si>
  <si>
    <t xml:space="preserve">Min. 48 portů 10/100/1000 Mb/s, min. 4 SFP porty; min. 4x 10Gbit/s porty s volitelným fyzickým rozhraním  </t>
  </si>
  <si>
    <t>Osazen minimálně jeden zdroj 675W.</t>
  </si>
  <si>
    <t>páteřní SWITCH 48G stohovatelný s POE</t>
  </si>
  <si>
    <t xml:space="preserve">Min. 48 portů 10/100/1000 Mb/s,  min. 4x 10Gbit/s porty s volitelným fyzickým rozhraním  </t>
  </si>
  <si>
    <t>Min. 176 Gbps.</t>
  </si>
  <si>
    <t xml:space="preserve">velikost bufferu </t>
  </si>
  <si>
    <t>1x SFP+ 10GBase LC LR</t>
  </si>
  <si>
    <t>SWITCH 48G přístupový</t>
  </si>
  <si>
    <t>páteřní SWITCH 24G  s POE</t>
  </si>
  <si>
    <t xml:space="preserve">Min. 24 portů 10/100/1000 Mb/s, min 4x 10Gbit/s porty s volitelným fyzickým rozhraním  </t>
  </si>
  <si>
    <t>Min. 1x GbE port s podporou PoE, Management console RJ-45</t>
  </si>
  <si>
    <t>Podpora přímého přístupu na příkazovou řádku AP přes sériovou konzoli, Telnet a SSH (IPv4 a IPv6).</t>
  </si>
  <si>
    <t>Integrovaný TPM pro bezpečné uložení certifikátů a klíčů,
Podpora 802.11ac explicitního beamformingu,
Podpora airtime fairness,
Prioritizace jedotlivých SSID na základě vysílacího času,
Band Steering či obdobné (prioritizace 5GHz pásma),
Detekce Rogue AP,
Nastavitelný DTIM interval pro jednotlivé SSID,
Mapování SSID do různých VLAN podle IEEE 802.1Q,
VLAN Pooling,
Podpora Layer-2 izolace bezdrátových klientů,
Detekce a monitorování problémů WLAN odchytáváním provozu na AP ve formátu PCAP a jeho zasíláním do Ethernetového analyzátoru, schopnost zachytávat rámce včetně 802.11 hlaviček,
DHCP server, směrování a NAT pro bezdrátové klienty,
AP v režimu IPSec VPN klient s možností tvorby L2 či L3 VPN,
Automatická identifikace připojeného zařízení a jeho operačního systému,
Předávání konektivity mezi AP při pohybu bez výpadku spojení – roaming,
Dynamické vyvažování zátěže klientů mezi AP se zohledněním zátěže, počtu klientů, síly signálu v koordinaci s ostatními AP
Optimalizace provozu: multicast-to-unicast konverze,
Integrované Bluetooth Low Energy (BLE) rádio,
Možnost řízení QoS (šířky pásma) na základě aplikací (Office 365, Dropbox, Facebook, P2P sdílení, VoIP, video aplikace),
Filtrování přístupu na web,
Podpora RadSec (RADIUS over TLS),
802.11w ochrana management rámců,
Podpora MAC ověřování a 802.1X ověřování s využitím lokální DB v AP,
Podpora 802.1X suplicant, přístupový bod se ověřuje před připojením do LAN.</t>
  </si>
  <si>
    <t>PC 1x LCD PRO PEDAGOGA</t>
  </si>
  <si>
    <t>min. viditelná úhlopříčka každého monitoru 27"</t>
  </si>
  <si>
    <t>min. výkon 250W, min. účinnost odpovídající 80PLUS Bronze, ventilátor zdroje min. 120mm, s termoregulací</t>
  </si>
  <si>
    <t>max. TDP 55W, s výkonem min. 7000 bodů dle https://www.cpubenchmark.net</t>
  </si>
  <si>
    <t>grafické výstupy pro připojení  monitoru, které je součástí PC + navíc nutný volný HDMI port pro připojení interaktivní tabule (bez adaptérů/redukcí)</t>
  </si>
  <si>
    <t>SW pro správu učebny</t>
  </si>
  <si>
    <t>SW licence pro správu a dohled PC, požadujeme
- pokrytí dvou učebny (27 PC + 1x učitelské )
- plnou licenci bez nutnosti placení pravidelných poplatků
- bezplatný upgrade SW na aktuální verze po dobu 5ti let
- Podporu aktuálních prohlížečů</t>
  </si>
  <si>
    <t>Min. 12 paměťových slotů - pozic - pro RAM
Osazení min. 8x  16GB DDR4 2666MHz
Rozšířitelnost až na 768 RAM</t>
  </si>
  <si>
    <t>Instalace a konfigurace PC sestav včetně dodaného SW</t>
  </si>
  <si>
    <t>konfigurace wifi včetně vytvoření uživatelského rozhraní GUEST, konfigurace 802.1x a proškolení</t>
  </si>
  <si>
    <t>Instalace a konfigurace přepínačů konfigurace 802.1x a proškolení</t>
  </si>
  <si>
    <t>INTERAKTIVNÍ TABULE</t>
  </si>
  <si>
    <t>min. 2200 mm  (88 palců), poměr 16:10</t>
  </si>
  <si>
    <t xml:space="preserve">Systém ovládaný pouhým dotykem či gesty nebo perem </t>
  </si>
  <si>
    <t>Funkce :</t>
  </si>
  <si>
    <t>Funkce „multi-touch“ – až 10 doteků současně</t>
  </si>
  <si>
    <t>Napájení a přenos dat pouze přes USB</t>
  </si>
  <si>
    <t>Tabule s projekčním matným povrchem pro eliminaci vzniklé „hot-spot“ plochy odrazu světla projektoru (nevhodnost lesklé vrstvy, tj. běžné keramické tabule)</t>
  </si>
  <si>
    <t>Vysoce odolný a magnetický povrch popisovatelný běžnými fixy (ověření vhodnosti technologie pro každodenní výukový provoz )</t>
  </si>
  <si>
    <t>Min. 60 měsíců.</t>
  </si>
  <si>
    <t>Součástí budou min 2 pera, USB kabel</t>
  </si>
  <si>
    <t>Instalace</t>
  </si>
  <si>
    <t>kompletní instalace včetně příslušenství, potřebné kabeláže do 15m, instalace a konfigurace software, oživení a zaškolení obsluhy</t>
  </si>
  <si>
    <t>Vertikální pojezd pro interaktivní tabuli</t>
  </si>
  <si>
    <t>Požadované parametry:</t>
  </si>
  <si>
    <t>pylonový posuvný systém pro interaktivní tabuli a projektor včetně dvou oboustranných keramických křídel</t>
  </si>
  <si>
    <t>přední i zadní strany bílá pro psaní fixy</t>
  </si>
  <si>
    <t>min. rozměrů (šxv) 950x1250 mm</t>
  </si>
  <si>
    <t>kompletní instalace včetně příslušenství,</t>
  </si>
  <si>
    <t xml:space="preserve">Video a data projektor s ultrakrátkou projekční vzdáleností </t>
  </si>
  <si>
    <t>Základní parametry :</t>
  </si>
  <si>
    <t>technologie 3x LCD</t>
  </si>
  <si>
    <t>rozlišení 1280x800 (WXGA)</t>
  </si>
  <si>
    <t>poměr stran 16:10</t>
  </si>
  <si>
    <t>svítivost 3300ANSI</t>
  </si>
  <si>
    <t>kontrast 10000:1</t>
  </si>
  <si>
    <t>16W reproduktor</t>
  </si>
  <si>
    <t xml:space="preserve">Hlučnost max 36dB </t>
  </si>
  <si>
    <t>Konektivita :</t>
  </si>
  <si>
    <t>výstup 1x VGA</t>
  </si>
  <si>
    <t>kompozitní video</t>
  </si>
  <si>
    <t xml:space="preserve">Korekce lichoběžníkového zkreslení v obou osách, </t>
  </si>
  <si>
    <t xml:space="preserve">Menu v češtině </t>
  </si>
  <si>
    <t>Prvky zajišťující ochranu projektoru proti odcizení  =blokování přes PIN kód, polohové čidlo</t>
  </si>
  <si>
    <t>Hybridní filtr s životností 4000h</t>
  </si>
  <si>
    <t>Lampa 4000 hodin(běžný režim)6000 hod (ekorežim)</t>
  </si>
  <si>
    <t>Bez omezení počtu hodin</t>
  </si>
  <si>
    <t xml:space="preserve">Včetně držáku pro uchycení dataprojektoru na interaktivní tabuli </t>
  </si>
  <si>
    <t>Včetně držáku pro uchycení dataprojektoru na interaktivní tabuli , dálkové ovládání</t>
  </si>
  <si>
    <t>kompletní instalace včetně příslušenství, potřebné kabeláže do 20m, zaškolení obsluhy</t>
  </si>
  <si>
    <t>Ozvučení</t>
  </si>
  <si>
    <t>Vstupy RCA x 2; 3,5 mm x 1</t>
  </si>
  <si>
    <t xml:space="preserve">Instalace </t>
  </si>
  <si>
    <t>kompletní instalace včetně příslušenství</t>
  </si>
  <si>
    <t>Školní výukový software</t>
  </si>
  <si>
    <t>kompletní instalace na PC</t>
  </si>
  <si>
    <t>nabízené parametry</t>
  </si>
  <si>
    <t>Stavební úpravy a přírodovědné učebny na ZŠ Hodonín, U Červených domků 40, příspěvková organizace
INTEGROVANÝ REGIONÁLNÍ OPERAČNÍ PROGRAM
SPECIFICKÝ CÍL 2.4 ZVÝŠENÍ KVALITY A DOSTUPNOSTI INFRASTRUKTURY PRO VZDĚLÁVÁNÍ A CELOŽIVOTNÍ UČENÍ</t>
  </si>
  <si>
    <t xml:space="preserve">1x UČEBNA PŘIRODOPISU
1x UČEBNA FYZIKY                         </t>
  </si>
  <si>
    <t xml:space="preserve">1x UČEBNA PŘIRODOPISU
1x UČEBNA FYZIKY </t>
  </si>
  <si>
    <t>Ozvučení s dálkovým ovládáním hlasitosti pevně spojené s interaktivní tabulí 2 x 20 W RMS</t>
  </si>
  <si>
    <t>Podpora napájení z AC napájecího zdroje, Podpora standardního PoE 15,4W bez nutnosti redukce výkonu 5GHz rádia</t>
  </si>
  <si>
    <t>Pracovní režim AP bez kontroléru (autonomní),Pracovní režim AP s kontrolérem (lightweight),                                                                                                                                                                                       Pracovní režim AP v roli kontoléru s možností správy až 100 AP.</t>
  </si>
  <si>
    <t>1x UČEBNA FYZIKY
1x UČEBNA PŘÍRODOPISU</t>
  </si>
  <si>
    <t>12x UČEBNA PŘÍRODOPISU</t>
  </si>
  <si>
    <t>1x UČEBNA PŘÍRODOPISU</t>
  </si>
  <si>
    <t>34x UČEBNA FYZIKY</t>
  </si>
  <si>
    <t>2x KABINET PŘÍRODOPISU</t>
  </si>
  <si>
    <t>DPH 21%</t>
  </si>
  <si>
    <t>Celkem včetně DPH</t>
  </si>
  <si>
    <t>Dodávka a instalace datových zásuvek do žákovských lavic pro 36 zařízení v učebně Fyziky včetně propojovacích kabelů (vše ve standardu Cat6A)</t>
  </si>
  <si>
    <t>WIFI pro venkovní použití</t>
  </si>
  <si>
    <t>Outdoor, pro venkovní použití, provedení s krytím IP67, rozsah provozních teplot -30° až +50°C, uzavřená konstrukce bez větracích otvorů a ventilátorů</t>
  </si>
  <si>
    <t>Integrovaný TPM pro bezpečné uložení certifikátů a klíčů,
Podpora 802.11ac explicitního beamformingu,
Podpora airtime fairness,
Prioritizace jedotlivých SSID na základě vysílacího času,
Band Steering či obdobné (prioritizace 5GHz pásma),
Detekce Rogue AP,
Nastavitelný DTIM interval pro jednotlivé SSID,
Mapování SSID do různých VLAN podle IEEE 802.1Q,
VLAN Pooling,
Podpora Layer-2 izolace bezdrátových klientů,
Detekce a monitorování problémů WLAN odchytáváním provozu na AP ve formátu PCAP a jeho zasíláním do Ethernetového analyzátoru, schopnost zachytávat rámce včetně 802.11 hlaviček,
DHCP server, směrování a NAT pro bezdrátové klienty,
AP v režimu IPSec VPN klient s možností tvorby L2 či L3 VPN,
Automatická identifikace připojeného zařízení a jeho operačního systému,
Předávání konektivity mezi AP při pohybu bez výpadku spojení – roaming,
Dynamické vyvažování zátěže klientů mezi AP se zohledněním zátěže, počtu klientů, síly signálu v koordinaci s ostatními AP
Optimalizace provozu: multicast-to-unicast konverze,
Integrované Bluetooth Low Energy (BLE) rádio,
Možnost řízení QoS (šířky pásma) na základě aplikací (Office 365, Dropbox, Facebook, P2P sdílení, VoIP, video aplikace),
Filtrování přístupu na web,
Podpora RadSec (RADIUS over TLS),
802.11w ochrana management rámců,
Podpora MAC ověřování a 802.1X ověřování s využitím lokální DB v AP,
Podpora 802.1X suplicant, přístupový bod se ověřuje před připojením do LAN. 
určeno pro venkovní použití ( provedení s krytím IP67, rozsah provozních teplot -30° až +50°C</t>
  </si>
  <si>
    <t>Pracovní režim AP bez kontroléru (autonomní),Pracovní režim AP s kontrolérem (lightweight),                                                                                                                                                Pracovní režim AP v roli kontoléru s možností správy až 100 AP.</t>
  </si>
  <si>
    <t>- Přenos dat při zálohování a replikaci VM bez využití sítě LAN.
- Síťová akcelerace pro zálohování a replikaci VM.</t>
  </si>
  <si>
    <t>- Obnovení na úrovni Vm, složek. Souborů, nebo aplikačních dat (Microsoft Excgange, Active Directory, SQL).
- Možnost spouštět VM přímo ze záložního souboru.</t>
  </si>
  <si>
    <t>- Vytváření záloh na základě bitových kopií.
- Vytváření transakčně konzistenčních záloh s ohledem na aplikace(Microsoft Exchange, Actve Directory, SQL, SharePoint).
- Vytváření záloh jednotlivách VM, VM kontejnerů.
- Vytváření přírustkových záloh.</t>
  </si>
  <si>
    <r>
      <t>Uchazeči povinně vyplní barevně označené buňky.Ve sloupci "</t>
    </r>
    <r>
      <rPr>
        <b/>
        <sz val="9"/>
        <rFont val="Calibri"/>
        <family val="2"/>
        <charset val="238"/>
        <scheme val="minor"/>
      </rPr>
      <t>Splnění kriteria</t>
    </r>
    <r>
      <rPr>
        <sz val="9"/>
        <rFont val="Calibri"/>
        <family val="2"/>
        <charset val="238"/>
        <scheme val="minor"/>
      </rPr>
      <t xml:space="preserve">" uchazeč ke každé položce technické specifikace doplní </t>
    </r>
    <r>
      <rPr>
        <b/>
        <sz val="9"/>
        <rFont val="Calibri"/>
        <family val="2"/>
        <charset val="238"/>
        <scheme val="minor"/>
      </rPr>
      <t>ANO</t>
    </r>
    <r>
      <rPr>
        <sz val="9"/>
        <rFont val="Calibri"/>
        <family val="2"/>
        <charset val="238"/>
        <scheme val="minor"/>
      </rPr>
      <t xml:space="preserve"> v případě, že zařízení danou položku obsahuje/splňuje, nebo </t>
    </r>
    <r>
      <rPr>
        <b/>
        <sz val="9"/>
        <rFont val="Calibri"/>
        <family val="2"/>
        <charset val="238"/>
        <scheme val="minor"/>
      </rPr>
      <t>NE</t>
    </r>
    <r>
      <rPr>
        <sz val="9"/>
        <rFont val="Calibri"/>
        <family val="2"/>
        <charset val="238"/>
        <scheme val="minor"/>
      </rPr>
      <t xml:space="preserve"> v případě, že danou položku neobsahuje/nesplňuje. Nebude-li nabízené zařízení obsahovat/splňovat některý z požadovaných parametrů technické specifikace, může být nabídka vyřazena.</t>
    </r>
  </si>
</sst>
</file>

<file path=xl/styles.xml><?xml version="1.0" encoding="utf-8"?>
<styleSheet xmlns="http://schemas.openxmlformats.org/spreadsheetml/2006/main">
  <numFmts count="14">
    <numFmt numFmtId="44" formatCode="_-* #,##0.00\ &quot;Kč&quot;_-;\-* #,##0.00\ &quot;Kč&quot;_-;_-* &quot;-&quot;??\ &quot;Kč&quot;_-;_-@_-"/>
    <numFmt numFmtId="164" formatCode="_-* #,##0\ &quot;Kč&quot;_-;\-* #,##0\ &quot;Kč&quot;_-;_-* &quot;-&quot;??\ &quot;Kč&quot;_-;_-@_-"/>
    <numFmt numFmtId="165" formatCode="#,##0\ &quot;Kč&quot;"/>
    <numFmt numFmtId="166" formatCode="_-* #,##0.00\ [$Kč-405]_-;\-* #,##0.00\ [$Kč-405]_-;_-* &quot;-&quot;??\ [$Kč-405]_-;_-@_-"/>
    <numFmt numFmtId="167" formatCode="_ * #,##0.00_)&quot;ź&quot;_ ;_ * \(#,##0.00\)&quot;ź&quot;_ ;_ * &quot;-&quot;??_)&quot;ź&quot;_ ;_ @_ "/>
    <numFmt numFmtId="168" formatCode="_ * #,##0.00_)_ź_ ;_ * \(#,##0.00\)_ź_ ;_ * &quot;-&quot;??_)_ź_ ;_ @_ "/>
    <numFmt numFmtId="169" formatCode="#,##0\ &quot;F&quot;;\-#,##0\ &quot;F&quot;"/>
    <numFmt numFmtId="170" formatCode="#,##0\ &quot;F&quot;;[Red]\-#,##0\ &quot;F&quot;"/>
    <numFmt numFmtId="171" formatCode="#,##0.\-"/>
    <numFmt numFmtId="172" formatCode="_-* #,##0\ &quot;zł&quot;_-;\-* #,##0\ &quot;zł&quot;_-;_-* &quot;-&quot;\ &quot;zł&quot;_-;_-@_-"/>
    <numFmt numFmtId="173" formatCode="&quot;$&quot;#,##0\ ;\(&quot;$&quot;#,##0\)"/>
    <numFmt numFmtId="174" formatCode="&quot;$&quot;* #,##0.00;&quot;$&quot;* \-#,##0.00"/>
    <numFmt numFmtId="175" formatCode="&quot;$&quot;#,##0.00_);[Red]\(&quot;$&quot;#,##0.00\)"/>
    <numFmt numFmtId="176" formatCode="0.0%"/>
  </numFmts>
  <fonts count="46">
    <font>
      <sz val="11"/>
      <color theme="1"/>
      <name val="Calibri"/>
      <family val="2"/>
      <charset val="238"/>
      <scheme val="minor"/>
    </font>
    <font>
      <sz val="10"/>
      <name val="Verdana"/>
      <family val="2"/>
      <charset val="238"/>
    </font>
    <font>
      <sz val="8"/>
      <name val="Verdana"/>
      <family val="2"/>
      <charset val="238"/>
    </font>
    <font>
      <sz val="10"/>
      <name val="Arial"/>
      <family val="2"/>
      <charset val="238"/>
    </font>
    <font>
      <u/>
      <sz val="10"/>
      <color indexed="12"/>
      <name val="Verdana"/>
      <family val="2"/>
      <charset val="238"/>
    </font>
    <font>
      <sz val="11"/>
      <color rgb="FF000000"/>
      <name val="Calibri"/>
      <family val="2"/>
      <charset val="238"/>
    </font>
    <font>
      <u/>
      <sz val="11"/>
      <color rgb="FF0066CC"/>
      <name val="Calibri"/>
      <family val="2"/>
      <charset val="238"/>
    </font>
    <font>
      <sz val="8"/>
      <name val="Calibri"/>
      <family val="2"/>
      <charset val="238"/>
      <scheme val="minor"/>
    </font>
    <font>
      <b/>
      <sz val="8"/>
      <name val="Calibri"/>
      <family val="2"/>
      <charset val="238"/>
      <scheme val="minor"/>
    </font>
    <font>
      <sz val="8"/>
      <color theme="1"/>
      <name val="Calibri"/>
      <family val="2"/>
      <charset val="238"/>
      <scheme val="minor"/>
    </font>
    <font>
      <sz val="8"/>
      <color indexed="8"/>
      <name val="Calibri"/>
      <family val="2"/>
      <charset val="238"/>
      <scheme val="minor"/>
    </font>
    <font>
      <b/>
      <sz val="8"/>
      <color indexed="8"/>
      <name val="Calibri"/>
      <family val="2"/>
      <charset val="238"/>
      <scheme val="minor"/>
    </font>
    <font>
      <b/>
      <sz val="8"/>
      <color rgb="FFFF0000"/>
      <name val="Calibri"/>
      <family val="2"/>
      <charset val="238"/>
      <scheme val="minor"/>
    </font>
    <font>
      <sz val="12"/>
      <color theme="1"/>
      <name val="Calibri"/>
      <family val="2"/>
      <scheme val="minor"/>
    </font>
    <font>
      <sz val="11"/>
      <color theme="1"/>
      <name val="Calibri"/>
      <family val="2"/>
      <scheme val="minor"/>
    </font>
    <font>
      <u/>
      <sz val="12"/>
      <color theme="10"/>
      <name val="Calibri"/>
      <family val="2"/>
    </font>
    <font>
      <u/>
      <sz val="7.7"/>
      <color theme="10"/>
      <name val="Calibri"/>
      <family val="2"/>
      <charset val="238"/>
    </font>
    <font>
      <b/>
      <sz val="10"/>
      <name val="Arial"/>
      <family val="2"/>
      <charset val="238"/>
    </font>
    <font>
      <sz val="8"/>
      <name val="Arial CE"/>
      <charset val="238"/>
    </font>
    <font>
      <sz val="10"/>
      <name val="MS Sans Serif"/>
      <family val="2"/>
      <charset val="238"/>
    </font>
    <font>
      <sz val="10"/>
      <color indexed="8"/>
      <name val="Arial"/>
      <family val="2"/>
    </font>
    <font>
      <sz val="10"/>
      <name val="Geneva"/>
      <family val="2"/>
    </font>
    <font>
      <b/>
      <sz val="11"/>
      <name val="Arial CE"/>
      <family val="2"/>
      <charset val="238"/>
    </font>
    <font>
      <sz val="10"/>
      <name val="Arial"/>
      <family val="2"/>
    </font>
    <font>
      <b/>
      <sz val="8"/>
      <name val="Arial"/>
      <family val="2"/>
      <charset val="238"/>
    </font>
    <font>
      <sz val="10"/>
      <color indexed="12"/>
      <name val="Arial"/>
      <family val="2"/>
    </font>
    <font>
      <sz val="8"/>
      <name val="Arial"/>
      <family val="2"/>
    </font>
    <font>
      <b/>
      <sz val="12"/>
      <name val="Arial"/>
      <family val="2"/>
    </font>
    <font>
      <b/>
      <sz val="9"/>
      <color indexed="16"/>
      <name val="SwitzerlandCondensed"/>
    </font>
    <font>
      <u/>
      <sz val="8"/>
      <color indexed="12"/>
      <name val="Times New Roman"/>
      <family val="1"/>
      <charset val="238"/>
    </font>
    <font>
      <sz val="10"/>
      <color indexed="14"/>
      <name val="Arial"/>
      <family val="2"/>
    </font>
    <font>
      <sz val="10"/>
      <name val="Arial Narrow"/>
      <family val="2"/>
      <charset val="238"/>
    </font>
    <font>
      <sz val="10"/>
      <name val="Times New Roman"/>
      <family val="1"/>
      <charset val="238"/>
    </font>
    <font>
      <b/>
      <sz val="9"/>
      <name val="Arial"/>
      <family val="2"/>
      <charset val="238"/>
    </font>
    <font>
      <sz val="10"/>
      <name val="Arial CE"/>
      <family val="2"/>
      <charset val="238"/>
    </font>
    <font>
      <sz val="10"/>
      <name val="Helv"/>
    </font>
    <font>
      <b/>
      <sz val="16"/>
      <name val="AT*Carleton"/>
      <charset val="2"/>
    </font>
    <font>
      <u/>
      <sz val="11"/>
      <color theme="10"/>
      <name val="Calibri"/>
      <family val="2"/>
      <scheme val="minor"/>
    </font>
    <font>
      <sz val="10"/>
      <color theme="1"/>
      <name val="Calibri"/>
      <family val="2"/>
      <charset val="238"/>
      <scheme val="minor"/>
    </font>
    <font>
      <b/>
      <sz val="10"/>
      <name val="Calibri"/>
      <family val="2"/>
      <charset val="238"/>
      <scheme val="minor"/>
    </font>
    <font>
      <sz val="11"/>
      <color theme="1"/>
      <name val="Calibri"/>
      <family val="2"/>
      <charset val="238"/>
      <scheme val="minor"/>
    </font>
    <font>
      <b/>
      <sz val="9"/>
      <name val="Calibri"/>
      <family val="2"/>
      <charset val="238"/>
      <scheme val="minor"/>
    </font>
    <font>
      <sz val="9"/>
      <name val="Calibri"/>
      <family val="2"/>
      <charset val="238"/>
      <scheme val="minor"/>
    </font>
    <font>
      <b/>
      <sz val="8"/>
      <color theme="1"/>
      <name val="Calibri"/>
      <family val="2"/>
      <charset val="238"/>
      <scheme val="minor"/>
    </font>
    <font>
      <sz val="8"/>
      <color theme="1"/>
      <name val="Times New Roman"/>
      <family val="1"/>
      <charset val="238"/>
    </font>
    <font>
      <sz val="8"/>
      <color rgb="FFFF0000"/>
      <name val="Calibri"/>
      <family val="2"/>
      <charset val="238"/>
      <scheme val="minor"/>
    </font>
  </fonts>
  <fills count="10">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5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auto="1"/>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8">
    <xf numFmtId="0" fontId="0"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3" fillId="0" borderId="0"/>
    <xf numFmtId="0" fontId="2" fillId="0" borderId="0"/>
    <xf numFmtId="0" fontId="1" fillId="0" borderId="0"/>
    <xf numFmtId="0" fontId="2" fillId="0" borderId="0"/>
    <xf numFmtId="0" fontId="4" fillId="0" borderId="0" applyNumberFormat="0" applyFill="0" applyBorder="0" applyAlignment="0" applyProtection="0">
      <alignment vertical="top"/>
      <protection locked="0"/>
    </xf>
    <xf numFmtId="0" fontId="5" fillId="0" borderId="0"/>
    <xf numFmtId="0" fontId="6" fillId="0" borderId="0" applyNumberFormat="0" applyFill="0" applyBorder="0" applyAlignment="0" applyProtection="0"/>
    <xf numFmtId="0" fontId="13" fillId="0" borderId="0"/>
    <xf numFmtId="0" fontId="14" fillId="0" borderId="0"/>
    <xf numFmtId="0" fontId="15" fillId="0" borderId="0" applyNumberFormat="0" applyFill="0" applyBorder="0" applyAlignment="0" applyProtection="0">
      <alignment vertical="top"/>
      <protection locked="0"/>
    </xf>
    <xf numFmtId="44"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alignment vertical="top"/>
      <protection locked="0"/>
    </xf>
    <xf numFmtId="0" fontId="3" fillId="0" borderId="0"/>
    <xf numFmtId="0" fontId="18" fillId="0" borderId="0"/>
    <xf numFmtId="9" fontId="18" fillId="0" borderId="0" applyFont="0" applyFill="0" applyBorder="0" applyAlignment="0" applyProtection="0"/>
    <xf numFmtId="44" fontId="18" fillId="0" borderId="0" applyFont="0" applyFill="0" applyBorder="0" applyAlignment="0" applyProtection="0"/>
    <xf numFmtId="167" fontId="19" fillId="0" borderId="0" applyFill="0" applyBorder="0" applyAlignment="0"/>
    <xf numFmtId="168" fontId="19" fillId="0" borderId="0" applyFill="0" applyBorder="0" applyAlignment="0"/>
    <xf numFmtId="169" fontId="19" fillId="0" borderId="0" applyFill="0" applyBorder="0" applyAlignment="0"/>
    <xf numFmtId="170" fontId="19" fillId="0" borderId="0" applyFill="0" applyBorder="0" applyAlignment="0"/>
    <xf numFmtId="0" fontId="20" fillId="0" borderId="0" applyFill="0" applyBorder="0" applyAlignment="0"/>
    <xf numFmtId="167" fontId="19" fillId="0" borderId="0" applyFill="0" applyBorder="0" applyAlignment="0"/>
    <xf numFmtId="0" fontId="20" fillId="0" borderId="0" applyFill="0" applyBorder="0" applyAlignment="0"/>
    <xf numFmtId="168" fontId="19" fillId="0" borderId="0" applyFill="0" applyBorder="0" applyAlignment="0"/>
    <xf numFmtId="38" fontId="21" fillId="0" borderId="0" applyFont="0" applyFill="0" applyBorder="0" applyAlignment="0" applyProtection="0"/>
    <xf numFmtId="40" fontId="21" fillId="0" borderId="0" applyFont="0" applyFill="0" applyBorder="0" applyAlignment="0" applyProtection="0"/>
    <xf numFmtId="171" fontId="22" fillId="0" borderId="0"/>
    <xf numFmtId="0" fontId="23" fillId="0" borderId="0" applyFont="0" applyFill="0" applyBorder="0" applyAlignment="0" applyProtection="0"/>
    <xf numFmtId="167" fontId="19" fillId="0" borderId="0" applyFont="0" applyFill="0" applyBorder="0" applyAlignment="0" applyProtection="0"/>
    <xf numFmtId="172" fontId="19" fillId="0" borderId="0" applyFont="0" applyFill="0" applyBorder="0" applyAlignment="0" applyProtection="0"/>
    <xf numFmtId="0" fontId="23" fillId="0" borderId="0" applyFont="0" applyFill="0" applyBorder="0" applyAlignment="0" applyProtection="0"/>
    <xf numFmtId="168" fontId="19" fillId="0" borderId="0" applyFont="0" applyFill="0" applyBorder="0" applyAlignment="0" applyProtection="0"/>
    <xf numFmtId="0" fontId="23" fillId="0" borderId="0" applyFont="0" applyFill="0" applyBorder="0" applyAlignment="0" applyProtection="0"/>
    <xf numFmtId="173" fontId="3" fillId="0" borderId="0" applyFont="0" applyFill="0" applyBorder="0" applyAlignment="0" applyProtection="0"/>
    <xf numFmtId="14" fontId="20" fillId="0" borderId="0" applyFill="0" applyBorder="0" applyAlignment="0"/>
    <xf numFmtId="9" fontId="3" fillId="0" borderId="0"/>
    <xf numFmtId="38" fontId="21" fillId="0" borderId="0" applyFont="0" applyFill="0" applyBorder="0" applyAlignment="0" applyProtection="0"/>
    <xf numFmtId="40" fontId="21" fillId="0" borderId="0" applyFont="0" applyFill="0" applyBorder="0" applyAlignment="0" applyProtection="0"/>
    <xf numFmtId="0" fontId="24" fillId="0" borderId="0" applyNumberFormat="0"/>
    <xf numFmtId="167" fontId="19" fillId="0" borderId="0" applyFill="0" applyBorder="0" applyAlignment="0"/>
    <xf numFmtId="168" fontId="19" fillId="0" borderId="0" applyFill="0" applyBorder="0" applyAlignment="0"/>
    <xf numFmtId="167" fontId="19" fillId="0" borderId="0" applyFill="0" applyBorder="0" applyAlignment="0"/>
    <xf numFmtId="0" fontId="25" fillId="0" borderId="0" applyFill="0" applyBorder="0" applyAlignment="0"/>
    <xf numFmtId="168" fontId="19" fillId="0" borderId="0" applyFill="0" applyBorder="0" applyAlignment="0"/>
    <xf numFmtId="38" fontId="26" fillId="4" borderId="0" applyNumberFormat="0" applyBorder="0" applyAlignment="0" applyProtection="0"/>
    <xf numFmtId="0" fontId="27" fillId="0" borderId="29" applyNumberFormat="0" applyAlignment="0" applyProtection="0">
      <alignment horizontal="left" vertical="center"/>
    </xf>
    <xf numFmtId="0" fontId="27" fillId="0" borderId="44">
      <alignment horizontal="left" vertical="center"/>
    </xf>
    <xf numFmtId="0" fontId="28" fillId="0" borderId="51" applyBorder="0"/>
    <xf numFmtId="0" fontId="29" fillId="0" borderId="0" applyNumberFormat="0" applyFill="0" applyBorder="0" applyAlignment="0" applyProtection="0">
      <alignment vertical="top"/>
      <protection locked="0"/>
    </xf>
    <xf numFmtId="10" fontId="26" fillId="5" borderId="2" applyNumberFormat="0" applyBorder="0" applyAlignment="0" applyProtection="0"/>
    <xf numFmtId="167" fontId="19" fillId="0" borderId="0" applyFill="0" applyBorder="0" applyAlignment="0"/>
    <xf numFmtId="168" fontId="19" fillId="0" borderId="0" applyFill="0" applyBorder="0" applyAlignment="0"/>
    <xf numFmtId="167" fontId="19" fillId="0" borderId="0" applyFill="0" applyBorder="0" applyAlignment="0"/>
    <xf numFmtId="0" fontId="30" fillId="0" borderId="0" applyFill="0" applyBorder="0" applyAlignment="0"/>
    <xf numFmtId="168" fontId="19" fillId="0" borderId="0" applyFill="0" applyBorder="0" applyAlignment="0"/>
    <xf numFmtId="174" fontId="31" fillId="0" borderId="0"/>
    <xf numFmtId="0" fontId="17" fillId="0" borderId="0" applyNumberFormat="0"/>
    <xf numFmtId="175" fontId="21" fillId="0" borderId="0" applyFont="0" applyFill="0" applyBorder="0" applyAlignment="0" applyProtection="0"/>
    <xf numFmtId="175" fontId="21" fillId="0" borderId="0" applyFont="0" applyFill="0" applyBorder="0" applyAlignment="0" applyProtection="0"/>
    <xf numFmtId="0" fontId="32" fillId="0" borderId="0"/>
    <xf numFmtId="0" fontId="3" fillId="0" borderId="0"/>
    <xf numFmtId="0" fontId="33" fillId="0" borderId="0"/>
    <xf numFmtId="176" fontId="19" fillId="0" borderId="0" applyFont="0" applyFill="0" applyBorder="0" applyAlignment="0" applyProtection="0"/>
    <xf numFmtId="0" fontId="34" fillId="0" borderId="0"/>
    <xf numFmtId="0" fontId="35" fillId="0" borderId="0"/>
    <xf numFmtId="0" fontId="36" fillId="0" borderId="0"/>
    <xf numFmtId="0" fontId="33" fillId="0" borderId="0"/>
    <xf numFmtId="0" fontId="2" fillId="0" borderId="0"/>
    <xf numFmtId="44" fontId="2" fillId="0" borderId="0" applyFont="0" applyFill="0" applyBorder="0" applyAlignment="0" applyProtection="0"/>
    <xf numFmtId="44" fontId="1" fillId="0" borderId="0" applyFont="0" applyFill="0" applyBorder="0" applyAlignment="0" applyProtection="0"/>
    <xf numFmtId="0" fontId="37" fillId="0" borderId="0" applyNumberFormat="0" applyFill="0" applyBorder="0" applyAlignment="0" applyProtection="0"/>
    <xf numFmtId="0" fontId="23" fillId="0" borderId="0"/>
    <xf numFmtId="0" fontId="23" fillId="0" borderId="0"/>
    <xf numFmtId="0" fontId="3" fillId="0" borderId="0"/>
    <xf numFmtId="0" fontId="14" fillId="0" borderId="0"/>
    <xf numFmtId="0" fontId="14" fillId="0" borderId="0"/>
    <xf numFmtId="0" fontId="14" fillId="0" borderId="0"/>
    <xf numFmtId="0" fontId="23" fillId="0" borderId="0"/>
    <xf numFmtId="0" fontId="23" fillId="0" borderId="0"/>
    <xf numFmtId="0" fontId="23" fillId="0" borderId="0"/>
    <xf numFmtId="0" fontId="23" fillId="0" borderId="0"/>
    <xf numFmtId="0" fontId="23"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0" fontId="3" fillId="0" borderId="0"/>
    <xf numFmtId="44" fontId="40" fillId="0" borderId="0" applyFont="0" applyFill="0" applyBorder="0" applyAlignment="0" applyProtection="0"/>
  </cellStyleXfs>
  <cellXfs count="373">
    <xf numFmtId="0" fontId="0" fillId="0" borderId="0" xfId="0"/>
    <xf numFmtId="0" fontId="7" fillId="0" borderId="0" xfId="1" applyFont="1" applyAlignment="1">
      <alignment horizontal="left" vertical="center"/>
    </xf>
    <xf numFmtId="0" fontId="7" fillId="0" borderId="0" xfId="1" applyFont="1" applyAlignment="1">
      <alignment horizontal="center" vertical="center"/>
    </xf>
    <xf numFmtId="164" fontId="7" fillId="0" borderId="0" xfId="2" applyNumberFormat="1" applyFont="1" applyAlignment="1">
      <alignment horizontal="center" vertical="center"/>
    </xf>
    <xf numFmtId="0" fontId="8" fillId="0" borderId="0" xfId="1" applyFont="1" applyAlignment="1">
      <alignment horizontal="left" vertical="center"/>
    </xf>
    <xf numFmtId="0" fontId="7" fillId="0" borderId="0" xfId="1" applyFont="1" applyFill="1" applyAlignment="1">
      <alignment horizontal="left" vertical="center"/>
    </xf>
    <xf numFmtId="166" fontId="8" fillId="0" borderId="0" xfId="1" applyNumberFormat="1" applyFont="1" applyAlignment="1">
      <alignment horizontal="center" vertical="center"/>
    </xf>
    <xf numFmtId="0" fontId="7" fillId="0" borderId="0" xfId="1" applyFont="1" applyAlignment="1">
      <alignment horizontal="left"/>
    </xf>
    <xf numFmtId="0" fontId="7" fillId="0" borderId="0" xfId="1" applyFont="1" applyAlignment="1">
      <alignment vertical="center"/>
    </xf>
    <xf numFmtId="0" fontId="11" fillId="0" borderId="2" xfId="11" applyFont="1" applyFill="1" applyBorder="1" applyAlignment="1" applyProtection="1">
      <alignment horizontal="left" vertical="center" wrapText="1"/>
    </xf>
    <xf numFmtId="0" fontId="11" fillId="0" borderId="16" xfId="11" applyFont="1" applyFill="1" applyBorder="1" applyAlignment="1" applyProtection="1">
      <alignment horizontal="left" vertical="center" wrapText="1"/>
    </xf>
    <xf numFmtId="0" fontId="7"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left" vertical="center"/>
    </xf>
    <xf numFmtId="164" fontId="7" fillId="0" borderId="0" xfId="2" applyNumberFormat="1" applyFont="1" applyBorder="1" applyAlignment="1">
      <alignment horizontal="center" vertical="center"/>
    </xf>
    <xf numFmtId="166" fontId="8" fillId="0" borderId="52" xfId="1" applyNumberFormat="1" applyFont="1" applyBorder="1" applyAlignment="1">
      <alignment horizontal="center" vertical="center"/>
    </xf>
    <xf numFmtId="0" fontId="8" fillId="0" borderId="2" xfId="6" applyFont="1" applyFill="1" applyBorder="1" applyAlignment="1" applyProtection="1">
      <alignment vertical="center" wrapText="1"/>
    </xf>
    <xf numFmtId="0" fontId="8" fillId="2" borderId="32" xfId="1" applyFont="1" applyFill="1" applyBorder="1" applyAlignment="1" applyProtection="1">
      <alignment horizontal="center" vertical="center" wrapText="1"/>
    </xf>
    <xf numFmtId="0" fontId="11" fillId="0" borderId="5" xfId="11" applyFont="1" applyBorder="1" applyAlignment="1" applyProtection="1">
      <alignment horizontal="left" vertical="center" wrapText="1"/>
    </xf>
    <xf numFmtId="0" fontId="38" fillId="6" borderId="2" xfId="0" applyFont="1" applyFill="1" applyBorder="1" applyAlignment="1">
      <alignment horizontal="left" vertical="center" wrapText="1"/>
    </xf>
    <xf numFmtId="0" fontId="8" fillId="0" borderId="16" xfId="6" applyFont="1" applyFill="1" applyBorder="1" applyAlignment="1" applyProtection="1">
      <alignment vertical="center" wrapText="1"/>
    </xf>
    <xf numFmtId="164" fontId="7" fillId="0" borderId="0" xfId="2" applyNumberFormat="1" applyFont="1" applyAlignment="1">
      <alignment horizontal="center" vertical="center" wrapText="1"/>
    </xf>
    <xf numFmtId="0" fontId="7" fillId="0" borderId="0" xfId="1" applyFont="1" applyAlignment="1">
      <alignment horizontal="center" vertical="center" wrapText="1"/>
    </xf>
    <xf numFmtId="0" fontId="8" fillId="2" borderId="18" xfId="1" applyFont="1" applyFill="1" applyBorder="1" applyAlignment="1" applyProtection="1">
      <alignment horizontal="center" vertical="center" wrapText="1"/>
    </xf>
    <xf numFmtId="164" fontId="8" fillId="0" borderId="18" xfId="2" applyNumberFormat="1" applyFont="1" applyBorder="1" applyAlignment="1" applyProtection="1">
      <alignment horizontal="center" vertical="center"/>
    </xf>
    <xf numFmtId="0" fontId="8" fillId="0" borderId="5" xfId="6" applyFont="1" applyFill="1" applyBorder="1" applyAlignment="1" applyProtection="1">
      <alignment vertical="center" wrapText="1"/>
    </xf>
    <xf numFmtId="0" fontId="8" fillId="0" borderId="18" xfId="1" applyFont="1" applyBorder="1" applyAlignment="1" applyProtection="1">
      <alignment horizontal="left" vertical="center"/>
    </xf>
    <xf numFmtId="0" fontId="8" fillId="0" borderId="1" xfId="1" applyFont="1" applyBorder="1" applyAlignment="1" applyProtection="1">
      <alignment horizontal="left" vertical="center"/>
    </xf>
    <xf numFmtId="0" fontId="8" fillId="0" borderId="32" xfId="1" applyFont="1" applyBorder="1" applyAlignment="1" applyProtection="1">
      <alignment horizontal="center" vertical="center"/>
    </xf>
    <xf numFmtId="166" fontId="8" fillId="0" borderId="18" xfId="1" applyNumberFormat="1" applyFont="1" applyBorder="1" applyAlignment="1" applyProtection="1">
      <alignment horizontal="center" vertical="center"/>
    </xf>
    <xf numFmtId="0" fontId="8" fillId="0" borderId="18" xfId="1" applyFont="1" applyBorder="1" applyAlignment="1" applyProtection="1">
      <alignment horizontal="center" vertical="center"/>
    </xf>
    <xf numFmtId="0" fontId="38" fillId="6" borderId="2" xfId="0" applyFont="1" applyFill="1" applyBorder="1" applyAlignment="1">
      <alignment horizontal="left" vertical="center" wrapText="1"/>
    </xf>
    <xf numFmtId="0" fontId="11" fillId="0" borderId="2" xfId="11" applyFont="1" applyBorder="1" applyAlignment="1" applyProtection="1">
      <alignment horizontal="left" vertical="center" wrapText="1"/>
    </xf>
    <xf numFmtId="0" fontId="11" fillId="0" borderId="16" xfId="11" applyFont="1" applyBorder="1" applyAlignment="1" applyProtection="1">
      <alignment horizontal="left" vertical="center" wrapText="1"/>
    </xf>
    <xf numFmtId="0" fontId="11" fillId="0" borderId="2" xfId="11" applyFont="1" applyBorder="1" applyAlignment="1" applyProtection="1">
      <alignment vertical="center" wrapText="1"/>
    </xf>
    <xf numFmtId="0" fontId="11" fillId="0" borderId="5" xfId="11" applyFont="1" applyFill="1" applyBorder="1" applyAlignment="1" applyProtection="1">
      <alignment horizontal="left" vertical="center" wrapText="1"/>
    </xf>
    <xf numFmtId="0" fontId="11" fillId="0" borderId="4" xfId="11" applyFont="1" applyBorder="1" applyAlignment="1" applyProtection="1">
      <alignment horizontal="left" vertical="center" wrapText="1"/>
    </xf>
    <xf numFmtId="0" fontId="8" fillId="0" borderId="2" xfId="11" applyFont="1" applyBorder="1" applyAlignment="1" applyProtection="1">
      <alignment horizontal="left" vertical="center" wrapText="1"/>
    </xf>
    <xf numFmtId="0" fontId="11" fillId="0" borderId="15" xfId="11" applyFont="1" applyBorder="1" applyAlignment="1" applyProtection="1">
      <alignment horizontal="left" vertical="center" wrapText="1"/>
    </xf>
    <xf numFmtId="0" fontId="7" fillId="0" borderId="2" xfId="1" applyFont="1" applyBorder="1" applyAlignment="1" applyProtection="1">
      <alignment horizontal="center" vertical="center" wrapText="1"/>
    </xf>
    <xf numFmtId="166" fontId="8" fillId="0" borderId="2" xfId="1" applyNumberFormat="1" applyFont="1" applyBorder="1" applyAlignment="1" applyProtection="1">
      <alignment vertical="center"/>
    </xf>
    <xf numFmtId="0" fontId="7" fillId="0" borderId="15" xfId="1" applyFont="1" applyBorder="1" applyAlignment="1" applyProtection="1">
      <alignment horizontal="center" vertical="center" wrapText="1"/>
    </xf>
    <xf numFmtId="0" fontId="11" fillId="0" borderId="2" xfId="11" applyFont="1" applyFill="1" applyBorder="1" applyAlignment="1" applyProtection="1">
      <alignment vertical="center" wrapText="1"/>
    </xf>
    <xf numFmtId="0" fontId="7" fillId="0" borderId="2" xfId="1" applyFont="1" applyBorder="1" applyAlignment="1" applyProtection="1">
      <alignment horizontal="center" vertical="center"/>
    </xf>
    <xf numFmtId="166" fontId="7" fillId="0" borderId="2" xfId="1" applyNumberFormat="1" applyFont="1" applyBorder="1" applyAlignment="1" applyProtection="1">
      <alignment vertical="center"/>
    </xf>
    <xf numFmtId="0" fontId="7" fillId="0" borderId="16" xfId="1" applyFont="1" applyBorder="1" applyAlignment="1" applyProtection="1">
      <alignment horizontal="center" vertical="center"/>
    </xf>
    <xf numFmtId="166" fontId="7" fillId="0" borderId="16" xfId="1" applyNumberFormat="1" applyFont="1" applyBorder="1" applyAlignment="1" applyProtection="1">
      <alignment vertical="center"/>
    </xf>
    <xf numFmtId="0" fontId="9" fillId="0" borderId="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51" xfId="0" applyFont="1" applyFill="1" applyBorder="1" applyAlignment="1" applyProtection="1">
      <alignment horizontal="center" vertical="center"/>
    </xf>
    <xf numFmtId="0" fontId="11" fillId="0" borderId="2"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3" fontId="7" fillId="7" borderId="2" xfId="1" applyNumberFormat="1" applyFont="1" applyFill="1" applyBorder="1" applyAlignment="1" applyProtection="1">
      <alignment vertical="center"/>
      <protection locked="0"/>
    </xf>
    <xf numFmtId="3" fontId="7" fillId="7" borderId="16" xfId="1" applyNumberFormat="1" applyFont="1" applyFill="1" applyBorder="1" applyAlignment="1" applyProtection="1">
      <alignment vertical="center"/>
      <protection locked="0"/>
    </xf>
    <xf numFmtId="3" fontId="7" fillId="7" borderId="15" xfId="1" applyNumberFormat="1" applyFont="1" applyFill="1" applyBorder="1" applyAlignment="1" applyProtection="1">
      <alignment vertical="center"/>
      <protection locked="0"/>
    </xf>
    <xf numFmtId="3" fontId="7" fillId="7" borderId="4" xfId="1" applyNumberFormat="1" applyFont="1" applyFill="1" applyBorder="1" applyAlignment="1" applyProtection="1">
      <alignment vertical="center"/>
      <protection locked="0"/>
    </xf>
    <xf numFmtId="0" fontId="7" fillId="7" borderId="4" xfId="1" applyFont="1" applyFill="1" applyBorder="1" applyAlignment="1" applyProtection="1">
      <alignment vertical="center"/>
      <protection locked="0"/>
    </xf>
    <xf numFmtId="0" fontId="7" fillId="7" borderId="2" xfId="1" applyFont="1" applyFill="1" applyBorder="1" applyAlignment="1" applyProtection="1">
      <alignment vertical="center"/>
      <protection locked="0"/>
    </xf>
    <xf numFmtId="0" fontId="7" fillId="7" borderId="15" xfId="1" applyFont="1" applyFill="1" applyBorder="1" applyAlignment="1" applyProtection="1">
      <alignment vertical="center"/>
      <protection locked="0"/>
    </xf>
    <xf numFmtId="165" fontId="7" fillId="7" borderId="2" xfId="2" applyNumberFormat="1" applyFont="1" applyFill="1" applyBorder="1" applyAlignment="1" applyProtection="1">
      <alignment horizontal="center" vertical="center"/>
      <protection locked="0"/>
    </xf>
    <xf numFmtId="0" fontId="8" fillId="7" borderId="2" xfId="1" applyFont="1" applyFill="1" applyBorder="1" applyAlignment="1" applyProtection="1">
      <alignment vertical="center"/>
      <protection locked="0"/>
    </xf>
    <xf numFmtId="0" fontId="8" fillId="7" borderId="31" xfId="1" applyFont="1" applyFill="1" applyBorder="1" applyAlignment="1" applyProtection="1">
      <alignment vertical="center"/>
      <protection locked="0"/>
    </xf>
    <xf numFmtId="0" fontId="8" fillId="7" borderId="15" xfId="1" applyFont="1" applyFill="1" applyBorder="1" applyAlignment="1" applyProtection="1">
      <alignment vertical="center"/>
      <protection locked="0"/>
    </xf>
    <xf numFmtId="0" fontId="8" fillId="7" borderId="35" xfId="1" applyFont="1" applyFill="1" applyBorder="1" applyAlignment="1" applyProtection="1">
      <alignment vertical="center"/>
      <protection locked="0"/>
    </xf>
    <xf numFmtId="0" fontId="8" fillId="7" borderId="4" xfId="1" applyFont="1" applyFill="1" applyBorder="1" applyAlignment="1" applyProtection="1">
      <alignment vertical="center"/>
      <protection locked="0"/>
    </xf>
    <xf numFmtId="0" fontId="8" fillId="7" borderId="12" xfId="1" applyFont="1" applyFill="1" applyBorder="1" applyAlignment="1" applyProtection="1">
      <alignment vertical="center"/>
      <protection locked="0"/>
    </xf>
    <xf numFmtId="0" fontId="7" fillId="7" borderId="12" xfId="1" applyFont="1" applyFill="1" applyBorder="1" applyAlignment="1" applyProtection="1">
      <alignment vertical="center"/>
      <protection locked="0"/>
    </xf>
    <xf numFmtId="0" fontId="7" fillId="7" borderId="5" xfId="1" applyFont="1" applyFill="1" applyBorder="1" applyAlignment="1" applyProtection="1">
      <alignment vertical="center"/>
      <protection locked="0"/>
    </xf>
    <xf numFmtId="165" fontId="7" fillId="7" borderId="2" xfId="1" applyNumberFormat="1" applyFont="1" applyFill="1" applyBorder="1" applyAlignment="1" applyProtection="1">
      <alignment horizontal="center" vertical="center"/>
      <protection locked="0"/>
    </xf>
    <xf numFmtId="165" fontId="7" fillId="7" borderId="16" xfId="1" applyNumberFormat="1" applyFont="1" applyFill="1" applyBorder="1" applyAlignment="1" applyProtection="1">
      <alignment horizontal="center" vertical="center"/>
      <protection locked="0"/>
    </xf>
    <xf numFmtId="0" fontId="7" fillId="7" borderId="2" xfId="1" applyFont="1" applyFill="1" applyBorder="1" applyAlignment="1" applyProtection="1">
      <alignment horizontal="center" vertical="center"/>
      <protection locked="0"/>
    </xf>
    <xf numFmtId="0" fontId="7" fillId="7" borderId="31" xfId="1" applyFont="1" applyFill="1" applyBorder="1" applyAlignment="1" applyProtection="1">
      <alignment horizontal="center" vertical="center"/>
      <protection locked="0"/>
    </xf>
    <xf numFmtId="0" fontId="7" fillId="7" borderId="16" xfId="1" applyFont="1" applyFill="1" applyBorder="1" applyAlignment="1" applyProtection="1">
      <alignment vertical="center"/>
      <protection locked="0"/>
    </xf>
    <xf numFmtId="0" fontId="7" fillId="7" borderId="16" xfId="1" applyFont="1" applyFill="1" applyBorder="1" applyAlignment="1" applyProtection="1">
      <alignment horizontal="center" vertical="center"/>
      <protection locked="0"/>
    </xf>
    <xf numFmtId="0" fontId="7" fillId="7" borderId="30" xfId="1" applyFont="1" applyFill="1" applyBorder="1" applyAlignment="1" applyProtection="1">
      <alignment horizontal="center" vertical="center"/>
      <protection locked="0"/>
    </xf>
    <xf numFmtId="164" fontId="7" fillId="7" borderId="2" xfId="2" applyNumberFormat="1" applyFont="1" applyFill="1" applyBorder="1" applyAlignment="1" applyProtection="1">
      <alignment horizontal="center" vertical="center"/>
      <protection locked="0"/>
    </xf>
    <xf numFmtId="164" fontId="7" fillId="7" borderId="16" xfId="2" applyNumberFormat="1" applyFont="1" applyFill="1" applyBorder="1" applyAlignment="1" applyProtection="1">
      <alignment horizontal="center" vertical="center"/>
      <protection locked="0"/>
    </xf>
    <xf numFmtId="164" fontId="7" fillId="3" borderId="10" xfId="2" applyNumberFormat="1" applyFont="1" applyFill="1" applyBorder="1" applyAlignment="1" applyProtection="1">
      <alignment horizontal="center" vertical="center"/>
      <protection locked="0"/>
    </xf>
    <xf numFmtId="166" fontId="8" fillId="3" borderId="10" xfId="1" applyNumberFormat="1" applyFont="1" applyFill="1" applyBorder="1" applyAlignment="1" applyProtection="1">
      <alignment vertical="center"/>
    </xf>
    <xf numFmtId="0" fontId="9" fillId="0" borderId="5" xfId="0" applyFont="1" applyFill="1" applyBorder="1" applyAlignment="1" applyProtection="1">
      <alignment horizontal="center" vertical="center"/>
    </xf>
    <xf numFmtId="164" fontId="7" fillId="7" borderId="5" xfId="2" applyNumberFormat="1" applyFont="1" applyFill="1" applyBorder="1" applyAlignment="1" applyProtection="1">
      <alignment horizontal="center" vertical="center"/>
      <protection locked="0"/>
    </xf>
    <xf numFmtId="166" fontId="7" fillId="0" borderId="5" xfId="1" applyNumberFormat="1" applyFont="1" applyBorder="1" applyAlignment="1" applyProtection="1">
      <alignment vertical="center"/>
    </xf>
    <xf numFmtId="0" fontId="7" fillId="3" borderId="24" xfId="1" applyFont="1" applyFill="1" applyBorder="1" applyAlignment="1" applyProtection="1">
      <alignment horizontal="center" vertical="center"/>
    </xf>
    <xf numFmtId="0" fontId="7" fillId="3" borderId="10" xfId="1" applyFont="1" applyFill="1" applyBorder="1" applyAlignment="1" applyProtection="1">
      <alignment vertical="center"/>
    </xf>
    <xf numFmtId="0" fontId="7" fillId="3" borderId="47" xfId="1" applyFont="1" applyFill="1" applyBorder="1" applyAlignment="1" applyProtection="1">
      <alignment horizontal="left" vertical="center"/>
    </xf>
    <xf numFmtId="0" fontId="7" fillId="7" borderId="6" xfId="1" applyFont="1" applyFill="1" applyBorder="1" applyAlignment="1" applyProtection="1">
      <alignment vertical="center"/>
      <protection locked="0"/>
    </xf>
    <xf numFmtId="0" fontId="7" fillId="7" borderId="33" xfId="1" applyFont="1" applyFill="1" applyBorder="1" applyAlignment="1" applyProtection="1">
      <alignment horizontal="left" vertical="center"/>
      <protection locked="0"/>
    </xf>
    <xf numFmtId="0" fontId="7" fillId="7" borderId="35" xfId="1" applyFont="1" applyFill="1" applyBorder="1" applyAlignment="1" applyProtection="1">
      <alignment horizontal="left" vertical="center"/>
      <protection locked="0"/>
    </xf>
    <xf numFmtId="0" fontId="7" fillId="8" borderId="29" xfId="1" applyFont="1" applyFill="1" applyBorder="1" applyAlignment="1">
      <alignment horizontal="center" vertical="center"/>
    </xf>
    <xf numFmtId="164" fontId="7" fillId="8" borderId="29" xfId="2" applyNumberFormat="1" applyFont="1" applyFill="1" applyBorder="1" applyAlignment="1">
      <alignment horizontal="center" vertical="center"/>
    </xf>
    <xf numFmtId="0" fontId="11" fillId="0" borderId="2" xfId="11" applyFont="1" applyBorder="1" applyAlignment="1" applyProtection="1">
      <alignment horizontal="left" vertical="center" wrapText="1"/>
    </xf>
    <xf numFmtId="0" fontId="11" fillId="0" borderId="2" xfId="11" applyFont="1" applyFill="1" applyBorder="1" applyAlignment="1" applyProtection="1">
      <alignment horizontal="left" vertical="center" wrapText="1"/>
    </xf>
    <xf numFmtId="0" fontId="11" fillId="0" borderId="15" xfId="11" applyFont="1" applyFill="1" applyBorder="1" applyAlignment="1" applyProtection="1">
      <alignment horizontal="left" vertical="center" wrapText="1"/>
    </xf>
    <xf numFmtId="0" fontId="11" fillId="0" borderId="4" xfId="11" applyFont="1" applyFill="1" applyBorder="1" applyAlignment="1" applyProtection="1">
      <alignment horizontal="left" vertical="center" wrapText="1"/>
    </xf>
    <xf numFmtId="0" fontId="7" fillId="0" borderId="0" xfId="1" applyFont="1" applyBorder="1" applyAlignment="1">
      <alignment horizontal="center" vertical="center"/>
    </xf>
    <xf numFmtId="0" fontId="11" fillId="0" borderId="2" xfId="11" applyFont="1" applyFill="1" applyBorder="1" applyAlignment="1" applyProtection="1">
      <alignment horizontal="left" vertical="center" wrapText="1"/>
    </xf>
    <xf numFmtId="0" fontId="11" fillId="0" borderId="5" xfId="11" applyFont="1" applyBorder="1" applyAlignment="1" applyProtection="1">
      <alignment horizontal="left" vertical="center" wrapText="1"/>
    </xf>
    <xf numFmtId="0" fontId="11" fillId="0" borderId="2" xfId="11" applyFont="1" applyBorder="1" applyAlignment="1" applyProtection="1">
      <alignment horizontal="left" vertical="center" wrapText="1"/>
    </xf>
    <xf numFmtId="0" fontId="43" fillId="3" borderId="18" xfId="0" applyFont="1" applyFill="1" applyBorder="1" applyAlignment="1" applyProtection="1">
      <alignment horizontal="left" vertical="center"/>
    </xf>
    <xf numFmtId="3" fontId="9" fillId="0" borderId="18" xfId="0" applyNumberFormat="1" applyFont="1" applyFill="1" applyBorder="1" applyAlignment="1" applyProtection="1">
      <alignment horizontal="center" vertical="center"/>
    </xf>
    <xf numFmtId="165" fontId="7" fillId="7" borderId="18" xfId="1" applyNumberFormat="1" applyFont="1" applyFill="1" applyBorder="1" applyAlignment="1" applyProtection="1">
      <alignment horizontal="center" vertical="center"/>
      <protection locked="0"/>
    </xf>
    <xf numFmtId="166" fontId="7" fillId="0" borderId="18" xfId="1" applyNumberFormat="1" applyFont="1" applyFill="1" applyBorder="1" applyAlignment="1" applyProtection="1">
      <alignment horizontal="center" vertical="center"/>
    </xf>
    <xf numFmtId="3" fontId="7" fillId="7" borderId="18" xfId="1" applyNumberFormat="1" applyFont="1" applyFill="1" applyBorder="1" applyAlignment="1" applyProtection="1">
      <alignment horizontal="center" vertical="center"/>
      <protection locked="0"/>
    </xf>
    <xf numFmtId="0" fontId="7" fillId="7" borderId="32" xfId="1" applyFont="1" applyFill="1" applyBorder="1" applyAlignment="1" applyProtection="1">
      <alignment horizontal="center" vertical="center"/>
      <protection locked="0"/>
    </xf>
    <xf numFmtId="0" fontId="7" fillId="0" borderId="8" xfId="6" applyFont="1" applyFill="1" applyBorder="1" applyAlignment="1" applyProtection="1">
      <alignment horizontal="left" vertical="center" wrapText="1"/>
    </xf>
    <xf numFmtId="0" fontId="7" fillId="0" borderId="7" xfId="6" applyFont="1" applyFill="1" applyBorder="1" applyAlignment="1" applyProtection="1">
      <alignment horizontal="left" vertical="center" wrapText="1"/>
    </xf>
    <xf numFmtId="0" fontId="8" fillId="0" borderId="18" xfId="1" applyFont="1" applyBorder="1" applyAlignment="1" applyProtection="1">
      <alignment horizontal="center" vertical="center"/>
    </xf>
    <xf numFmtId="0" fontId="11" fillId="0" borderId="5" xfId="11" applyFont="1" applyBorder="1" applyAlignment="1" applyProtection="1">
      <alignment horizontal="left" vertical="center" wrapText="1"/>
    </xf>
    <xf numFmtId="0" fontId="8" fillId="7" borderId="15" xfId="1" applyFont="1" applyFill="1" applyBorder="1" applyAlignment="1" applyProtection="1">
      <alignment horizontal="center" vertical="center"/>
      <protection locked="0"/>
    </xf>
    <xf numFmtId="0" fontId="11" fillId="0" borderId="2" xfId="11" applyFont="1" applyBorder="1" applyAlignment="1" applyProtection="1">
      <alignment horizontal="left" vertical="center" wrapText="1"/>
    </xf>
    <xf numFmtId="0" fontId="11" fillId="0" borderId="2" xfId="11" applyFont="1" applyFill="1" applyBorder="1" applyAlignment="1" applyProtection="1">
      <alignment horizontal="left" vertical="center" wrapText="1"/>
    </xf>
    <xf numFmtId="0" fontId="11" fillId="0" borderId="5" xfId="11" applyFont="1" applyFill="1" applyBorder="1" applyAlignment="1" applyProtection="1">
      <alignment horizontal="left" vertical="center" wrapText="1"/>
    </xf>
    <xf numFmtId="0" fontId="8" fillId="0" borderId="4" xfId="6" applyFont="1" applyFill="1" applyBorder="1" applyAlignment="1" applyProtection="1">
      <alignment vertical="center" wrapText="1"/>
    </xf>
    <xf numFmtId="0" fontId="45" fillId="7" borderId="5" xfId="1" applyFont="1" applyFill="1" applyBorder="1" applyAlignment="1" applyProtection="1">
      <alignment horizontal="center" vertical="center"/>
      <protection locked="0"/>
    </xf>
    <xf numFmtId="0" fontId="45" fillId="7" borderId="2" xfId="1" applyFont="1" applyFill="1" applyBorder="1" applyAlignment="1" applyProtection="1">
      <alignment horizontal="center" vertical="center"/>
      <protection locked="0"/>
    </xf>
    <xf numFmtId="0" fontId="8" fillId="0" borderId="15" xfId="6" applyFont="1" applyFill="1" applyBorder="1" applyAlignment="1" applyProtection="1">
      <alignment vertical="center" wrapText="1"/>
    </xf>
    <xf numFmtId="0" fontId="45" fillId="7" borderId="16" xfId="1" applyFont="1" applyFill="1" applyBorder="1" applyAlignment="1" applyProtection="1">
      <alignment horizontal="center" vertical="center"/>
      <protection locked="0"/>
    </xf>
    <xf numFmtId="0" fontId="45" fillId="7" borderId="4" xfId="1" applyFont="1" applyFill="1" applyBorder="1" applyAlignment="1" applyProtection="1">
      <alignment horizontal="center" vertical="center"/>
      <protection locked="0"/>
    </xf>
    <xf numFmtId="0" fontId="7" fillId="7" borderId="6" xfId="1" applyFont="1" applyFill="1" applyBorder="1" applyAlignment="1">
      <alignment vertical="center"/>
    </xf>
    <xf numFmtId="0" fontId="7" fillId="7" borderId="2" xfId="1" applyFont="1" applyFill="1" applyBorder="1" applyAlignment="1">
      <alignment vertical="center"/>
    </xf>
    <xf numFmtId="0" fontId="11" fillId="0" borderId="16" xfId="11" applyFont="1" applyBorder="1" applyAlignment="1">
      <alignment horizontal="left" vertical="center" wrapText="1"/>
    </xf>
    <xf numFmtId="165" fontId="7" fillId="7" borderId="15" xfId="2" applyNumberFormat="1" applyFont="1" applyFill="1" applyBorder="1" applyAlignment="1" applyProtection="1">
      <alignment horizontal="center" vertical="center"/>
      <protection locked="0"/>
    </xf>
    <xf numFmtId="0" fontId="7" fillId="7" borderId="15" xfId="1" applyFont="1" applyFill="1" applyBorder="1" applyAlignment="1">
      <alignment vertical="center"/>
    </xf>
    <xf numFmtId="0" fontId="7" fillId="9" borderId="1" xfId="1" applyFont="1" applyFill="1" applyBorder="1" applyAlignment="1" applyProtection="1">
      <alignment horizontal="left" vertical="center" wrapText="1"/>
    </xf>
    <xf numFmtId="0" fontId="11" fillId="0" borderId="16" xfId="11" applyFont="1" applyBorder="1" applyAlignment="1" applyProtection="1">
      <alignment vertical="center" wrapText="1"/>
    </xf>
    <xf numFmtId="166" fontId="8" fillId="0" borderId="16" xfId="1" applyNumberFormat="1" applyFont="1" applyBorder="1" applyAlignment="1" applyProtection="1">
      <alignment vertical="center"/>
    </xf>
    <xf numFmtId="0" fontId="7" fillId="0" borderId="0" xfId="1" applyFont="1" applyBorder="1" applyAlignment="1">
      <alignment horizontal="center" vertical="center"/>
    </xf>
    <xf numFmtId="0" fontId="11" fillId="0" borderId="5" xfId="11" applyFont="1" applyBorder="1" applyAlignment="1" applyProtection="1">
      <alignment horizontal="left" vertical="center" wrapText="1"/>
    </xf>
    <xf numFmtId="0" fontId="11" fillId="0" borderId="2" xfId="11" applyFont="1" applyBorder="1" applyAlignment="1" applyProtection="1">
      <alignment horizontal="left" vertical="center" wrapText="1"/>
    </xf>
    <xf numFmtId="0" fontId="39" fillId="8" borderId="55" xfId="1" applyFont="1" applyFill="1" applyBorder="1" applyAlignment="1">
      <alignment horizontal="left" vertical="center"/>
    </xf>
    <xf numFmtId="0" fontId="39" fillId="0" borderId="0" xfId="1" applyFont="1" applyFill="1" applyBorder="1" applyAlignment="1">
      <alignment horizontal="left" vertical="center"/>
    </xf>
    <xf numFmtId="0" fontId="8" fillId="0" borderId="0" xfId="1" applyFont="1" applyFill="1" applyBorder="1" applyAlignment="1">
      <alignment horizontal="left" vertical="center"/>
    </xf>
    <xf numFmtId="0" fontId="7" fillId="0" borderId="0" xfId="1" applyFont="1" applyFill="1" applyBorder="1" applyAlignment="1">
      <alignment horizontal="left" vertical="center"/>
    </xf>
    <xf numFmtId="166" fontId="39" fillId="8" borderId="36" xfId="1" applyNumberFormat="1" applyFont="1" applyFill="1" applyBorder="1" applyAlignment="1">
      <alignment horizontal="center" vertical="center"/>
    </xf>
    <xf numFmtId="0" fontId="7" fillId="0" borderId="17" xfId="1" applyFont="1" applyBorder="1" applyAlignment="1" applyProtection="1">
      <alignment horizontal="left" vertical="center"/>
    </xf>
    <xf numFmtId="0" fontId="7" fillId="0" borderId="13" xfId="1" applyFont="1" applyBorder="1" applyAlignment="1" applyProtection="1">
      <alignment horizontal="left" vertical="center"/>
    </xf>
    <xf numFmtId="0" fontId="7" fillId="0" borderId="14" xfId="1" applyFont="1" applyBorder="1" applyAlignment="1" applyProtection="1">
      <alignment horizontal="left" vertical="center"/>
    </xf>
    <xf numFmtId="0" fontId="11" fillId="3" borderId="11" xfId="11" applyFont="1" applyFill="1" applyBorder="1" applyAlignment="1" applyProtection="1">
      <alignment horizontal="left" vertical="center" wrapText="1"/>
    </xf>
    <xf numFmtId="0" fontId="11" fillId="3" borderId="24" xfId="11" applyFont="1" applyFill="1" applyBorder="1" applyAlignment="1" applyProtection="1">
      <alignment horizontal="left" vertical="center" wrapText="1"/>
    </xf>
    <xf numFmtId="0" fontId="11" fillId="3" borderId="43" xfId="11" applyFont="1" applyFill="1" applyBorder="1" applyAlignment="1" applyProtection="1">
      <alignment horizontal="left" vertical="center" wrapText="1"/>
    </xf>
    <xf numFmtId="49" fontId="10" fillId="0" borderId="39" xfId="11" applyNumberFormat="1" applyFont="1" applyFill="1" applyBorder="1" applyAlignment="1" applyProtection="1">
      <alignment horizontal="left" vertical="center" wrapText="1"/>
    </xf>
    <xf numFmtId="49" fontId="10" fillId="0" borderId="40" xfId="11" applyNumberFormat="1" applyFont="1" applyFill="1" applyBorder="1" applyAlignment="1" applyProtection="1">
      <alignment horizontal="left" vertical="center" wrapText="1"/>
    </xf>
    <xf numFmtId="0" fontId="7" fillId="0" borderId="6"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165" fontId="7" fillId="7" borderId="4" xfId="1" applyNumberFormat="1" applyFont="1" applyFill="1" applyBorder="1" applyAlignment="1" applyProtection="1">
      <alignment horizontal="center" vertical="center"/>
      <protection locked="0"/>
    </xf>
    <xf numFmtId="165" fontId="7" fillId="7" borderId="6" xfId="1" applyNumberFormat="1" applyFont="1" applyFill="1" applyBorder="1" applyAlignment="1" applyProtection="1">
      <alignment horizontal="center" vertical="center"/>
      <protection locked="0"/>
    </xf>
    <xf numFmtId="165" fontId="7" fillId="7" borderId="15" xfId="1" applyNumberFormat="1" applyFont="1" applyFill="1" applyBorder="1" applyAlignment="1" applyProtection="1">
      <alignment horizontal="center" vertical="center"/>
      <protection locked="0"/>
    </xf>
    <xf numFmtId="166" fontId="7" fillId="0" borderId="4" xfId="1" applyNumberFormat="1" applyFont="1" applyBorder="1" applyAlignment="1" applyProtection="1">
      <alignment horizontal="center" vertical="center"/>
    </xf>
    <xf numFmtId="166" fontId="7" fillId="0" borderId="6" xfId="1" applyNumberFormat="1" applyFont="1" applyBorder="1" applyAlignment="1" applyProtection="1">
      <alignment horizontal="center" vertical="center"/>
    </xf>
    <xf numFmtId="166" fontId="7" fillId="0" borderId="15" xfId="1" applyNumberFormat="1" applyFont="1" applyBorder="1" applyAlignment="1" applyProtection="1">
      <alignment horizontal="center" vertical="center"/>
    </xf>
    <xf numFmtId="3" fontId="7" fillId="7" borderId="4" xfId="1" applyNumberFormat="1" applyFont="1" applyFill="1" applyBorder="1" applyAlignment="1" applyProtection="1">
      <alignment horizontal="center" vertical="center"/>
      <protection locked="0"/>
    </xf>
    <xf numFmtId="3" fontId="7" fillId="7" borderId="6" xfId="1" applyNumberFormat="1" applyFont="1" applyFill="1" applyBorder="1" applyAlignment="1" applyProtection="1">
      <alignment horizontal="center" vertical="center"/>
      <protection locked="0"/>
    </xf>
    <xf numFmtId="3" fontId="7" fillId="7" borderId="15" xfId="1" applyNumberFormat="1" applyFont="1" applyFill="1" applyBorder="1" applyAlignment="1" applyProtection="1">
      <alignment horizontal="center" vertical="center"/>
      <protection locked="0"/>
    </xf>
    <xf numFmtId="3" fontId="7" fillId="7" borderId="37" xfId="1" applyNumberFormat="1" applyFont="1" applyFill="1" applyBorder="1" applyAlignment="1" applyProtection="1">
      <alignment horizontal="center" vertical="center"/>
      <protection locked="0"/>
    </xf>
    <xf numFmtId="3" fontId="7" fillId="7" borderId="33" xfId="1" applyNumberFormat="1" applyFont="1" applyFill="1" applyBorder="1" applyAlignment="1" applyProtection="1">
      <alignment horizontal="center" vertical="center"/>
      <protection locked="0"/>
    </xf>
    <xf numFmtId="3" fontId="7" fillId="7" borderId="35" xfId="1" applyNumberFormat="1" applyFont="1" applyFill="1" applyBorder="1" applyAlignment="1" applyProtection="1">
      <alignment horizontal="center" vertical="center"/>
      <protection locked="0"/>
    </xf>
    <xf numFmtId="49" fontId="10" fillId="0" borderId="7" xfId="11" applyNumberFormat="1" applyFont="1" applyFill="1" applyBorder="1" applyAlignment="1" applyProtection="1">
      <alignment horizontal="left" vertical="center" wrapText="1"/>
    </xf>
    <xf numFmtId="49" fontId="10" fillId="0" borderId="8" xfId="11" applyNumberFormat="1" applyFont="1" applyFill="1" applyBorder="1" applyAlignment="1" applyProtection="1">
      <alignment horizontal="left" vertical="center" wrapText="1"/>
    </xf>
    <xf numFmtId="49" fontId="10" fillId="0" borderId="7" xfId="11" applyNumberFormat="1" applyFont="1" applyBorder="1" applyAlignment="1" applyProtection="1">
      <alignment horizontal="left" vertical="center" wrapText="1"/>
    </xf>
    <xf numFmtId="49" fontId="10" fillId="0" borderId="8" xfId="11" applyNumberFormat="1" applyFont="1" applyBorder="1" applyAlignment="1" applyProtection="1">
      <alignment horizontal="left" vertical="center" wrapText="1"/>
    </xf>
    <xf numFmtId="0" fontId="10" fillId="0" borderId="7" xfId="11" applyNumberFormat="1" applyFont="1" applyBorder="1" applyAlignment="1" applyProtection="1">
      <alignment horizontal="left" vertical="center" wrapText="1"/>
    </xf>
    <xf numFmtId="0" fontId="10" fillId="0" borderId="8" xfId="11" applyNumberFormat="1"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10" fillId="0" borderId="45" xfId="11" applyNumberFormat="1" applyFont="1" applyBorder="1" applyAlignment="1" applyProtection="1">
      <alignment horizontal="left" vertical="center" wrapText="1"/>
    </xf>
    <xf numFmtId="0" fontId="10" fillId="0" borderId="46" xfId="11" applyNumberFormat="1" applyFont="1" applyBorder="1" applyAlignment="1" applyProtection="1">
      <alignment horizontal="left" vertical="center" wrapText="1"/>
    </xf>
    <xf numFmtId="0" fontId="7" fillId="7" borderId="37" xfId="1" applyFont="1" applyFill="1" applyBorder="1" applyAlignment="1" applyProtection="1">
      <alignment horizontal="center" vertical="center"/>
      <protection locked="0"/>
    </xf>
    <xf numFmtId="0" fontId="7" fillId="7" borderId="33" xfId="1" applyFont="1" applyFill="1" applyBorder="1" applyAlignment="1" applyProtection="1">
      <alignment horizontal="center" vertical="center"/>
      <protection locked="0"/>
    </xf>
    <xf numFmtId="0" fontId="7" fillId="7" borderId="35" xfId="1" applyFont="1" applyFill="1" applyBorder="1" applyAlignment="1" applyProtection="1">
      <alignment horizontal="center" vertical="center"/>
      <protection locked="0"/>
    </xf>
    <xf numFmtId="0" fontId="7" fillId="9" borderId="17" xfId="1" applyFont="1" applyFill="1" applyBorder="1" applyAlignment="1" applyProtection="1">
      <alignment horizontal="left" vertical="center" wrapText="1"/>
    </xf>
    <xf numFmtId="0" fontId="7" fillId="9" borderId="13" xfId="1" applyFont="1" applyFill="1" applyBorder="1" applyAlignment="1" applyProtection="1">
      <alignment horizontal="left" vertical="center" wrapText="1"/>
    </xf>
    <xf numFmtId="0" fontId="7" fillId="9" borderId="14" xfId="1" applyFont="1" applyFill="1" applyBorder="1" applyAlignment="1" applyProtection="1">
      <alignment horizontal="left" vertical="center" wrapText="1"/>
    </xf>
    <xf numFmtId="0" fontId="8" fillId="3" borderId="10" xfId="1" applyFont="1" applyFill="1" applyBorder="1" applyAlignment="1" applyProtection="1">
      <alignment horizontal="left" vertical="center"/>
    </xf>
    <xf numFmtId="0" fontId="8" fillId="3" borderId="47" xfId="1" applyFont="1" applyFill="1" applyBorder="1" applyAlignment="1" applyProtection="1">
      <alignment horizontal="left" vertical="center"/>
    </xf>
    <xf numFmtId="0" fontId="7" fillId="0" borderId="11" xfId="6" applyFont="1" applyFill="1" applyBorder="1" applyAlignment="1" applyProtection="1">
      <alignment horizontal="left" vertical="center" wrapText="1"/>
    </xf>
    <xf numFmtId="0" fontId="7" fillId="0" borderId="25" xfId="6" applyFont="1" applyFill="1" applyBorder="1" applyAlignment="1" applyProtection="1">
      <alignment horizontal="left" vertical="center" wrapText="1"/>
    </xf>
    <xf numFmtId="3" fontId="7" fillId="0" borderId="6" xfId="6" applyNumberFormat="1" applyFont="1" applyFill="1" applyBorder="1" applyAlignment="1" applyProtection="1">
      <alignment horizontal="center" vertical="center"/>
    </xf>
    <xf numFmtId="3" fontId="7" fillId="0" borderId="15" xfId="6" applyNumberFormat="1" applyFont="1" applyFill="1" applyBorder="1" applyAlignment="1" applyProtection="1">
      <alignment horizontal="center" vertical="center"/>
    </xf>
    <xf numFmtId="0" fontId="7" fillId="7" borderId="6" xfId="1" applyFont="1" applyFill="1" applyBorder="1" applyAlignment="1" applyProtection="1">
      <alignment horizontal="center" vertical="center"/>
      <protection locked="0"/>
    </xf>
    <xf numFmtId="0" fontId="7" fillId="7" borderId="15" xfId="1" applyFont="1" applyFill="1" applyBorder="1" applyAlignment="1" applyProtection="1">
      <alignment horizontal="center" vertical="center"/>
      <protection locked="0"/>
    </xf>
    <xf numFmtId="3" fontId="7" fillId="7" borderId="38" xfId="1" applyNumberFormat="1" applyFont="1" applyFill="1" applyBorder="1" applyAlignment="1" applyProtection="1">
      <alignment horizontal="center" vertical="center"/>
      <protection locked="0"/>
    </xf>
    <xf numFmtId="3" fontId="7" fillId="7" borderId="30" xfId="1" applyNumberFormat="1" applyFont="1" applyFill="1" applyBorder="1" applyAlignment="1" applyProtection="1">
      <alignment horizontal="center" vertical="center"/>
      <protection locked="0"/>
    </xf>
    <xf numFmtId="0" fontId="7" fillId="0" borderId="45" xfId="6" applyFont="1" applyFill="1" applyBorder="1" applyAlignment="1" applyProtection="1">
      <alignment horizontal="left" vertical="center" wrapText="1"/>
    </xf>
    <xf numFmtId="0" fontId="7" fillId="0" borderId="46" xfId="6" applyFont="1" applyFill="1" applyBorder="1" applyAlignment="1" applyProtection="1">
      <alignment horizontal="left" vertical="center" wrapText="1"/>
    </xf>
    <xf numFmtId="0" fontId="7" fillId="0" borderId="17" xfId="1" applyFont="1" applyBorder="1" applyAlignment="1" applyProtection="1">
      <alignment vertical="center"/>
    </xf>
    <xf numFmtId="0" fontId="7" fillId="0" borderId="13" xfId="1" applyFont="1" applyBorder="1" applyAlignment="1" applyProtection="1">
      <alignment vertical="center"/>
    </xf>
    <xf numFmtId="0" fontId="7" fillId="0" borderId="14" xfId="1" applyFont="1" applyBorder="1" applyAlignment="1" applyProtection="1">
      <alignment vertical="center"/>
    </xf>
    <xf numFmtId="0" fontId="8" fillId="3" borderId="11" xfId="11" applyFont="1" applyFill="1" applyBorder="1" applyAlignment="1" applyProtection="1">
      <alignment horizontal="left" vertical="center" wrapText="1"/>
    </xf>
    <xf numFmtId="0" fontId="8" fillId="3" borderId="24" xfId="11" applyFont="1" applyFill="1" applyBorder="1" applyAlignment="1" applyProtection="1">
      <alignment horizontal="left" vertical="center" wrapText="1"/>
    </xf>
    <xf numFmtId="0" fontId="8" fillId="3" borderId="43" xfId="11" applyFont="1" applyFill="1" applyBorder="1" applyAlignment="1" applyProtection="1">
      <alignment horizontal="left" vertical="center" wrapText="1"/>
    </xf>
    <xf numFmtId="0" fontId="7" fillId="0" borderId="4" xfId="1" applyFont="1" applyFill="1" applyBorder="1" applyAlignment="1" applyProtection="1">
      <alignment horizontal="center"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7" fillId="0" borderId="21" xfId="6" applyFont="1" applyFill="1" applyBorder="1" applyAlignment="1" applyProtection="1">
      <alignment horizontal="left" vertical="center" wrapText="1"/>
    </xf>
    <xf numFmtId="0" fontId="7" fillId="0" borderId="22" xfId="6" applyFont="1" applyFill="1" applyBorder="1" applyAlignment="1" applyProtection="1">
      <alignment horizontal="left" vertical="center" wrapText="1"/>
    </xf>
    <xf numFmtId="0" fontId="7" fillId="9" borderId="9" xfId="1" applyFont="1" applyFill="1" applyBorder="1" applyAlignment="1">
      <alignment horizontal="left" vertical="center" wrapText="1"/>
    </xf>
    <xf numFmtId="0" fontId="7" fillId="9" borderId="19" xfId="1" applyFont="1" applyFill="1" applyBorder="1" applyAlignment="1">
      <alignment horizontal="left" vertical="center"/>
    </xf>
    <xf numFmtId="0" fontId="7" fillId="9" borderId="20" xfId="1" applyFont="1" applyFill="1" applyBorder="1" applyAlignment="1">
      <alignment horizontal="left" vertical="center"/>
    </xf>
    <xf numFmtId="0" fontId="8" fillId="3" borderId="11" xfId="1" applyFont="1" applyFill="1" applyBorder="1" applyAlignment="1">
      <alignment horizontal="left" vertical="center"/>
    </xf>
    <xf numFmtId="0" fontId="8" fillId="3" borderId="24" xfId="1" applyFont="1" applyFill="1" applyBorder="1" applyAlignment="1">
      <alignment horizontal="left" vertical="center"/>
    </xf>
    <xf numFmtId="0" fontId="8" fillId="3" borderId="43" xfId="1" applyFont="1" applyFill="1" applyBorder="1" applyAlignment="1">
      <alignment horizontal="left" vertical="center"/>
    </xf>
    <xf numFmtId="0" fontId="11" fillId="0" borderId="4" xfId="11" applyFont="1" applyBorder="1" applyAlignment="1">
      <alignment horizontal="left" vertical="center" wrapText="1"/>
    </xf>
    <xf numFmtId="0" fontId="11" fillId="0" borderId="5" xfId="11" applyFont="1" applyBorder="1" applyAlignment="1">
      <alignment horizontal="left" vertical="center" wrapText="1"/>
    </xf>
    <xf numFmtId="49" fontId="7" fillId="0" borderId="39" xfId="11" applyNumberFormat="1" applyFont="1" applyFill="1" applyBorder="1" applyAlignment="1">
      <alignment horizontal="left" vertical="center" wrapText="1"/>
    </xf>
    <xf numFmtId="49" fontId="7" fillId="0" borderId="40" xfId="11" applyNumberFormat="1" applyFont="1" applyFill="1" applyBorder="1" applyAlignment="1">
      <alignment horizontal="left" vertical="center" wrapText="1"/>
    </xf>
    <xf numFmtId="0" fontId="7" fillId="0" borderId="6" xfId="1" applyFont="1" applyBorder="1" applyAlignment="1">
      <alignment horizontal="center" vertical="center"/>
    </xf>
    <xf numFmtId="0" fontId="7" fillId="0" borderId="15" xfId="1" applyFont="1" applyBorder="1" applyAlignment="1">
      <alignment horizontal="center" vertical="center"/>
    </xf>
    <xf numFmtId="165" fontId="7" fillId="7" borderId="6" xfId="2" applyNumberFormat="1" applyFont="1" applyFill="1" applyBorder="1" applyAlignment="1" applyProtection="1">
      <alignment horizontal="center" vertical="center"/>
      <protection locked="0"/>
    </xf>
    <xf numFmtId="165" fontId="7" fillId="7" borderId="15" xfId="2" applyNumberFormat="1" applyFont="1" applyFill="1" applyBorder="1" applyAlignment="1" applyProtection="1">
      <alignment horizontal="center" vertical="center"/>
      <protection locked="0"/>
    </xf>
    <xf numFmtId="166" fontId="7" fillId="0" borderId="6" xfId="1" applyNumberFormat="1" applyFont="1" applyBorder="1" applyAlignment="1">
      <alignment horizontal="center" vertical="center"/>
    </xf>
    <xf numFmtId="166" fontId="7" fillId="0" borderId="15" xfId="1" applyNumberFormat="1" applyFont="1" applyBorder="1" applyAlignment="1">
      <alignment horizontal="center" vertical="center"/>
    </xf>
    <xf numFmtId="0" fontId="7" fillId="7" borderId="6" xfId="1" applyFont="1" applyFill="1" applyBorder="1" applyAlignment="1">
      <alignment horizontal="center" vertical="center"/>
    </xf>
    <xf numFmtId="0" fontId="7" fillId="7" borderId="15" xfId="1" applyFont="1" applyFill="1" applyBorder="1" applyAlignment="1">
      <alignment horizontal="center" vertical="center"/>
    </xf>
    <xf numFmtId="0" fontId="7" fillId="7" borderId="33" xfId="1" applyFont="1" applyFill="1" applyBorder="1" applyAlignment="1">
      <alignment horizontal="center" vertical="center"/>
    </xf>
    <xf numFmtId="0" fontId="7" fillId="7" borderId="35" xfId="1" applyFont="1" applyFill="1" applyBorder="1" applyAlignment="1">
      <alignment horizontal="center" vertical="center"/>
    </xf>
    <xf numFmtId="49" fontId="10" fillId="0" borderId="7" xfId="11" applyNumberFormat="1" applyFont="1" applyBorder="1" applyAlignment="1">
      <alignment horizontal="left" vertical="center" wrapText="1"/>
    </xf>
    <xf numFmtId="49" fontId="10" fillId="0" borderId="8" xfId="11" applyNumberFormat="1" applyFont="1" applyBorder="1" applyAlignment="1">
      <alignment horizontal="left" vertical="center" wrapText="1"/>
    </xf>
    <xf numFmtId="49" fontId="10" fillId="0" borderId="21" xfId="11" applyNumberFormat="1" applyFont="1" applyBorder="1" applyAlignment="1">
      <alignment horizontal="left" vertical="center" wrapText="1"/>
    </xf>
    <xf numFmtId="49" fontId="10" fillId="0" borderId="22" xfId="11" applyNumberFormat="1" applyFont="1" applyBorder="1" applyAlignment="1">
      <alignment horizontal="left" vertical="center" wrapText="1"/>
    </xf>
    <xf numFmtId="0" fontId="8" fillId="0" borderId="4" xfId="6" applyFont="1" applyFill="1" applyBorder="1" applyAlignment="1" applyProtection="1">
      <alignment horizontal="left" vertical="center" wrapText="1"/>
    </xf>
    <xf numFmtId="0" fontId="8" fillId="0" borderId="6" xfId="6" applyFont="1" applyFill="1" applyBorder="1" applyAlignment="1" applyProtection="1">
      <alignment horizontal="left" vertical="center" wrapText="1"/>
    </xf>
    <xf numFmtId="0" fontId="8" fillId="0" borderId="5" xfId="6" applyFont="1" applyFill="1" applyBorder="1" applyAlignment="1" applyProtection="1">
      <alignment horizontal="left" vertical="center" wrapText="1"/>
    </xf>
    <xf numFmtId="3" fontId="7" fillId="7" borderId="31" xfId="1" applyNumberFormat="1" applyFont="1" applyFill="1" applyBorder="1" applyAlignment="1" applyProtection="1">
      <alignment horizontal="center" vertical="center"/>
      <protection locked="0"/>
    </xf>
    <xf numFmtId="0" fontId="7" fillId="0" borderId="7" xfId="6" applyFont="1" applyFill="1" applyBorder="1" applyAlignment="1" applyProtection="1">
      <alignment horizontal="left" vertical="center" wrapText="1"/>
    </xf>
    <xf numFmtId="0" fontId="7" fillId="0" borderId="8" xfId="6" applyFont="1" applyFill="1" applyBorder="1" applyAlignment="1" applyProtection="1">
      <alignment horizontal="left" vertical="center" wrapText="1"/>
    </xf>
    <xf numFmtId="166" fontId="7" fillId="0" borderId="6" xfId="1" applyNumberFormat="1" applyFont="1" applyFill="1" applyBorder="1" applyAlignment="1" applyProtection="1">
      <alignment horizontal="center" vertical="center"/>
    </xf>
    <xf numFmtId="166" fontId="7" fillId="0" borderId="15" xfId="1" applyNumberFormat="1"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0" borderId="21"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7" fillId="0" borderId="39" xfId="0" applyFont="1" applyFill="1" applyBorder="1" applyAlignment="1" applyProtection="1">
      <alignment horizontal="left" vertical="center" wrapText="1"/>
    </xf>
    <xf numFmtId="0" fontId="7" fillId="0" borderId="40" xfId="0" applyFont="1" applyFill="1" applyBorder="1" applyAlignment="1" applyProtection="1">
      <alignment horizontal="left" vertical="center" wrapText="1"/>
    </xf>
    <xf numFmtId="49" fontId="7" fillId="0" borderId="21" xfId="12" applyNumberFormat="1" applyFont="1" applyFill="1" applyBorder="1" applyAlignment="1" applyProtection="1">
      <alignment vertical="center" wrapText="1"/>
    </xf>
    <xf numFmtId="49" fontId="7" fillId="0" borderId="22" xfId="12" applyNumberFormat="1" applyFont="1" applyFill="1" applyBorder="1" applyAlignment="1" applyProtection="1">
      <alignment vertical="center" wrapText="1"/>
    </xf>
    <xf numFmtId="49" fontId="7" fillId="0" borderId="7" xfId="12" applyNumberFormat="1" applyFont="1" applyFill="1" applyBorder="1" applyAlignment="1" applyProtection="1">
      <alignment vertical="center" wrapText="1"/>
    </xf>
    <xf numFmtId="49" fontId="7" fillId="0" borderId="8" xfId="12" applyNumberFormat="1" applyFont="1" applyFill="1" applyBorder="1" applyAlignment="1" applyProtection="1">
      <alignment vertical="center" wrapText="1"/>
    </xf>
    <xf numFmtId="49" fontId="10" fillId="0" borderId="21" xfId="11" applyNumberFormat="1" applyFont="1" applyBorder="1" applyAlignment="1" applyProtection="1">
      <alignment horizontal="left" vertical="center" wrapText="1"/>
    </xf>
    <xf numFmtId="49" fontId="10" fillId="0" borderId="22" xfId="11" applyNumberFormat="1" applyFont="1" applyBorder="1" applyAlignment="1" applyProtection="1">
      <alignment horizontal="left" vertical="center" wrapText="1"/>
    </xf>
    <xf numFmtId="49" fontId="10" fillId="0" borderId="2" xfId="11" applyNumberFormat="1" applyFont="1" applyFill="1" applyBorder="1" applyAlignment="1" applyProtection="1">
      <alignment horizontal="left" vertical="center" wrapText="1"/>
    </xf>
    <xf numFmtId="0" fontId="7" fillId="0" borderId="53" xfId="0" applyFont="1" applyFill="1" applyBorder="1" applyAlignment="1" applyProtection="1">
      <alignment horizontal="left" vertical="center" wrapText="1"/>
    </xf>
    <xf numFmtId="0" fontId="7" fillId="0" borderId="54" xfId="0" applyFont="1" applyFill="1" applyBorder="1" applyAlignment="1" applyProtection="1">
      <alignment horizontal="left" vertical="center" wrapText="1"/>
    </xf>
    <xf numFmtId="49" fontId="7" fillId="0" borderId="2" xfId="12" applyNumberFormat="1" applyFont="1" applyFill="1" applyBorder="1" applyAlignment="1" applyProtection="1">
      <alignment horizontal="left" vertical="center" wrapText="1"/>
    </xf>
    <xf numFmtId="49" fontId="10" fillId="0" borderId="16" xfId="11" applyNumberFormat="1" applyFont="1" applyFill="1" applyBorder="1" applyAlignment="1" applyProtection="1">
      <alignment horizontal="left" vertical="center" wrapText="1"/>
    </xf>
    <xf numFmtId="49" fontId="10" fillId="0" borderId="7" xfId="11" applyNumberFormat="1" applyFont="1" applyFill="1" applyBorder="1" applyAlignment="1" applyProtection="1">
      <alignment vertical="center" wrapText="1"/>
    </xf>
    <xf numFmtId="49" fontId="10" fillId="0" borderId="8" xfId="11" applyNumberFormat="1" applyFont="1" applyFill="1" applyBorder="1" applyAlignment="1" applyProtection="1">
      <alignment vertical="center" wrapText="1"/>
    </xf>
    <xf numFmtId="49" fontId="7" fillId="0" borderId="7" xfId="12" applyNumberFormat="1" applyFont="1" applyBorder="1" applyAlignment="1" applyProtection="1">
      <alignment horizontal="left" vertical="center" wrapText="1"/>
    </xf>
    <xf numFmtId="49" fontId="7" fillId="0" borderId="8" xfId="12" applyNumberFormat="1" applyFont="1" applyBorder="1" applyAlignment="1" applyProtection="1">
      <alignment horizontal="left" vertical="center" wrapText="1"/>
    </xf>
    <xf numFmtId="0" fontId="11" fillId="0" borderId="2" xfId="11" applyFont="1" applyFill="1" applyBorder="1" applyAlignment="1" applyProtection="1">
      <alignment horizontal="left" vertical="center" wrapText="1"/>
    </xf>
    <xf numFmtId="0" fontId="7" fillId="0" borderId="4" xfId="1" applyFont="1" applyBorder="1" applyAlignment="1" applyProtection="1">
      <alignment horizontal="center" vertical="center"/>
    </xf>
    <xf numFmtId="0" fontId="7" fillId="0" borderId="6" xfId="1" applyFont="1" applyBorder="1" applyAlignment="1" applyProtection="1">
      <alignment horizontal="center" vertical="center"/>
    </xf>
    <xf numFmtId="0" fontId="7" fillId="0" borderId="15" xfId="1" applyFont="1" applyBorder="1" applyAlignment="1" applyProtection="1">
      <alignment horizontal="center" vertical="center"/>
    </xf>
    <xf numFmtId="0" fontId="7" fillId="7" borderId="4" xfId="1" applyFont="1" applyFill="1" applyBorder="1" applyAlignment="1" applyProtection="1">
      <alignment horizontal="center" vertical="center"/>
      <protection locked="0"/>
    </xf>
    <xf numFmtId="0" fontId="7" fillId="0" borderId="3"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17" xfId="1" applyFont="1" applyBorder="1" applyAlignment="1" applyProtection="1">
      <alignment horizontal="center" vertical="center"/>
    </xf>
    <xf numFmtId="0" fontId="7" fillId="0" borderId="13" xfId="1" applyFont="1" applyBorder="1" applyAlignment="1" applyProtection="1">
      <alignment horizontal="center" vertical="center"/>
    </xf>
    <xf numFmtId="0" fontId="7" fillId="0" borderId="14" xfId="1" applyFont="1" applyBorder="1" applyAlignment="1" applyProtection="1">
      <alignment horizontal="center" vertical="center"/>
    </xf>
    <xf numFmtId="0" fontId="8" fillId="3" borderId="10" xfId="1" applyFont="1" applyFill="1" applyBorder="1" applyAlignment="1" applyProtection="1">
      <alignment vertical="center"/>
    </xf>
    <xf numFmtId="0" fontId="11" fillId="0" borderId="4" xfId="11" applyFont="1" applyFill="1" applyBorder="1" applyAlignment="1" applyProtection="1">
      <alignment horizontal="left" vertical="center" wrapText="1"/>
    </xf>
    <xf numFmtId="0" fontId="11" fillId="0" borderId="6" xfId="11" applyFont="1" applyFill="1" applyBorder="1" applyAlignment="1" applyProtection="1">
      <alignment horizontal="left" vertical="center" wrapText="1"/>
    </xf>
    <xf numFmtId="0" fontId="11" fillId="0" borderId="5" xfId="11" applyFont="1" applyFill="1" applyBorder="1" applyAlignment="1" applyProtection="1">
      <alignment horizontal="left" vertical="center" wrapText="1"/>
    </xf>
    <xf numFmtId="49" fontId="7" fillId="0" borderId="45" xfId="12" applyNumberFormat="1" applyFont="1" applyFill="1" applyBorder="1" applyAlignment="1" applyProtection="1">
      <alignment vertical="center" wrapText="1"/>
    </xf>
    <xf numFmtId="49" fontId="7" fillId="0" borderId="46" xfId="12" applyNumberFormat="1" applyFont="1" applyFill="1" applyBorder="1" applyAlignment="1" applyProtection="1">
      <alignment vertical="center" wrapText="1"/>
    </xf>
    <xf numFmtId="0" fontId="45" fillId="9" borderId="13" xfId="1" applyFont="1" applyFill="1" applyBorder="1" applyAlignment="1" applyProtection="1">
      <alignment horizontal="left" vertical="center"/>
    </xf>
    <xf numFmtId="0" fontId="45" fillId="9" borderId="14" xfId="1" applyFont="1" applyFill="1" applyBorder="1" applyAlignment="1" applyProtection="1">
      <alignment horizontal="left" vertical="center"/>
    </xf>
    <xf numFmtId="0" fontId="7" fillId="9" borderId="17" xfId="1" applyFont="1" applyFill="1" applyBorder="1" applyAlignment="1" applyProtection="1">
      <alignment horizontal="left" vertical="center"/>
    </xf>
    <xf numFmtId="0" fontId="7" fillId="9" borderId="13" xfId="1" applyFont="1" applyFill="1" applyBorder="1" applyAlignment="1" applyProtection="1">
      <alignment horizontal="left" vertical="center"/>
    </xf>
    <xf numFmtId="0" fontId="7" fillId="9" borderId="14" xfId="1" applyFont="1" applyFill="1" applyBorder="1" applyAlignment="1" applyProtection="1">
      <alignment horizontal="left" vertical="center"/>
    </xf>
    <xf numFmtId="0" fontId="7" fillId="0" borderId="0" xfId="1" applyFont="1" applyBorder="1" applyAlignment="1">
      <alignment horizontal="center" vertical="center"/>
    </xf>
    <xf numFmtId="0" fontId="12" fillId="9" borderId="13" xfId="1" applyFont="1" applyFill="1" applyBorder="1" applyAlignment="1" applyProtection="1">
      <alignment horizontal="left" vertical="center"/>
    </xf>
    <xf numFmtId="0" fontId="12" fillId="9" borderId="14" xfId="1" applyFont="1" applyFill="1" applyBorder="1" applyAlignment="1" applyProtection="1">
      <alignment horizontal="left" vertical="center"/>
    </xf>
    <xf numFmtId="0" fontId="8" fillId="3" borderId="11" xfId="1" applyFont="1" applyFill="1" applyBorder="1" applyAlignment="1" applyProtection="1">
      <alignment horizontal="left" vertical="center"/>
    </xf>
    <xf numFmtId="0" fontId="8" fillId="3" borderId="24" xfId="1" applyFont="1" applyFill="1" applyBorder="1" applyAlignment="1" applyProtection="1">
      <alignment horizontal="left" vertical="center"/>
    </xf>
    <xf numFmtId="0" fontId="8" fillId="3" borderId="43" xfId="1" applyFont="1" applyFill="1" applyBorder="1" applyAlignment="1" applyProtection="1">
      <alignment horizontal="left" vertical="center"/>
    </xf>
    <xf numFmtId="49" fontId="10" fillId="0" borderId="39" xfId="11" applyNumberFormat="1" applyFont="1" applyFill="1" applyBorder="1" applyAlignment="1" applyProtection="1">
      <alignment vertical="center" wrapText="1"/>
    </xf>
    <xf numFmtId="49" fontId="10" fillId="0" borderId="40" xfId="11" applyNumberFormat="1" applyFont="1" applyFill="1" applyBorder="1" applyAlignment="1" applyProtection="1">
      <alignment vertical="center" wrapText="1"/>
    </xf>
    <xf numFmtId="0" fontId="11" fillId="0" borderId="4" xfId="11" applyFont="1" applyBorder="1" applyAlignment="1" applyProtection="1">
      <alignment horizontal="left" vertical="center" wrapText="1"/>
    </xf>
    <xf numFmtId="0" fontId="11" fillId="0" borderId="6"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166" fontId="7" fillId="0" borderId="2" xfId="1" applyNumberFormat="1" applyFont="1" applyBorder="1" applyAlignment="1" applyProtection="1">
      <alignment horizontal="center" vertical="center"/>
    </xf>
    <xf numFmtId="166" fontId="7" fillId="0" borderId="16" xfId="1" applyNumberFormat="1" applyFont="1" applyBorder="1" applyAlignment="1" applyProtection="1">
      <alignment horizontal="center" vertical="center"/>
    </xf>
    <xf numFmtId="0" fontId="7" fillId="0" borderId="5" xfId="1" applyFont="1" applyBorder="1" applyAlignment="1" applyProtection="1">
      <alignment horizontal="center" vertical="center"/>
    </xf>
    <xf numFmtId="165" fontId="7" fillId="7" borderId="5" xfId="1" applyNumberFormat="1" applyFont="1" applyFill="1" applyBorder="1" applyAlignment="1" applyProtection="1">
      <alignment horizontal="center" vertical="center"/>
      <protection locked="0"/>
    </xf>
    <xf numFmtId="166" fontId="7" fillId="0" borderId="5" xfId="1" applyNumberFormat="1" applyFont="1" applyBorder="1" applyAlignment="1" applyProtection="1">
      <alignment horizontal="center" vertical="center"/>
    </xf>
    <xf numFmtId="0" fontId="7" fillId="7" borderId="5" xfId="1" applyFont="1" applyFill="1" applyBorder="1" applyAlignment="1" applyProtection="1">
      <alignment horizontal="center" vertical="center"/>
      <protection locked="0"/>
    </xf>
    <xf numFmtId="0" fontId="7" fillId="7" borderId="38" xfId="1" applyFont="1" applyFill="1" applyBorder="1" applyAlignment="1" applyProtection="1">
      <alignment horizontal="center" vertical="center"/>
      <protection locked="0"/>
    </xf>
    <xf numFmtId="0" fontId="7" fillId="7" borderId="2" xfId="1" applyFont="1" applyFill="1" applyBorder="1" applyAlignment="1" applyProtection="1">
      <alignment horizontal="center" vertical="center"/>
      <protection locked="0"/>
    </xf>
    <xf numFmtId="0" fontId="7" fillId="7" borderId="16" xfId="1" applyFont="1" applyFill="1" applyBorder="1" applyAlignment="1" applyProtection="1">
      <alignment horizontal="center" vertical="center"/>
      <protection locked="0"/>
    </xf>
    <xf numFmtId="0" fontId="7" fillId="7" borderId="31" xfId="1" applyFont="1" applyFill="1" applyBorder="1" applyAlignment="1" applyProtection="1">
      <alignment horizontal="center" vertical="center"/>
      <protection locked="0"/>
    </xf>
    <xf numFmtId="0" fontId="7" fillId="7" borderId="30" xfId="1" applyFont="1" applyFill="1" applyBorder="1" applyAlignment="1" applyProtection="1">
      <alignment horizontal="center" vertical="center"/>
      <protection locked="0"/>
    </xf>
    <xf numFmtId="0" fontId="7" fillId="0" borderId="45" xfId="11" applyNumberFormat="1" applyFont="1" applyBorder="1" applyAlignment="1" applyProtection="1">
      <alignment horizontal="left" vertical="center" wrapText="1"/>
    </xf>
    <xf numFmtId="0" fontId="7" fillId="0" borderId="46" xfId="11" applyNumberFormat="1" applyFont="1" applyBorder="1" applyAlignment="1" applyProtection="1">
      <alignment horizontal="left" vertical="center" wrapText="1"/>
    </xf>
    <xf numFmtId="49" fontId="10" fillId="0" borderId="5" xfId="11" applyNumberFormat="1" applyFont="1" applyFill="1" applyBorder="1" applyAlignment="1" applyProtection="1">
      <alignment horizontal="left" vertical="center" wrapText="1"/>
    </xf>
    <xf numFmtId="49" fontId="7" fillId="0" borderId="39" xfId="12" applyNumberFormat="1" applyFont="1" applyFill="1" applyBorder="1" applyAlignment="1" applyProtection="1">
      <alignment vertical="center" wrapText="1"/>
    </xf>
    <xf numFmtId="49" fontId="7" fillId="0" borderId="40" xfId="12" applyNumberFormat="1" applyFont="1" applyFill="1" applyBorder="1" applyAlignment="1" applyProtection="1">
      <alignment vertical="center" wrapText="1"/>
    </xf>
    <xf numFmtId="0" fontId="7" fillId="0" borderId="2" xfId="1" applyFont="1" applyBorder="1" applyAlignment="1" applyProtection="1">
      <alignment horizontal="center" vertical="center"/>
    </xf>
    <xf numFmtId="0" fontId="7" fillId="0" borderId="16" xfId="1" applyFont="1" applyBorder="1" applyAlignment="1" applyProtection="1">
      <alignment horizontal="center" vertical="center"/>
    </xf>
    <xf numFmtId="165" fontId="7" fillId="7" borderId="2" xfId="1" applyNumberFormat="1" applyFont="1" applyFill="1" applyBorder="1" applyAlignment="1" applyProtection="1">
      <alignment horizontal="center" vertical="center"/>
      <protection locked="0"/>
    </xf>
    <xf numFmtId="165" fontId="7" fillId="7" borderId="16" xfId="1" applyNumberFormat="1" applyFont="1" applyFill="1" applyBorder="1" applyAlignment="1" applyProtection="1">
      <alignment horizontal="center" vertical="center"/>
      <protection locked="0"/>
    </xf>
    <xf numFmtId="0" fontId="7" fillId="7" borderId="34" xfId="1" applyFont="1" applyFill="1" applyBorder="1" applyAlignment="1" applyProtection="1">
      <alignment horizontal="center" vertical="center"/>
      <protection locked="0"/>
    </xf>
    <xf numFmtId="165" fontId="7" fillId="7" borderId="6" xfId="97" applyNumberFormat="1" applyFont="1" applyFill="1" applyBorder="1" applyAlignment="1" applyProtection="1">
      <alignment horizontal="center" vertical="center"/>
      <protection locked="0"/>
    </xf>
    <xf numFmtId="165" fontId="7" fillId="7" borderId="15" xfId="97" applyNumberFormat="1" applyFont="1" applyFill="1" applyBorder="1" applyAlignment="1" applyProtection="1">
      <alignment horizontal="center" vertical="center"/>
      <protection locked="0"/>
    </xf>
    <xf numFmtId="49" fontId="7" fillId="0" borderId="2" xfId="12" applyNumberFormat="1" applyFont="1" applyBorder="1" applyAlignment="1" applyProtection="1">
      <alignment horizontal="left" vertical="center" wrapText="1"/>
    </xf>
    <xf numFmtId="49" fontId="10" fillId="0" borderId="2" xfId="11" applyNumberFormat="1" applyFont="1" applyBorder="1" applyAlignment="1" applyProtection="1">
      <alignment horizontal="left" vertical="center" wrapText="1"/>
    </xf>
    <xf numFmtId="49" fontId="10" fillId="0" borderId="7" xfId="11" applyNumberFormat="1" applyFont="1" applyBorder="1" applyAlignment="1" applyProtection="1">
      <alignment vertical="center" wrapText="1"/>
    </xf>
    <xf numFmtId="49" fontId="10" fillId="0" borderId="8" xfId="11" applyNumberFormat="1" applyFont="1" applyBorder="1" applyAlignment="1" applyProtection="1">
      <alignment vertical="center" wrapText="1"/>
    </xf>
    <xf numFmtId="0" fontId="11" fillId="0" borderId="2" xfId="11" applyFont="1" applyBorder="1" applyAlignment="1" applyProtection="1">
      <alignment horizontal="left" vertical="center" wrapText="1"/>
    </xf>
    <xf numFmtId="0" fontId="10" fillId="0" borderId="45" xfId="11" applyNumberFormat="1" applyFont="1" applyFill="1" applyBorder="1" applyAlignment="1" applyProtection="1">
      <alignment vertical="center" wrapText="1"/>
    </xf>
    <xf numFmtId="0" fontId="10" fillId="0" borderId="46" xfId="11" applyNumberFormat="1" applyFont="1" applyFill="1" applyBorder="1" applyAlignment="1" applyProtection="1">
      <alignment vertical="center" wrapText="1"/>
    </xf>
    <xf numFmtId="0" fontId="10" fillId="0" borderId="5" xfId="11" applyNumberFormat="1" applyFont="1" applyBorder="1" applyAlignment="1" applyProtection="1">
      <alignment horizontal="left" vertical="center" wrapText="1"/>
    </xf>
    <xf numFmtId="0" fontId="8" fillId="0" borderId="9" xfId="1" applyFont="1" applyBorder="1" applyAlignment="1" applyProtection="1">
      <alignment horizontal="left" vertical="center"/>
    </xf>
    <xf numFmtId="0" fontId="8" fillId="0" borderId="19" xfId="1" applyFont="1" applyBorder="1" applyAlignment="1" applyProtection="1">
      <alignment horizontal="left" vertical="center"/>
    </xf>
    <xf numFmtId="0" fontId="8" fillId="0" borderId="20" xfId="1" applyFont="1" applyBorder="1" applyAlignment="1" applyProtection="1">
      <alignment horizontal="left" vertical="center"/>
    </xf>
    <xf numFmtId="0" fontId="7" fillId="0" borderId="9" xfId="1" applyFont="1" applyBorder="1" applyAlignment="1" applyProtection="1">
      <alignment horizontal="left" vertical="center"/>
    </xf>
    <xf numFmtId="0" fontId="7" fillId="0" borderId="19" xfId="1" applyFont="1" applyBorder="1" applyAlignment="1" applyProtection="1">
      <alignment horizontal="left" vertical="center"/>
    </xf>
    <xf numFmtId="0" fontId="7" fillId="0" borderId="20" xfId="1" applyFont="1" applyBorder="1" applyAlignment="1" applyProtection="1">
      <alignment horizontal="left" vertical="center"/>
    </xf>
    <xf numFmtId="0" fontId="7" fillId="0" borderId="7" xfId="11" applyNumberFormat="1" applyFont="1" applyFill="1" applyBorder="1" applyAlignment="1" applyProtection="1">
      <alignment vertical="center" wrapText="1"/>
    </xf>
    <xf numFmtId="0" fontId="7" fillId="0" borderId="8" xfId="11" applyNumberFormat="1" applyFont="1" applyFill="1" applyBorder="1" applyAlignment="1" applyProtection="1">
      <alignment vertical="center" wrapText="1"/>
    </xf>
    <xf numFmtId="49" fontId="7" fillId="0" borderId="7" xfId="11" applyNumberFormat="1" applyFont="1" applyFill="1" applyBorder="1" applyAlignment="1" applyProtection="1">
      <alignment vertical="center" wrapText="1"/>
    </xf>
    <xf numFmtId="49" fontId="7" fillId="0" borderId="8" xfId="11" applyNumberFormat="1" applyFont="1" applyFill="1" applyBorder="1" applyAlignment="1" applyProtection="1">
      <alignment vertical="center" wrapText="1"/>
    </xf>
    <xf numFmtId="0" fontId="8" fillId="3" borderId="41" xfId="1" applyFont="1" applyFill="1" applyBorder="1" applyAlignment="1" applyProtection="1">
      <alignment horizontal="left" vertical="center"/>
    </xf>
    <xf numFmtId="0" fontId="8" fillId="3" borderId="27" xfId="1" applyFont="1" applyFill="1" applyBorder="1" applyAlignment="1" applyProtection="1">
      <alignment horizontal="left" vertical="center"/>
    </xf>
    <xf numFmtId="0" fontId="8" fillId="3" borderId="42" xfId="1" applyFont="1" applyFill="1" applyBorder="1" applyAlignment="1" applyProtection="1">
      <alignment horizontal="left" vertical="center"/>
    </xf>
    <xf numFmtId="49" fontId="7" fillId="0" borderId="39" xfId="11" applyNumberFormat="1" applyFont="1" applyFill="1" applyBorder="1" applyAlignment="1" applyProtection="1">
      <alignment horizontal="left" vertical="center" wrapText="1"/>
    </xf>
    <xf numFmtId="49" fontId="7" fillId="0" borderId="40" xfId="11" applyNumberFormat="1" applyFont="1" applyFill="1" applyBorder="1" applyAlignment="1" applyProtection="1">
      <alignment horizontal="left" vertical="center" wrapText="1"/>
    </xf>
    <xf numFmtId="0" fontId="7" fillId="0" borderId="50" xfId="1" applyFont="1" applyBorder="1" applyAlignment="1" applyProtection="1">
      <alignment horizontal="left" vertical="center"/>
    </xf>
    <xf numFmtId="0" fontId="7" fillId="0" borderId="26" xfId="1" applyFont="1" applyBorder="1" applyAlignment="1" applyProtection="1">
      <alignment horizontal="left" vertical="center"/>
    </xf>
    <xf numFmtId="0" fontId="7" fillId="0" borderId="28" xfId="1" applyFont="1" applyBorder="1" applyAlignment="1" applyProtection="1">
      <alignment horizontal="left" vertical="center"/>
    </xf>
    <xf numFmtId="0" fontId="8" fillId="3" borderId="25" xfId="1" applyFont="1" applyFill="1" applyBorder="1" applyAlignment="1" applyProtection="1">
      <alignment horizontal="left" vertical="center"/>
    </xf>
    <xf numFmtId="0" fontId="8" fillId="2" borderId="1" xfId="1" applyFont="1" applyFill="1" applyBorder="1" applyAlignment="1" applyProtection="1">
      <alignment horizontal="left" vertical="center" wrapText="1"/>
    </xf>
    <xf numFmtId="0" fontId="8" fillId="2" borderId="18" xfId="1" applyFont="1" applyFill="1" applyBorder="1" applyAlignment="1" applyProtection="1">
      <alignment horizontal="left" vertical="center" wrapText="1"/>
    </xf>
    <xf numFmtId="0" fontId="8" fillId="0" borderId="18" xfId="1" applyFont="1" applyBorder="1" applyAlignment="1" applyProtection="1">
      <alignment horizontal="center" vertical="center"/>
    </xf>
    <xf numFmtId="0" fontId="7" fillId="0" borderId="7" xfId="12" applyNumberFormat="1" applyFont="1" applyFill="1" applyBorder="1" applyAlignment="1" applyProtection="1">
      <alignment vertical="center" wrapText="1"/>
    </xf>
    <xf numFmtId="0" fontId="7" fillId="0" borderId="8" xfId="12" applyNumberFormat="1" applyFont="1" applyFill="1" applyBorder="1" applyAlignment="1" applyProtection="1">
      <alignment vertical="center" wrapText="1"/>
    </xf>
    <xf numFmtId="0" fontId="7" fillId="0" borderId="45" xfId="11" applyNumberFormat="1" applyFont="1" applyBorder="1" applyAlignment="1" applyProtection="1">
      <alignment vertical="center" wrapText="1"/>
    </xf>
    <xf numFmtId="0" fontId="7" fillId="0" borderId="46" xfId="11" applyNumberFormat="1" applyFont="1" applyBorder="1" applyAlignment="1" applyProtection="1">
      <alignment vertical="center" wrapText="1"/>
    </xf>
    <xf numFmtId="0" fontId="10" fillId="0" borderId="7" xfId="11" applyFont="1" applyBorder="1" applyAlignment="1" applyProtection="1">
      <alignment vertical="center" wrapText="1"/>
    </xf>
    <xf numFmtId="0" fontId="10" fillId="0" borderId="8" xfId="11" applyFont="1" applyBorder="1" applyAlignment="1" applyProtection="1">
      <alignment vertical="center" wrapText="1"/>
    </xf>
    <xf numFmtId="49" fontId="7" fillId="0" borderId="5" xfId="12" applyNumberFormat="1" applyFont="1" applyBorder="1" applyAlignment="1" applyProtection="1">
      <alignment horizontal="left" vertical="center" wrapText="1"/>
    </xf>
    <xf numFmtId="49" fontId="10" fillId="0" borderId="16" xfId="11" applyNumberFormat="1" applyFont="1" applyBorder="1" applyAlignment="1" applyProtection="1">
      <alignment horizontal="left" vertical="center" wrapText="1"/>
    </xf>
    <xf numFmtId="0" fontId="8" fillId="0" borderId="17" xfId="1" applyFont="1" applyBorder="1" applyAlignment="1" applyProtection="1">
      <alignment horizontal="center" vertical="center"/>
    </xf>
    <xf numFmtId="0" fontId="8" fillId="0" borderId="13" xfId="1" applyFont="1" applyBorder="1" applyAlignment="1" applyProtection="1">
      <alignment horizontal="center" vertical="center"/>
    </xf>
    <xf numFmtId="0" fontId="8" fillId="0" borderId="14" xfId="1" applyFont="1" applyBorder="1" applyAlignment="1" applyProtection="1">
      <alignment horizontal="center" vertical="center"/>
    </xf>
    <xf numFmtId="0" fontId="8" fillId="3" borderId="39" xfId="1" applyFont="1" applyFill="1" applyBorder="1" applyAlignment="1" applyProtection="1">
      <alignment horizontal="left" vertical="center"/>
    </xf>
    <xf numFmtId="0" fontId="8" fillId="3" borderId="23" xfId="1" applyFont="1" applyFill="1" applyBorder="1" applyAlignment="1" applyProtection="1">
      <alignment horizontal="left" vertical="center"/>
    </xf>
    <xf numFmtId="0" fontId="8" fillId="3" borderId="40" xfId="1" applyFont="1" applyFill="1" applyBorder="1" applyAlignment="1" applyProtection="1">
      <alignment horizontal="left" vertical="center"/>
    </xf>
    <xf numFmtId="165" fontId="8" fillId="7" borderId="6" xfId="2" applyNumberFormat="1" applyFont="1" applyFill="1" applyBorder="1" applyAlignment="1" applyProtection="1">
      <alignment horizontal="center" vertical="center"/>
      <protection locked="0"/>
    </xf>
    <xf numFmtId="165" fontId="8" fillId="7" borderId="15" xfId="2" applyNumberFormat="1" applyFont="1" applyFill="1" applyBorder="1" applyAlignment="1" applyProtection="1">
      <alignment horizontal="center" vertical="center"/>
      <protection locked="0"/>
    </xf>
    <xf numFmtId="0" fontId="8" fillId="7" borderId="6" xfId="1" applyFont="1" applyFill="1" applyBorder="1" applyAlignment="1" applyProtection="1">
      <alignment horizontal="center" vertical="center"/>
      <protection locked="0"/>
    </xf>
    <xf numFmtId="0" fontId="8" fillId="7" borderId="15" xfId="1" applyFont="1" applyFill="1" applyBorder="1" applyAlignment="1" applyProtection="1">
      <alignment horizontal="center" vertical="center"/>
      <protection locked="0"/>
    </xf>
    <xf numFmtId="0" fontId="8" fillId="7" borderId="33" xfId="1" applyFont="1" applyFill="1" applyBorder="1" applyAlignment="1" applyProtection="1">
      <alignment horizontal="center" vertical="center"/>
      <protection locked="0"/>
    </xf>
    <xf numFmtId="0" fontId="8" fillId="7" borderId="35" xfId="1" applyFont="1" applyFill="1" applyBorder="1" applyAlignment="1" applyProtection="1">
      <alignment horizontal="center" vertical="center"/>
      <protection locked="0"/>
    </xf>
    <xf numFmtId="165" fontId="8" fillId="7" borderId="12" xfId="2" applyNumberFormat="1" applyFont="1" applyFill="1" applyBorder="1" applyAlignment="1" applyProtection="1">
      <alignment horizontal="center" vertical="center"/>
      <protection locked="0"/>
    </xf>
    <xf numFmtId="166" fontId="7" fillId="0" borderId="12" xfId="1" applyNumberFormat="1" applyFont="1" applyBorder="1" applyAlignment="1" applyProtection="1">
      <alignment horizontal="center" vertical="center"/>
    </xf>
    <xf numFmtId="0" fontId="8" fillId="7" borderId="12" xfId="1" applyFont="1" applyFill="1" applyBorder="1" applyAlignment="1" applyProtection="1">
      <alignment horizontal="center" vertical="center"/>
      <protection locked="0"/>
    </xf>
    <xf numFmtId="0" fontId="8" fillId="7" borderId="34" xfId="1" applyFont="1" applyFill="1" applyBorder="1" applyAlignment="1" applyProtection="1">
      <alignment horizontal="center" vertical="center"/>
      <protection locked="0"/>
    </xf>
    <xf numFmtId="0" fontId="42" fillId="0" borderId="7" xfId="1" applyFont="1" applyBorder="1" applyAlignment="1">
      <alignment horizontal="left" vertical="center" wrapText="1"/>
    </xf>
    <xf numFmtId="0" fontId="42" fillId="0" borderId="44" xfId="1" applyFont="1" applyBorder="1" applyAlignment="1">
      <alignment horizontal="left" vertical="center" wrapText="1"/>
    </xf>
    <xf numFmtId="0" fontId="42" fillId="0" borderId="8" xfId="1" applyFont="1" applyBorder="1" applyAlignment="1">
      <alignment horizontal="left" vertical="center" wrapText="1"/>
    </xf>
    <xf numFmtId="0" fontId="7" fillId="0" borderId="12" xfId="1" applyFont="1" applyBorder="1" applyAlignment="1" applyProtection="1">
      <alignment horizontal="center" vertical="center"/>
    </xf>
    <xf numFmtId="0" fontId="7" fillId="0" borderId="21" xfId="11" applyNumberFormat="1" applyFont="1" applyFill="1" applyBorder="1" applyAlignment="1" applyProtection="1">
      <alignment horizontal="left" vertical="center" wrapText="1"/>
    </xf>
    <xf numFmtId="0" fontId="7" fillId="0" borderId="22" xfId="11" applyNumberFormat="1" applyFont="1" applyFill="1" applyBorder="1" applyAlignment="1" applyProtection="1">
      <alignment horizontal="left" vertical="center" wrapText="1"/>
    </xf>
    <xf numFmtId="0" fontId="9" fillId="0" borderId="6"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7" fillId="0" borderId="10" xfId="1" applyFont="1" applyBorder="1" applyAlignment="1" applyProtection="1">
      <alignment horizontal="center" vertical="center"/>
    </xf>
    <xf numFmtId="166" fontId="7" fillId="0" borderId="10" xfId="1" applyNumberFormat="1" applyFont="1" applyBorder="1" applyAlignment="1" applyProtection="1">
      <alignment horizontal="center" vertical="center"/>
    </xf>
    <xf numFmtId="0" fontId="7" fillId="7" borderId="10" xfId="1" applyFont="1" applyFill="1" applyBorder="1" applyAlignment="1" applyProtection="1">
      <alignment horizontal="center" vertical="center"/>
      <protection locked="0"/>
    </xf>
    <xf numFmtId="165" fontId="7" fillId="7" borderId="10" xfId="1" applyNumberFormat="1" applyFont="1" applyFill="1" applyBorder="1" applyAlignment="1" applyProtection="1">
      <alignment horizontal="center" vertical="center"/>
      <protection locked="0"/>
    </xf>
    <xf numFmtId="0" fontId="7" fillId="0" borderId="48" xfId="11" applyNumberFormat="1" applyFont="1" applyBorder="1" applyAlignment="1" applyProtection="1">
      <alignment horizontal="left" vertical="center" wrapText="1"/>
    </xf>
    <xf numFmtId="0" fontId="7" fillId="0" borderId="49" xfId="11" applyNumberFormat="1" applyFont="1" applyBorder="1" applyAlignment="1" applyProtection="1">
      <alignment horizontal="left" vertical="center" wrapText="1"/>
    </xf>
    <xf numFmtId="0" fontId="8" fillId="3" borderId="2" xfId="1" applyFont="1" applyFill="1" applyBorder="1" applyAlignment="1" applyProtection="1">
      <alignment horizontal="left" vertical="center"/>
    </xf>
    <xf numFmtId="0" fontId="8" fillId="3" borderId="31" xfId="1" applyFont="1" applyFill="1" applyBorder="1" applyAlignment="1" applyProtection="1">
      <alignment horizontal="left" vertical="center"/>
    </xf>
  </cellXfs>
  <cellStyles count="98">
    <cellStyle name="Calc Currency (0)" xfId="23"/>
    <cellStyle name="Calc Currency (2)" xfId="24"/>
    <cellStyle name="Calc Percent (0)" xfId="25"/>
    <cellStyle name="Calc Percent (1)" xfId="26"/>
    <cellStyle name="Calc Percent (2)" xfId="27"/>
    <cellStyle name="Calc Units (0)" xfId="28"/>
    <cellStyle name="Calc Units (1)" xfId="29"/>
    <cellStyle name="Calc Units (2)" xfId="30"/>
    <cellStyle name="cárky [0]_laroux" xfId="31"/>
    <cellStyle name="cárky_laroux" xfId="32"/>
    <cellStyle name="Cena" xfId="33"/>
    <cellStyle name="Comma [0]_#6 Temps &amp; Contractors" xfId="34"/>
    <cellStyle name="Comma [00]" xfId="35"/>
    <cellStyle name="Comma_#6 Temps &amp; Contractors" xfId="36"/>
    <cellStyle name="Currency [0]_#6 Temps &amp; Contractors" xfId="37"/>
    <cellStyle name="Currency [00]" xfId="38"/>
    <cellStyle name="Currency_#6 Temps &amp; Contractors" xfId="39"/>
    <cellStyle name="Currency0" xfId="40"/>
    <cellStyle name="Date Short" xfId="41"/>
    <cellStyle name="Discount" xfId="42"/>
    <cellStyle name="eárky [0]_laroux" xfId="43"/>
    <cellStyle name="eárky_laroux" xfId="44"/>
    <cellStyle name="Empty" xfId="45"/>
    <cellStyle name="Enter Currency (0)" xfId="46"/>
    <cellStyle name="Enter Currency (2)" xfId="47"/>
    <cellStyle name="Enter Units (0)" xfId="48"/>
    <cellStyle name="Enter Units (1)" xfId="49"/>
    <cellStyle name="Enter Units (2)" xfId="50"/>
    <cellStyle name="Grey" xfId="51"/>
    <cellStyle name="Header1" xfId="52"/>
    <cellStyle name="Header2" xfId="53"/>
    <cellStyle name="HPproduct" xfId="54"/>
    <cellStyle name="Hyperlink" xfId="55"/>
    <cellStyle name="Hypertextový odkaz 2" xfId="15"/>
    <cellStyle name="Hypertextový odkaz 2 2" xfId="77"/>
    <cellStyle name="Hypertextový odkaz 3" xfId="10"/>
    <cellStyle name="Hypertextový odkaz 4" xfId="18"/>
    <cellStyle name="Hypertextový odkaz_List1" xfId="12"/>
    <cellStyle name="Input [yellow]" xfId="56"/>
    <cellStyle name="Link Currency (0)" xfId="57"/>
    <cellStyle name="Link Currency (2)" xfId="58"/>
    <cellStyle name="Link Units (0)" xfId="59"/>
    <cellStyle name="Link Units (1)" xfId="60"/>
    <cellStyle name="Link Units (2)" xfId="61"/>
    <cellStyle name="List Price" xfId="62"/>
    <cellStyle name="Malý nadpis" xfId="63"/>
    <cellStyle name="Měna 2" xfId="76"/>
    <cellStyle name="Měna 2 2" xfId="5"/>
    <cellStyle name="Měna 2 2 2" xfId="17"/>
    <cellStyle name="Měna 3" xfId="89"/>
    <cellStyle name="měny" xfId="97" builtinId="4"/>
    <cellStyle name="měny 2" xfId="22"/>
    <cellStyle name="měny 3" xfId="75"/>
    <cellStyle name="měny 4" xfId="91"/>
    <cellStyle name="měny 5" xfId="93"/>
    <cellStyle name="měny 6" xfId="2"/>
    <cellStyle name="měny 6 2" xfId="16"/>
    <cellStyle name="meny_laroux" xfId="64"/>
    <cellStyle name="miny_laroux" xfId="65"/>
    <cellStyle name="Normal - Style1" xfId="66"/>
    <cellStyle name="Normal_# 41-Market &amp;Trends" xfId="67"/>
    <cellStyle name="normální" xfId="0" builtinId="0"/>
    <cellStyle name="Normální 10" xfId="78"/>
    <cellStyle name="Normální 11" xfId="79"/>
    <cellStyle name="normální 12" xfId="6"/>
    <cellStyle name="normální 12 2" xfId="96"/>
    <cellStyle name="normální 13" xfId="80"/>
    <cellStyle name="normální 14" xfId="90"/>
    <cellStyle name="normální 15" xfId="92"/>
    <cellStyle name="normální 15 2" xfId="7"/>
    <cellStyle name="normální 2" xfId="13"/>
    <cellStyle name="normální 2 2" xfId="14"/>
    <cellStyle name="Normální 2 2 2" xfId="4"/>
    <cellStyle name="normální 2 3" xfId="81"/>
    <cellStyle name="normální 2 4" xfId="82"/>
    <cellStyle name="normální 2 5" xfId="83"/>
    <cellStyle name="normální 2 6" xfId="19"/>
    <cellStyle name="normální 2 7" xfId="95"/>
    <cellStyle name="normální 20" xfId="1"/>
    <cellStyle name="normální 3" xfId="20"/>
    <cellStyle name="Normální 3 2" xfId="3"/>
    <cellStyle name="normální 4" xfId="74"/>
    <cellStyle name="Normální 4 2" xfId="94"/>
    <cellStyle name="Normální 5" xfId="84"/>
    <cellStyle name="Normální 5 2" xfId="9"/>
    <cellStyle name="Normální 6" xfId="85"/>
    <cellStyle name="Normální 7" xfId="86"/>
    <cellStyle name="Normální 8" xfId="87"/>
    <cellStyle name="Normální 9" xfId="88"/>
    <cellStyle name="Normální 9 2" xfId="8"/>
    <cellStyle name="Normální_List1" xfId="11"/>
    <cellStyle name="P/N" xfId="68"/>
    <cellStyle name="Percent_HP" xfId="69"/>
    <cellStyle name="Popis" xfId="70"/>
    <cellStyle name="procent 2" xfId="21"/>
    <cellStyle name="Styl 1" xfId="71"/>
    <cellStyle name="Velký nadpis" xfId="72"/>
    <cellStyle name="Záhlaví" xfId="73"/>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39"/>
  <sheetViews>
    <sheetView tabSelected="1" topLeftCell="C414" zoomScale="70" zoomScaleNormal="70" workbookViewId="0">
      <selection activeCell="H432" sqref="H432"/>
    </sheetView>
  </sheetViews>
  <sheetFormatPr defaultColWidth="11" defaultRowHeight="10.5"/>
  <cols>
    <col min="1" max="1" width="1.6640625" style="1" customWidth="1"/>
    <col min="2" max="2" width="20.33203125" style="1" customWidth="1"/>
    <col min="3" max="3" width="27.6640625" style="4" customWidth="1"/>
    <col min="4" max="4" width="32" style="1" customWidth="1"/>
    <col min="5" max="5" width="68.109375" style="1" customWidth="1"/>
    <col min="6" max="6" width="8.33203125" style="2" customWidth="1"/>
    <col min="7" max="7" width="16.109375" style="3" customWidth="1"/>
    <col min="8" max="8" width="18.44140625" style="6" customWidth="1"/>
    <col min="9" max="9" width="18.5546875" style="2" customWidth="1"/>
    <col min="10" max="11" width="20.5546875" style="2" customWidth="1"/>
    <col min="12" max="16384" width="11" style="1"/>
  </cols>
  <sheetData>
    <row r="1" spans="2:11" ht="11.15" thickBot="1"/>
    <row r="2" spans="2:11" ht="47.15" customHeight="1" thickBot="1">
      <c r="B2" s="330" t="s">
        <v>461</v>
      </c>
      <c r="C2" s="331"/>
      <c r="D2" s="331"/>
      <c r="E2" s="331"/>
      <c r="F2" s="331"/>
      <c r="G2" s="331"/>
      <c r="H2" s="331"/>
      <c r="I2" s="331"/>
      <c r="J2" s="23"/>
      <c r="K2" s="17" t="s">
        <v>342</v>
      </c>
    </row>
    <row r="3" spans="2:11" s="4" customFormat="1" ht="24.9" customHeight="1" thickBot="1">
      <c r="B3" s="27" t="s">
        <v>3</v>
      </c>
      <c r="C3" s="26" t="s">
        <v>264</v>
      </c>
      <c r="D3" s="332" t="s">
        <v>0</v>
      </c>
      <c r="E3" s="332"/>
      <c r="F3" s="30" t="s">
        <v>1</v>
      </c>
      <c r="G3" s="24" t="s">
        <v>155</v>
      </c>
      <c r="H3" s="29" t="s">
        <v>2</v>
      </c>
      <c r="I3" s="30" t="s">
        <v>341</v>
      </c>
      <c r="J3" s="106" t="s">
        <v>460</v>
      </c>
      <c r="K3" s="28" t="s">
        <v>347</v>
      </c>
    </row>
    <row r="4" spans="2:11" s="4" customFormat="1" ht="15.05" customHeight="1">
      <c r="B4" s="170" t="s">
        <v>462</v>
      </c>
      <c r="C4" s="187" t="s">
        <v>415</v>
      </c>
      <c r="D4" s="188"/>
      <c r="E4" s="188"/>
      <c r="F4" s="188"/>
      <c r="G4" s="188"/>
      <c r="H4" s="188"/>
      <c r="I4" s="188"/>
      <c r="J4" s="188"/>
      <c r="K4" s="189"/>
    </row>
    <row r="5" spans="2:11" ht="14.4" customHeight="1">
      <c r="B5" s="170"/>
      <c r="C5" s="25" t="s">
        <v>208</v>
      </c>
      <c r="D5" s="223" t="s">
        <v>416</v>
      </c>
      <c r="E5" s="224"/>
      <c r="F5" s="176">
        <v>2</v>
      </c>
      <c r="G5" s="145">
        <v>0</v>
      </c>
      <c r="H5" s="225">
        <f>F5*G5</f>
        <v>0</v>
      </c>
      <c r="I5" s="151"/>
      <c r="J5" s="52"/>
      <c r="K5" s="154"/>
    </row>
    <row r="6" spans="2:11" ht="14.4" customHeight="1">
      <c r="B6" s="170"/>
      <c r="C6" s="16" t="s">
        <v>209</v>
      </c>
      <c r="D6" s="223" t="s">
        <v>417</v>
      </c>
      <c r="E6" s="224"/>
      <c r="F6" s="176"/>
      <c r="G6" s="145"/>
      <c r="H6" s="225"/>
      <c r="I6" s="151"/>
      <c r="J6" s="52"/>
      <c r="K6" s="154"/>
    </row>
    <row r="7" spans="2:11" ht="14.4" customHeight="1">
      <c r="B7" s="170"/>
      <c r="C7" s="16" t="s">
        <v>418</v>
      </c>
      <c r="D7" s="223" t="s">
        <v>419</v>
      </c>
      <c r="E7" s="224"/>
      <c r="F7" s="176"/>
      <c r="G7" s="145"/>
      <c r="H7" s="225"/>
      <c r="I7" s="151"/>
      <c r="J7" s="52"/>
      <c r="K7" s="154"/>
    </row>
    <row r="8" spans="2:11" ht="18.350000000000001" customHeight="1">
      <c r="B8" s="170"/>
      <c r="C8" s="219" t="s">
        <v>210</v>
      </c>
      <c r="D8" s="223" t="s">
        <v>420</v>
      </c>
      <c r="E8" s="224"/>
      <c r="F8" s="176"/>
      <c r="G8" s="145"/>
      <c r="H8" s="225"/>
      <c r="I8" s="151"/>
      <c r="J8" s="52"/>
      <c r="K8" s="154"/>
    </row>
    <row r="9" spans="2:11" ht="18.350000000000001" customHeight="1">
      <c r="B9" s="170"/>
      <c r="C9" s="220"/>
      <c r="D9" s="223" t="s">
        <v>421</v>
      </c>
      <c r="E9" s="224"/>
      <c r="F9" s="176"/>
      <c r="G9" s="145"/>
      <c r="H9" s="225"/>
      <c r="I9" s="151"/>
      <c r="J9" s="52"/>
      <c r="K9" s="154"/>
    </row>
    <row r="10" spans="2:11" ht="18.350000000000001" customHeight="1">
      <c r="B10" s="170"/>
      <c r="C10" s="221"/>
      <c r="D10" s="223" t="s">
        <v>422</v>
      </c>
      <c r="E10" s="224"/>
      <c r="F10" s="176"/>
      <c r="G10" s="145"/>
      <c r="H10" s="225"/>
      <c r="I10" s="151"/>
      <c r="J10" s="52"/>
      <c r="K10" s="154"/>
    </row>
    <row r="11" spans="2:11" ht="14.4" customHeight="1">
      <c r="B11" s="170"/>
      <c r="C11" s="16" t="s">
        <v>211</v>
      </c>
      <c r="D11" s="223" t="s">
        <v>423</v>
      </c>
      <c r="E11" s="224"/>
      <c r="F11" s="176"/>
      <c r="G11" s="145"/>
      <c r="H11" s="225"/>
      <c r="I11" s="151"/>
      <c r="J11" s="52"/>
      <c r="K11" s="154"/>
    </row>
    <row r="12" spans="2:11" ht="18.350000000000001" customHeight="1">
      <c r="B12" s="170"/>
      <c r="C12" s="112" t="s">
        <v>213</v>
      </c>
      <c r="D12" s="223" t="s">
        <v>424</v>
      </c>
      <c r="E12" s="224"/>
      <c r="F12" s="176"/>
      <c r="G12" s="145"/>
      <c r="H12" s="225"/>
      <c r="I12" s="151"/>
      <c r="J12" s="55"/>
      <c r="K12" s="154"/>
    </row>
    <row r="13" spans="2:11" ht="19.649999999999999" customHeight="1" thickBot="1">
      <c r="B13" s="171"/>
      <c r="C13" s="20" t="s">
        <v>425</v>
      </c>
      <c r="D13" s="193" t="s">
        <v>426</v>
      </c>
      <c r="E13" s="194"/>
      <c r="F13" s="177"/>
      <c r="G13" s="146"/>
      <c r="H13" s="226"/>
      <c r="I13" s="152"/>
      <c r="J13" s="53"/>
      <c r="K13" s="155"/>
    </row>
    <row r="14" spans="2:11" ht="15.05" customHeight="1">
      <c r="B14" s="169" t="s">
        <v>463</v>
      </c>
      <c r="C14" s="172" t="s">
        <v>427</v>
      </c>
      <c r="D14" s="172"/>
      <c r="E14" s="172"/>
      <c r="F14" s="172"/>
      <c r="G14" s="172"/>
      <c r="H14" s="172"/>
      <c r="I14" s="172"/>
      <c r="J14" s="172"/>
      <c r="K14" s="173"/>
    </row>
    <row r="15" spans="2:11" ht="24.9" customHeight="1">
      <c r="B15" s="170"/>
      <c r="C15" s="219" t="s">
        <v>428</v>
      </c>
      <c r="D15" s="223" t="s">
        <v>429</v>
      </c>
      <c r="E15" s="224"/>
      <c r="F15" s="176">
        <v>2</v>
      </c>
      <c r="G15" s="145">
        <v>0</v>
      </c>
      <c r="H15" s="148">
        <f t="shared" ref="H15" si="0">F15*G15</f>
        <v>0</v>
      </c>
      <c r="I15" s="178"/>
      <c r="J15" s="113"/>
      <c r="K15" s="180"/>
    </row>
    <row r="16" spans="2:11" ht="14.4" customHeight="1">
      <c r="B16" s="170"/>
      <c r="C16" s="220"/>
      <c r="D16" s="105" t="s">
        <v>430</v>
      </c>
      <c r="E16" s="104"/>
      <c r="F16" s="176"/>
      <c r="G16" s="145"/>
      <c r="H16" s="148"/>
      <c r="I16" s="178"/>
      <c r="J16" s="114"/>
      <c r="K16" s="222"/>
    </row>
    <row r="17" spans="2:11" ht="14.4" customHeight="1">
      <c r="B17" s="170"/>
      <c r="C17" s="221"/>
      <c r="D17" s="223" t="s">
        <v>431</v>
      </c>
      <c r="E17" s="224"/>
      <c r="F17" s="176"/>
      <c r="G17" s="145"/>
      <c r="H17" s="148"/>
      <c r="I17" s="178"/>
      <c r="J17" s="114"/>
      <c r="K17" s="222"/>
    </row>
    <row r="18" spans="2:11" ht="14.4" customHeight="1" thickBot="1">
      <c r="B18" s="171"/>
      <c r="C18" s="115" t="s">
        <v>24</v>
      </c>
      <c r="D18" s="182" t="s">
        <v>432</v>
      </c>
      <c r="E18" s="183"/>
      <c r="F18" s="177"/>
      <c r="G18" s="146"/>
      <c r="H18" s="149"/>
      <c r="I18" s="179"/>
      <c r="J18" s="116"/>
      <c r="K18" s="181"/>
    </row>
    <row r="19" spans="2:11" ht="15.05" customHeight="1" thickBot="1">
      <c r="B19" s="169" t="s">
        <v>463</v>
      </c>
      <c r="C19" s="172" t="s">
        <v>433</v>
      </c>
      <c r="D19" s="172"/>
      <c r="E19" s="172"/>
      <c r="F19" s="172"/>
      <c r="G19" s="172"/>
      <c r="H19" s="172"/>
      <c r="I19" s="172"/>
      <c r="J19" s="172"/>
      <c r="K19" s="173"/>
    </row>
    <row r="20" spans="2:11" ht="14.4" customHeight="1">
      <c r="B20" s="170"/>
      <c r="C20" s="219" t="s">
        <v>434</v>
      </c>
      <c r="D20" s="174" t="s">
        <v>435</v>
      </c>
      <c r="E20" s="175"/>
      <c r="F20" s="176">
        <v>2</v>
      </c>
      <c r="G20" s="145">
        <v>0</v>
      </c>
      <c r="H20" s="148">
        <f t="shared" ref="H20" si="1">F20*G20</f>
        <v>0</v>
      </c>
      <c r="I20" s="178"/>
      <c r="J20" s="113"/>
      <c r="K20" s="180"/>
    </row>
    <row r="21" spans="2:11" ht="14.4" customHeight="1">
      <c r="B21" s="170"/>
      <c r="C21" s="220"/>
      <c r="D21" s="223" t="s">
        <v>436</v>
      </c>
      <c r="E21" s="224"/>
      <c r="F21" s="176"/>
      <c r="G21" s="145"/>
      <c r="H21" s="148"/>
      <c r="I21" s="178"/>
      <c r="J21" s="114"/>
      <c r="K21" s="222"/>
    </row>
    <row r="22" spans="2:11" ht="14.4" customHeight="1">
      <c r="B22" s="170"/>
      <c r="C22" s="220"/>
      <c r="D22" s="223" t="s">
        <v>437</v>
      </c>
      <c r="E22" s="224"/>
      <c r="F22" s="176"/>
      <c r="G22" s="145"/>
      <c r="H22" s="148"/>
      <c r="I22" s="178"/>
      <c r="J22" s="114"/>
      <c r="K22" s="222"/>
    </row>
    <row r="23" spans="2:11" ht="14.4" customHeight="1">
      <c r="B23" s="170"/>
      <c r="C23" s="220"/>
      <c r="D23" s="223" t="s">
        <v>438</v>
      </c>
      <c r="E23" s="224"/>
      <c r="F23" s="176"/>
      <c r="G23" s="145"/>
      <c r="H23" s="148"/>
      <c r="I23" s="178"/>
      <c r="J23" s="114"/>
      <c r="K23" s="222"/>
    </row>
    <row r="24" spans="2:11" ht="14.4" customHeight="1">
      <c r="B24" s="170"/>
      <c r="C24" s="220"/>
      <c r="D24" s="223" t="s">
        <v>439</v>
      </c>
      <c r="E24" s="224"/>
      <c r="F24" s="176"/>
      <c r="G24" s="145"/>
      <c r="H24" s="148"/>
      <c r="I24" s="178"/>
      <c r="J24" s="114"/>
      <c r="K24" s="222"/>
    </row>
    <row r="25" spans="2:11" ht="14.4" customHeight="1">
      <c r="B25" s="170"/>
      <c r="C25" s="220"/>
      <c r="D25" s="223" t="s">
        <v>440</v>
      </c>
      <c r="E25" s="224"/>
      <c r="F25" s="176"/>
      <c r="G25" s="145"/>
      <c r="H25" s="148"/>
      <c r="I25" s="178"/>
      <c r="J25" s="114"/>
      <c r="K25" s="222"/>
    </row>
    <row r="26" spans="2:11" ht="14.4" customHeight="1">
      <c r="B26" s="170"/>
      <c r="C26" s="220"/>
      <c r="D26" s="223" t="s">
        <v>441</v>
      </c>
      <c r="E26" s="224"/>
      <c r="F26" s="176"/>
      <c r="G26" s="145"/>
      <c r="H26" s="148"/>
      <c r="I26" s="178"/>
      <c r="J26" s="114"/>
      <c r="K26" s="222"/>
    </row>
    <row r="27" spans="2:11" ht="14.4" customHeight="1">
      <c r="B27" s="170"/>
      <c r="C27" s="221"/>
      <c r="D27" s="223" t="s">
        <v>263</v>
      </c>
      <c r="E27" s="224"/>
      <c r="F27" s="176"/>
      <c r="G27" s="145"/>
      <c r="H27" s="148"/>
      <c r="I27" s="178"/>
      <c r="J27" s="114"/>
      <c r="K27" s="222"/>
    </row>
    <row r="28" spans="2:11" ht="14.4" customHeight="1">
      <c r="B28" s="170"/>
      <c r="C28" s="219" t="s">
        <v>442</v>
      </c>
      <c r="D28" s="223" t="s">
        <v>255</v>
      </c>
      <c r="E28" s="224"/>
      <c r="F28" s="176"/>
      <c r="G28" s="145"/>
      <c r="H28" s="148"/>
      <c r="I28" s="178"/>
      <c r="J28" s="114"/>
      <c r="K28" s="222"/>
    </row>
    <row r="29" spans="2:11" ht="14.4" customHeight="1">
      <c r="B29" s="170"/>
      <c r="C29" s="220"/>
      <c r="D29" s="223" t="s">
        <v>256</v>
      </c>
      <c r="E29" s="224"/>
      <c r="F29" s="176"/>
      <c r="G29" s="145"/>
      <c r="H29" s="148"/>
      <c r="I29" s="178"/>
      <c r="J29" s="114"/>
      <c r="K29" s="222"/>
    </row>
    <row r="30" spans="2:11" ht="14.4" customHeight="1">
      <c r="B30" s="170"/>
      <c r="C30" s="220"/>
      <c r="D30" s="223" t="s">
        <v>257</v>
      </c>
      <c r="E30" s="224"/>
      <c r="F30" s="176"/>
      <c r="G30" s="145"/>
      <c r="H30" s="148"/>
      <c r="I30" s="178"/>
      <c r="J30" s="114"/>
      <c r="K30" s="222"/>
    </row>
    <row r="31" spans="2:11" ht="14.4" customHeight="1">
      <c r="B31" s="170"/>
      <c r="C31" s="220"/>
      <c r="D31" s="223" t="s">
        <v>258</v>
      </c>
      <c r="E31" s="224"/>
      <c r="F31" s="176"/>
      <c r="G31" s="145"/>
      <c r="H31" s="148"/>
      <c r="I31" s="178"/>
      <c r="J31" s="114"/>
      <c r="K31" s="222"/>
    </row>
    <row r="32" spans="2:11" ht="14.4" customHeight="1">
      <c r="B32" s="170"/>
      <c r="C32" s="220"/>
      <c r="D32" s="223" t="s">
        <v>259</v>
      </c>
      <c r="E32" s="224"/>
      <c r="F32" s="176"/>
      <c r="G32" s="145"/>
      <c r="H32" s="148"/>
      <c r="I32" s="178"/>
      <c r="J32" s="114"/>
      <c r="K32" s="222"/>
    </row>
    <row r="33" spans="2:11" ht="14.4" customHeight="1">
      <c r="B33" s="170"/>
      <c r="C33" s="220"/>
      <c r="D33" s="223" t="s">
        <v>260</v>
      </c>
      <c r="E33" s="224"/>
      <c r="F33" s="176"/>
      <c r="G33" s="145"/>
      <c r="H33" s="148"/>
      <c r="I33" s="178"/>
      <c r="J33" s="114"/>
      <c r="K33" s="222"/>
    </row>
    <row r="34" spans="2:11" ht="14.4" customHeight="1">
      <c r="B34" s="170"/>
      <c r="C34" s="220"/>
      <c r="D34" s="223" t="s">
        <v>443</v>
      </c>
      <c r="E34" s="224"/>
      <c r="F34" s="176"/>
      <c r="G34" s="145"/>
      <c r="H34" s="148"/>
      <c r="I34" s="178"/>
      <c r="J34" s="114"/>
      <c r="K34" s="222"/>
    </row>
    <row r="35" spans="2:11" ht="14.4" customHeight="1">
      <c r="B35" s="170"/>
      <c r="C35" s="220"/>
      <c r="D35" s="223" t="s">
        <v>444</v>
      </c>
      <c r="E35" s="224"/>
      <c r="F35" s="176"/>
      <c r="G35" s="145"/>
      <c r="H35" s="148"/>
      <c r="I35" s="178"/>
      <c r="J35" s="114"/>
      <c r="K35" s="222"/>
    </row>
    <row r="36" spans="2:11" ht="14.4" customHeight="1">
      <c r="B36" s="170"/>
      <c r="C36" s="220"/>
      <c r="D36" s="223" t="s">
        <v>261</v>
      </c>
      <c r="E36" s="224"/>
      <c r="F36" s="176"/>
      <c r="G36" s="145"/>
      <c r="H36" s="148"/>
      <c r="I36" s="178"/>
      <c r="J36" s="114"/>
      <c r="K36" s="222"/>
    </row>
    <row r="37" spans="2:11" ht="14.4" customHeight="1">
      <c r="B37" s="170"/>
      <c r="C37" s="221"/>
      <c r="D37" s="223" t="s">
        <v>262</v>
      </c>
      <c r="E37" s="224"/>
      <c r="F37" s="176"/>
      <c r="G37" s="145"/>
      <c r="H37" s="148"/>
      <c r="I37" s="178"/>
      <c r="J37" s="114"/>
      <c r="K37" s="222"/>
    </row>
    <row r="38" spans="2:11" ht="14.4" customHeight="1">
      <c r="B38" s="170"/>
      <c r="C38" s="16" t="s">
        <v>418</v>
      </c>
      <c r="D38" s="223" t="s">
        <v>445</v>
      </c>
      <c r="E38" s="224"/>
      <c r="F38" s="176"/>
      <c r="G38" s="145"/>
      <c r="H38" s="148"/>
      <c r="I38" s="178"/>
      <c r="J38" s="114"/>
      <c r="K38" s="222"/>
    </row>
    <row r="39" spans="2:11" ht="14.4" customHeight="1">
      <c r="B39" s="170"/>
      <c r="C39" s="219" t="s">
        <v>210</v>
      </c>
      <c r="D39" s="223" t="s">
        <v>446</v>
      </c>
      <c r="E39" s="224"/>
      <c r="F39" s="176"/>
      <c r="G39" s="145"/>
      <c r="H39" s="148"/>
      <c r="I39" s="178"/>
      <c r="J39" s="114"/>
      <c r="K39" s="222"/>
    </row>
    <row r="40" spans="2:11" ht="14.4" customHeight="1">
      <c r="B40" s="170"/>
      <c r="C40" s="220"/>
      <c r="D40" s="223" t="s">
        <v>447</v>
      </c>
      <c r="E40" s="224"/>
      <c r="F40" s="176"/>
      <c r="G40" s="145"/>
      <c r="H40" s="148"/>
      <c r="I40" s="178"/>
      <c r="J40" s="114"/>
      <c r="K40" s="222"/>
    </row>
    <row r="41" spans="2:11" ht="14.4" customHeight="1">
      <c r="B41" s="170"/>
      <c r="C41" s="220"/>
      <c r="D41" s="223" t="s">
        <v>448</v>
      </c>
      <c r="E41" s="224"/>
      <c r="F41" s="176"/>
      <c r="G41" s="145"/>
      <c r="H41" s="148"/>
      <c r="I41" s="178"/>
      <c r="J41" s="114"/>
      <c r="K41" s="222"/>
    </row>
    <row r="42" spans="2:11" ht="14.4" customHeight="1">
      <c r="B42" s="170"/>
      <c r="C42" s="220"/>
      <c r="D42" s="223" t="s">
        <v>449</v>
      </c>
      <c r="E42" s="224"/>
      <c r="F42" s="176"/>
      <c r="G42" s="145"/>
      <c r="H42" s="148"/>
      <c r="I42" s="178"/>
      <c r="J42" s="114"/>
      <c r="K42" s="222"/>
    </row>
    <row r="43" spans="2:11" s="8" customFormat="1" ht="19" customHeight="1">
      <c r="B43" s="170"/>
      <c r="C43" s="220"/>
      <c r="D43" s="223" t="s">
        <v>450</v>
      </c>
      <c r="E43" s="224"/>
      <c r="F43" s="176"/>
      <c r="G43" s="145"/>
      <c r="H43" s="148"/>
      <c r="I43" s="178"/>
      <c r="J43" s="114"/>
      <c r="K43" s="222"/>
    </row>
    <row r="44" spans="2:11" ht="14.4" customHeight="1" thickBot="1">
      <c r="B44" s="170"/>
      <c r="C44" s="221"/>
      <c r="D44" s="193" t="s">
        <v>451</v>
      </c>
      <c r="E44" s="194"/>
      <c r="F44" s="176"/>
      <c r="G44" s="145"/>
      <c r="H44" s="148"/>
      <c r="I44" s="178"/>
      <c r="J44" s="114"/>
      <c r="K44" s="222"/>
    </row>
    <row r="45" spans="2:11" ht="14.4" customHeight="1">
      <c r="B45" s="170"/>
      <c r="C45" s="16" t="s">
        <v>213</v>
      </c>
      <c r="D45" s="223" t="s">
        <v>452</v>
      </c>
      <c r="E45" s="224"/>
      <c r="F45" s="176"/>
      <c r="G45" s="145"/>
      <c r="H45" s="148"/>
      <c r="I45" s="178"/>
      <c r="J45" s="117"/>
      <c r="K45" s="153"/>
    </row>
    <row r="46" spans="2:11" ht="14.4" customHeight="1" thickBot="1">
      <c r="B46" s="171"/>
      <c r="C46" s="115" t="s">
        <v>24</v>
      </c>
      <c r="D46" s="193" t="s">
        <v>453</v>
      </c>
      <c r="E46" s="194"/>
      <c r="F46" s="177"/>
      <c r="G46" s="146"/>
      <c r="H46" s="149"/>
      <c r="I46" s="179"/>
      <c r="J46" s="116"/>
      <c r="K46" s="181"/>
    </row>
    <row r="47" spans="2:11" ht="15.05" customHeight="1">
      <c r="B47" s="195" t="s">
        <v>463</v>
      </c>
      <c r="C47" s="198" t="s">
        <v>454</v>
      </c>
      <c r="D47" s="199"/>
      <c r="E47" s="199"/>
      <c r="F47" s="199"/>
      <c r="G47" s="199"/>
      <c r="H47" s="199"/>
      <c r="I47" s="199"/>
      <c r="J47" s="199"/>
      <c r="K47" s="200"/>
    </row>
    <row r="48" spans="2:11" ht="14.4" customHeight="1">
      <c r="B48" s="196"/>
      <c r="C48" s="201" t="s">
        <v>428</v>
      </c>
      <c r="D48" s="203" t="s">
        <v>464</v>
      </c>
      <c r="E48" s="204"/>
      <c r="F48" s="205">
        <v>2</v>
      </c>
      <c r="G48" s="207">
        <v>0</v>
      </c>
      <c r="H48" s="209">
        <f>F48*G48</f>
        <v>0</v>
      </c>
      <c r="I48" s="211"/>
      <c r="J48" s="118"/>
      <c r="K48" s="213"/>
    </row>
    <row r="49" spans="1:11" ht="14.4" customHeight="1">
      <c r="B49" s="196"/>
      <c r="C49" s="202"/>
      <c r="D49" s="215" t="s">
        <v>455</v>
      </c>
      <c r="E49" s="216"/>
      <c r="F49" s="205"/>
      <c r="G49" s="207"/>
      <c r="H49" s="209"/>
      <c r="I49" s="211"/>
      <c r="J49" s="119"/>
      <c r="K49" s="213"/>
    </row>
    <row r="50" spans="1:11" s="5" customFormat="1" ht="14.1" customHeight="1" thickBot="1">
      <c r="A50" s="253"/>
      <c r="B50" s="197"/>
      <c r="C50" s="120" t="s">
        <v>456</v>
      </c>
      <c r="D50" s="217" t="s">
        <v>457</v>
      </c>
      <c r="E50" s="218"/>
      <c r="F50" s="206"/>
      <c r="G50" s="208"/>
      <c r="H50" s="210"/>
      <c r="I50" s="212"/>
      <c r="J50" s="122"/>
      <c r="K50" s="214"/>
    </row>
    <row r="51" spans="1:11" ht="14.1" customHeight="1" thickBot="1">
      <c r="A51" s="254"/>
      <c r="B51" s="169" t="s">
        <v>463</v>
      </c>
      <c r="C51" s="172" t="s">
        <v>458</v>
      </c>
      <c r="D51" s="172"/>
      <c r="E51" s="172"/>
      <c r="F51" s="172"/>
      <c r="G51" s="172"/>
      <c r="H51" s="172"/>
      <c r="I51" s="172"/>
      <c r="J51" s="172"/>
      <c r="K51" s="173"/>
    </row>
    <row r="52" spans="1:11" ht="111.45" customHeight="1">
      <c r="A52" s="254"/>
      <c r="B52" s="170"/>
      <c r="C52" s="16" t="s">
        <v>428</v>
      </c>
      <c r="D52" s="174" t="s">
        <v>254</v>
      </c>
      <c r="E52" s="175"/>
      <c r="F52" s="176">
        <v>2</v>
      </c>
      <c r="G52" s="145">
        <v>0</v>
      </c>
      <c r="H52" s="148">
        <f t="shared" ref="H52" si="2">F52*G52</f>
        <v>0</v>
      </c>
      <c r="I52" s="178"/>
      <c r="J52" s="113"/>
      <c r="K52" s="180"/>
    </row>
    <row r="53" spans="1:11" ht="19.649999999999999" customHeight="1" thickBot="1">
      <c r="A53" s="254"/>
      <c r="B53" s="171"/>
      <c r="C53" s="115" t="s">
        <v>24</v>
      </c>
      <c r="D53" s="182" t="s">
        <v>459</v>
      </c>
      <c r="E53" s="183"/>
      <c r="F53" s="177"/>
      <c r="G53" s="146"/>
      <c r="H53" s="149"/>
      <c r="I53" s="179"/>
      <c r="J53" s="116"/>
      <c r="K53" s="181"/>
    </row>
    <row r="54" spans="1:11" ht="14.1" customHeight="1">
      <c r="A54" s="254"/>
      <c r="B54" s="184"/>
      <c r="C54" s="187" t="s">
        <v>393</v>
      </c>
      <c r="D54" s="188"/>
      <c r="E54" s="188"/>
      <c r="F54" s="188"/>
      <c r="G54" s="188"/>
      <c r="H54" s="188"/>
      <c r="I54" s="188"/>
      <c r="J54" s="188"/>
      <c r="K54" s="189"/>
    </row>
    <row r="55" spans="1:11" ht="14.1" customHeight="1">
      <c r="A55" s="254"/>
      <c r="B55" s="185"/>
      <c r="C55" s="18" t="s">
        <v>4</v>
      </c>
      <c r="D55" s="156" t="s">
        <v>5</v>
      </c>
      <c r="E55" s="157"/>
      <c r="F55" s="190">
        <v>1</v>
      </c>
      <c r="G55" s="144">
        <v>0</v>
      </c>
      <c r="H55" s="147">
        <f>F55*G55</f>
        <v>0</v>
      </c>
      <c r="I55" s="150"/>
      <c r="J55" s="52"/>
      <c r="K55" s="153"/>
    </row>
    <row r="56" spans="1:11" ht="14.1" customHeight="1">
      <c r="A56" s="254"/>
      <c r="B56" s="185"/>
      <c r="C56" s="32" t="s">
        <v>6</v>
      </c>
      <c r="D56" s="156" t="s">
        <v>7</v>
      </c>
      <c r="E56" s="157"/>
      <c r="F56" s="142"/>
      <c r="G56" s="145"/>
      <c r="H56" s="148"/>
      <c r="I56" s="151"/>
      <c r="J56" s="52"/>
      <c r="K56" s="154"/>
    </row>
    <row r="57" spans="1:11" ht="14.1" customHeight="1">
      <c r="A57" s="254"/>
      <c r="B57" s="185"/>
      <c r="C57" s="32" t="s">
        <v>8</v>
      </c>
      <c r="D57" s="191" t="s">
        <v>391</v>
      </c>
      <c r="E57" s="192"/>
      <c r="F57" s="142"/>
      <c r="G57" s="145"/>
      <c r="H57" s="148"/>
      <c r="I57" s="151"/>
      <c r="J57" s="52"/>
      <c r="K57" s="154"/>
    </row>
    <row r="58" spans="1:11" ht="14.1" customHeight="1">
      <c r="A58" s="254"/>
      <c r="B58" s="185"/>
      <c r="C58" s="32" t="s">
        <v>9</v>
      </c>
      <c r="D58" s="156" t="s">
        <v>361</v>
      </c>
      <c r="E58" s="157"/>
      <c r="F58" s="142"/>
      <c r="G58" s="145"/>
      <c r="H58" s="148"/>
      <c r="I58" s="151"/>
      <c r="J58" s="52"/>
      <c r="K58" s="154"/>
    </row>
    <row r="59" spans="1:11" ht="14.1" customHeight="1">
      <c r="A59" s="254"/>
      <c r="B59" s="185"/>
      <c r="C59" s="277" t="s">
        <v>389</v>
      </c>
      <c r="D59" s="162" t="s">
        <v>387</v>
      </c>
      <c r="E59" s="163"/>
      <c r="F59" s="142"/>
      <c r="G59" s="145"/>
      <c r="H59" s="148"/>
      <c r="I59" s="151"/>
      <c r="J59" s="52"/>
      <c r="K59" s="154"/>
    </row>
    <row r="60" spans="1:11" ht="14.1" customHeight="1">
      <c r="A60" s="254"/>
      <c r="B60" s="185"/>
      <c r="C60" s="279"/>
      <c r="D60" s="162" t="s">
        <v>388</v>
      </c>
      <c r="E60" s="163"/>
      <c r="F60" s="142"/>
      <c r="G60" s="145"/>
      <c r="H60" s="148"/>
      <c r="I60" s="151"/>
      <c r="J60" s="52"/>
      <c r="K60" s="154"/>
    </row>
    <row r="61" spans="1:11" ht="14.1" customHeight="1">
      <c r="A61" s="254"/>
      <c r="B61" s="185"/>
      <c r="C61" s="32" t="s">
        <v>10</v>
      </c>
      <c r="D61" s="162" t="s">
        <v>362</v>
      </c>
      <c r="E61" s="163"/>
      <c r="F61" s="142"/>
      <c r="G61" s="145"/>
      <c r="H61" s="148"/>
      <c r="I61" s="151"/>
      <c r="J61" s="52"/>
      <c r="K61" s="154"/>
    </row>
    <row r="62" spans="1:11" ht="19.5" customHeight="1">
      <c r="A62" s="254"/>
      <c r="B62" s="185"/>
      <c r="C62" s="32" t="s">
        <v>11</v>
      </c>
      <c r="D62" s="158" t="s">
        <v>363</v>
      </c>
      <c r="E62" s="159"/>
      <c r="F62" s="142"/>
      <c r="G62" s="145"/>
      <c r="H62" s="148"/>
      <c r="I62" s="151"/>
      <c r="J62" s="52"/>
      <c r="K62" s="154"/>
    </row>
    <row r="63" spans="1:11" ht="13.75" customHeight="1">
      <c r="A63" s="254"/>
      <c r="B63" s="185"/>
      <c r="C63" s="32" t="s">
        <v>396</v>
      </c>
      <c r="D63" s="162" t="s">
        <v>364</v>
      </c>
      <c r="E63" s="163"/>
      <c r="F63" s="142"/>
      <c r="G63" s="145"/>
      <c r="H63" s="148"/>
      <c r="I63" s="151"/>
      <c r="J63" s="52"/>
      <c r="K63" s="154"/>
    </row>
    <row r="64" spans="1:11" ht="14.1" customHeight="1">
      <c r="A64" s="254"/>
      <c r="B64" s="185"/>
      <c r="C64" s="97" t="s">
        <v>13</v>
      </c>
      <c r="D64" s="156" t="s">
        <v>365</v>
      </c>
      <c r="E64" s="157"/>
      <c r="F64" s="142"/>
      <c r="G64" s="145"/>
      <c r="H64" s="148"/>
      <c r="I64" s="151"/>
      <c r="J64" s="52"/>
      <c r="K64" s="154"/>
    </row>
    <row r="65" spans="1:11" ht="14.1" customHeight="1">
      <c r="A65" s="254"/>
      <c r="B65" s="185"/>
      <c r="C65" s="277" t="s">
        <v>376</v>
      </c>
      <c r="D65" s="156" t="s">
        <v>369</v>
      </c>
      <c r="E65" s="157"/>
      <c r="F65" s="142"/>
      <c r="G65" s="145"/>
      <c r="H65" s="148"/>
      <c r="I65" s="151"/>
      <c r="J65" s="52"/>
      <c r="K65" s="154"/>
    </row>
    <row r="66" spans="1:11" ht="14.1" customHeight="1">
      <c r="A66" s="254"/>
      <c r="B66" s="185"/>
      <c r="C66" s="278"/>
      <c r="D66" s="156" t="s">
        <v>370</v>
      </c>
      <c r="E66" s="157"/>
      <c r="F66" s="142"/>
      <c r="G66" s="145"/>
      <c r="H66" s="148"/>
      <c r="I66" s="151"/>
      <c r="J66" s="52"/>
      <c r="K66" s="154"/>
    </row>
    <row r="67" spans="1:11" ht="14.1" customHeight="1">
      <c r="A67" s="254"/>
      <c r="B67" s="185"/>
      <c r="C67" s="278"/>
      <c r="D67" s="156" t="s">
        <v>371</v>
      </c>
      <c r="E67" s="157"/>
      <c r="F67" s="142"/>
      <c r="G67" s="145"/>
      <c r="H67" s="148"/>
      <c r="I67" s="151"/>
      <c r="J67" s="52"/>
      <c r="K67" s="154"/>
    </row>
    <row r="68" spans="1:11" ht="14.1" customHeight="1">
      <c r="A68" s="254"/>
      <c r="B68" s="185"/>
      <c r="C68" s="278"/>
      <c r="D68" s="156" t="s">
        <v>372</v>
      </c>
      <c r="E68" s="157"/>
      <c r="F68" s="142"/>
      <c r="G68" s="145"/>
      <c r="H68" s="148"/>
      <c r="I68" s="151"/>
      <c r="J68" s="52"/>
      <c r="K68" s="154"/>
    </row>
    <row r="69" spans="1:11" ht="14.1" customHeight="1">
      <c r="A69" s="254"/>
      <c r="B69" s="185"/>
      <c r="C69" s="278"/>
      <c r="D69" s="156" t="s">
        <v>373</v>
      </c>
      <c r="E69" s="157"/>
      <c r="F69" s="142"/>
      <c r="G69" s="145"/>
      <c r="H69" s="148"/>
      <c r="I69" s="151"/>
      <c r="J69" s="52"/>
      <c r="K69" s="154"/>
    </row>
    <row r="70" spans="1:11" ht="14.4" customHeight="1">
      <c r="A70" s="254"/>
      <c r="B70" s="185"/>
      <c r="C70" s="278"/>
      <c r="D70" s="156" t="s">
        <v>374</v>
      </c>
      <c r="E70" s="157"/>
      <c r="F70" s="142"/>
      <c r="G70" s="145"/>
      <c r="H70" s="148"/>
      <c r="I70" s="151"/>
      <c r="J70" s="52"/>
      <c r="K70" s="154"/>
    </row>
    <row r="71" spans="1:11" ht="14.4" customHeight="1">
      <c r="A71" s="254"/>
      <c r="B71" s="185"/>
      <c r="C71" s="278"/>
      <c r="D71" s="156" t="s">
        <v>375</v>
      </c>
      <c r="E71" s="157"/>
      <c r="F71" s="142"/>
      <c r="G71" s="145"/>
      <c r="H71" s="148"/>
      <c r="I71" s="151"/>
      <c r="J71" s="52"/>
      <c r="K71" s="154"/>
    </row>
    <row r="72" spans="1:11" ht="24.9" customHeight="1">
      <c r="A72" s="254"/>
      <c r="B72" s="185"/>
      <c r="C72" s="32" t="s">
        <v>366</v>
      </c>
      <c r="D72" s="158" t="s">
        <v>14</v>
      </c>
      <c r="E72" s="159"/>
      <c r="F72" s="142"/>
      <c r="G72" s="145"/>
      <c r="H72" s="148"/>
      <c r="I72" s="151"/>
      <c r="J72" s="52"/>
      <c r="K72" s="154"/>
    </row>
    <row r="73" spans="1:11" ht="14.4" customHeight="1">
      <c r="A73" s="254"/>
      <c r="B73" s="185"/>
      <c r="C73" s="32" t="s">
        <v>15</v>
      </c>
      <c r="D73" s="158" t="s">
        <v>27</v>
      </c>
      <c r="E73" s="159"/>
      <c r="F73" s="142"/>
      <c r="G73" s="145"/>
      <c r="H73" s="148"/>
      <c r="I73" s="151"/>
      <c r="J73" s="52"/>
      <c r="K73" s="154"/>
    </row>
    <row r="74" spans="1:11" ht="14.4" customHeight="1">
      <c r="A74" s="254"/>
      <c r="B74" s="185"/>
      <c r="C74" s="32" t="s">
        <v>16</v>
      </c>
      <c r="D74" s="158" t="s">
        <v>367</v>
      </c>
      <c r="E74" s="159"/>
      <c r="F74" s="142"/>
      <c r="G74" s="145"/>
      <c r="H74" s="148"/>
      <c r="I74" s="151"/>
      <c r="J74" s="52"/>
      <c r="K74" s="154"/>
    </row>
    <row r="75" spans="1:11" ht="14.4" customHeight="1">
      <c r="A75" s="254"/>
      <c r="B75" s="185"/>
      <c r="C75" s="32" t="s">
        <v>17</v>
      </c>
      <c r="D75" s="158" t="s">
        <v>28</v>
      </c>
      <c r="E75" s="159"/>
      <c r="F75" s="142"/>
      <c r="G75" s="145"/>
      <c r="H75" s="148"/>
      <c r="I75" s="151"/>
      <c r="J75" s="52"/>
      <c r="K75" s="154"/>
    </row>
    <row r="76" spans="1:11" ht="14.4" customHeight="1">
      <c r="A76" s="254"/>
      <c r="B76" s="185"/>
      <c r="C76" s="32" t="s">
        <v>18</v>
      </c>
      <c r="D76" s="158" t="s">
        <v>368</v>
      </c>
      <c r="E76" s="159"/>
      <c r="F76" s="142"/>
      <c r="G76" s="145"/>
      <c r="H76" s="148"/>
      <c r="I76" s="151"/>
      <c r="J76" s="52"/>
      <c r="K76" s="154"/>
    </row>
    <row r="77" spans="1:11" ht="14.4" customHeight="1">
      <c r="A77" s="254"/>
      <c r="B77" s="185"/>
      <c r="C77" s="32" t="s">
        <v>19</v>
      </c>
      <c r="D77" s="158" t="s">
        <v>20</v>
      </c>
      <c r="E77" s="159"/>
      <c r="F77" s="142"/>
      <c r="G77" s="145"/>
      <c r="H77" s="148"/>
      <c r="I77" s="151"/>
      <c r="J77" s="52"/>
      <c r="K77" s="154"/>
    </row>
    <row r="78" spans="1:11" ht="14.4" customHeight="1">
      <c r="A78" s="254"/>
      <c r="B78" s="185"/>
      <c r="C78" s="32" t="s">
        <v>21</v>
      </c>
      <c r="D78" s="158" t="s">
        <v>29</v>
      </c>
      <c r="E78" s="159"/>
      <c r="F78" s="142"/>
      <c r="G78" s="145"/>
      <c r="H78" s="148"/>
      <c r="I78" s="151"/>
      <c r="J78" s="52"/>
      <c r="K78" s="154"/>
    </row>
    <row r="79" spans="1:11" ht="14.4" customHeight="1">
      <c r="A79" s="254"/>
      <c r="B79" s="185"/>
      <c r="C79" s="277" t="s">
        <v>265</v>
      </c>
      <c r="D79" s="158" t="s">
        <v>377</v>
      </c>
      <c r="E79" s="159"/>
      <c r="F79" s="142"/>
      <c r="G79" s="145"/>
      <c r="H79" s="148"/>
      <c r="I79" s="151"/>
      <c r="J79" s="52"/>
      <c r="K79" s="154"/>
    </row>
    <row r="80" spans="1:11" ht="13.75" customHeight="1">
      <c r="A80" s="254"/>
      <c r="B80" s="185"/>
      <c r="C80" s="279"/>
      <c r="D80" s="158" t="s">
        <v>378</v>
      </c>
      <c r="E80" s="159"/>
      <c r="F80" s="142"/>
      <c r="G80" s="145"/>
      <c r="H80" s="148"/>
      <c r="I80" s="151"/>
      <c r="J80" s="52"/>
      <c r="K80" s="154"/>
    </row>
    <row r="81" spans="1:11" ht="14.4" customHeight="1">
      <c r="A81" s="254"/>
      <c r="B81" s="185"/>
      <c r="C81" s="277" t="s">
        <v>22</v>
      </c>
      <c r="D81" s="158" t="s">
        <v>23</v>
      </c>
      <c r="E81" s="159"/>
      <c r="F81" s="142"/>
      <c r="G81" s="145"/>
      <c r="H81" s="148"/>
      <c r="I81" s="151"/>
      <c r="J81" s="52"/>
      <c r="K81" s="154"/>
    </row>
    <row r="82" spans="1:11" ht="14.4" customHeight="1">
      <c r="A82" s="254"/>
      <c r="B82" s="185"/>
      <c r="C82" s="278"/>
      <c r="D82" s="158" t="s">
        <v>392</v>
      </c>
      <c r="E82" s="159"/>
      <c r="F82" s="142"/>
      <c r="G82" s="145"/>
      <c r="H82" s="148"/>
      <c r="I82" s="151"/>
      <c r="J82" s="52"/>
      <c r="K82" s="154"/>
    </row>
    <row r="83" spans="1:11" ht="14.4" customHeight="1">
      <c r="A83" s="254"/>
      <c r="B83" s="185"/>
      <c r="C83" s="279"/>
      <c r="D83" s="158" t="s">
        <v>380</v>
      </c>
      <c r="E83" s="159"/>
      <c r="F83" s="142"/>
      <c r="G83" s="145"/>
      <c r="H83" s="148"/>
      <c r="I83" s="151"/>
      <c r="J83" s="52"/>
      <c r="K83" s="154"/>
    </row>
    <row r="84" spans="1:11" ht="30.8" customHeight="1">
      <c r="A84" s="254"/>
      <c r="B84" s="185"/>
      <c r="C84" s="277" t="s">
        <v>338</v>
      </c>
      <c r="D84" s="158" t="s">
        <v>381</v>
      </c>
      <c r="E84" s="159"/>
      <c r="F84" s="142"/>
      <c r="G84" s="145"/>
      <c r="H84" s="148"/>
      <c r="I84" s="151"/>
      <c r="J84" s="52"/>
      <c r="K84" s="154"/>
    </row>
    <row r="85" spans="1:11" ht="14.4" customHeight="1">
      <c r="A85" s="254"/>
      <c r="B85" s="185"/>
      <c r="C85" s="278"/>
      <c r="D85" s="158" t="s">
        <v>382</v>
      </c>
      <c r="E85" s="159"/>
      <c r="F85" s="142"/>
      <c r="G85" s="145"/>
      <c r="H85" s="148"/>
      <c r="I85" s="151"/>
      <c r="J85" s="52"/>
      <c r="K85" s="154"/>
    </row>
    <row r="86" spans="1:11" s="5" customFormat="1" ht="14.1" customHeight="1">
      <c r="A86" s="253"/>
      <c r="B86" s="185"/>
      <c r="C86" s="278"/>
      <c r="D86" s="158" t="s">
        <v>383</v>
      </c>
      <c r="E86" s="159"/>
      <c r="F86" s="142"/>
      <c r="G86" s="145"/>
      <c r="H86" s="148"/>
      <c r="I86" s="151"/>
      <c r="J86" s="52"/>
      <c r="K86" s="154"/>
    </row>
    <row r="87" spans="1:11" ht="14.1" customHeight="1">
      <c r="A87" s="254"/>
      <c r="B87" s="185"/>
      <c r="C87" s="279"/>
      <c r="D87" s="158" t="s">
        <v>384</v>
      </c>
      <c r="E87" s="159"/>
      <c r="F87" s="142"/>
      <c r="G87" s="145"/>
      <c r="H87" s="148"/>
      <c r="I87" s="151"/>
      <c r="J87" s="52"/>
      <c r="K87" s="154"/>
    </row>
    <row r="88" spans="1:11" ht="14.1" customHeight="1">
      <c r="A88" s="254"/>
      <c r="B88" s="185"/>
      <c r="C88" s="97" t="s">
        <v>385</v>
      </c>
      <c r="D88" s="158" t="s">
        <v>386</v>
      </c>
      <c r="E88" s="159"/>
      <c r="F88" s="142"/>
      <c r="G88" s="145"/>
      <c r="H88" s="148"/>
      <c r="I88" s="151"/>
      <c r="J88" s="52"/>
      <c r="K88" s="154"/>
    </row>
    <row r="89" spans="1:11" ht="14.1" customHeight="1" thickBot="1">
      <c r="A89" s="254"/>
      <c r="B89" s="186"/>
      <c r="C89" s="38" t="s">
        <v>24</v>
      </c>
      <c r="D89" s="237" t="s">
        <v>25</v>
      </c>
      <c r="E89" s="238"/>
      <c r="F89" s="143"/>
      <c r="G89" s="146"/>
      <c r="H89" s="149"/>
      <c r="I89" s="152"/>
      <c r="J89" s="54"/>
      <c r="K89" s="155"/>
    </row>
    <row r="90" spans="1:11" ht="15.05" customHeight="1">
      <c r="A90" s="254"/>
      <c r="B90" s="184"/>
      <c r="C90" s="187" t="s">
        <v>390</v>
      </c>
      <c r="D90" s="188"/>
      <c r="E90" s="188"/>
      <c r="F90" s="188"/>
      <c r="G90" s="188"/>
      <c r="H90" s="188"/>
      <c r="I90" s="188"/>
      <c r="J90" s="188"/>
      <c r="K90" s="189"/>
    </row>
    <row r="91" spans="1:11" ht="15.05" customHeight="1">
      <c r="A91" s="254"/>
      <c r="B91" s="185"/>
      <c r="C91" s="96" t="s">
        <v>4</v>
      </c>
      <c r="D91" s="156" t="s">
        <v>5</v>
      </c>
      <c r="E91" s="157"/>
      <c r="F91" s="190">
        <v>2</v>
      </c>
      <c r="G91" s="144">
        <v>0</v>
      </c>
      <c r="H91" s="147">
        <f>F91*G91</f>
        <v>0</v>
      </c>
      <c r="I91" s="150"/>
      <c r="J91" s="52"/>
      <c r="K91" s="153"/>
    </row>
    <row r="92" spans="1:11" ht="15.05" customHeight="1">
      <c r="A92" s="254"/>
      <c r="B92" s="185"/>
      <c r="C92" s="97" t="s">
        <v>6</v>
      </c>
      <c r="D92" s="156" t="s">
        <v>7</v>
      </c>
      <c r="E92" s="157"/>
      <c r="F92" s="142"/>
      <c r="G92" s="145"/>
      <c r="H92" s="148"/>
      <c r="I92" s="151"/>
      <c r="J92" s="52"/>
      <c r="K92" s="154"/>
    </row>
    <row r="93" spans="1:11" ht="15.05" customHeight="1">
      <c r="A93" s="254"/>
      <c r="B93" s="185"/>
      <c r="C93" s="97" t="s">
        <v>8</v>
      </c>
      <c r="D93" s="191" t="s">
        <v>391</v>
      </c>
      <c r="E93" s="192"/>
      <c r="F93" s="142"/>
      <c r="G93" s="145"/>
      <c r="H93" s="148"/>
      <c r="I93" s="151"/>
      <c r="J93" s="52"/>
      <c r="K93" s="154"/>
    </row>
    <row r="94" spans="1:11" ht="15.05" customHeight="1">
      <c r="A94" s="254"/>
      <c r="B94" s="185"/>
      <c r="C94" s="97" t="s">
        <v>9</v>
      </c>
      <c r="D94" s="156" t="s">
        <v>361</v>
      </c>
      <c r="E94" s="157"/>
      <c r="F94" s="142"/>
      <c r="G94" s="145"/>
      <c r="H94" s="148"/>
      <c r="I94" s="151"/>
      <c r="J94" s="52"/>
      <c r="K94" s="154"/>
    </row>
    <row r="95" spans="1:11" ht="15.05" customHeight="1">
      <c r="A95" s="254"/>
      <c r="B95" s="185"/>
      <c r="C95" s="97" t="s">
        <v>10</v>
      </c>
      <c r="D95" s="162" t="s">
        <v>362</v>
      </c>
      <c r="E95" s="163"/>
      <c r="F95" s="142"/>
      <c r="G95" s="145"/>
      <c r="H95" s="148"/>
      <c r="I95" s="151"/>
      <c r="J95" s="52"/>
      <c r="K95" s="154"/>
    </row>
    <row r="96" spans="1:11" ht="15.05" customHeight="1">
      <c r="A96" s="254"/>
      <c r="B96" s="185"/>
      <c r="C96" s="97" t="s">
        <v>11</v>
      </c>
      <c r="D96" s="158" t="s">
        <v>363</v>
      </c>
      <c r="E96" s="159"/>
      <c r="F96" s="142"/>
      <c r="G96" s="145"/>
      <c r="H96" s="148"/>
      <c r="I96" s="151"/>
      <c r="J96" s="52"/>
      <c r="K96" s="154"/>
    </row>
    <row r="97" spans="1:11" ht="15.05" customHeight="1">
      <c r="A97" s="254"/>
      <c r="B97" s="185"/>
      <c r="C97" s="97" t="s">
        <v>396</v>
      </c>
      <c r="D97" s="162" t="s">
        <v>364</v>
      </c>
      <c r="E97" s="163"/>
      <c r="F97" s="142"/>
      <c r="G97" s="145"/>
      <c r="H97" s="148"/>
      <c r="I97" s="151"/>
      <c r="J97" s="52"/>
      <c r="K97" s="154"/>
    </row>
    <row r="98" spans="1:11" ht="15.05" customHeight="1">
      <c r="A98" s="254"/>
      <c r="B98" s="185"/>
      <c r="C98" s="97" t="s">
        <v>13</v>
      </c>
      <c r="D98" s="156" t="s">
        <v>365</v>
      </c>
      <c r="E98" s="157"/>
      <c r="F98" s="142"/>
      <c r="G98" s="145"/>
      <c r="H98" s="148"/>
      <c r="I98" s="151"/>
      <c r="J98" s="52"/>
      <c r="K98" s="154"/>
    </row>
    <row r="99" spans="1:11" ht="15.05" customHeight="1">
      <c r="A99" s="254"/>
      <c r="B99" s="185"/>
      <c r="C99" s="277" t="s">
        <v>376</v>
      </c>
      <c r="D99" s="156" t="s">
        <v>369</v>
      </c>
      <c r="E99" s="157"/>
      <c r="F99" s="142"/>
      <c r="G99" s="145"/>
      <c r="H99" s="148"/>
      <c r="I99" s="151"/>
      <c r="J99" s="52"/>
      <c r="K99" s="154"/>
    </row>
    <row r="100" spans="1:11" ht="15.05" customHeight="1">
      <c r="A100" s="254"/>
      <c r="B100" s="185"/>
      <c r="C100" s="278"/>
      <c r="D100" s="156" t="s">
        <v>370</v>
      </c>
      <c r="E100" s="157"/>
      <c r="F100" s="142"/>
      <c r="G100" s="145"/>
      <c r="H100" s="148"/>
      <c r="I100" s="151"/>
      <c r="J100" s="52"/>
      <c r="K100" s="154"/>
    </row>
    <row r="101" spans="1:11" ht="15.05" customHeight="1">
      <c r="A101" s="254"/>
      <c r="B101" s="185"/>
      <c r="C101" s="278"/>
      <c r="D101" s="156" t="s">
        <v>371</v>
      </c>
      <c r="E101" s="157"/>
      <c r="F101" s="142"/>
      <c r="G101" s="145"/>
      <c r="H101" s="148"/>
      <c r="I101" s="151"/>
      <c r="J101" s="52"/>
      <c r="K101" s="154"/>
    </row>
    <row r="102" spans="1:11" ht="15.05" customHeight="1">
      <c r="A102" s="254"/>
      <c r="B102" s="185"/>
      <c r="C102" s="278"/>
      <c r="D102" s="156" t="s">
        <v>372</v>
      </c>
      <c r="E102" s="157"/>
      <c r="F102" s="142"/>
      <c r="G102" s="145"/>
      <c r="H102" s="148"/>
      <c r="I102" s="151"/>
      <c r="J102" s="52"/>
      <c r="K102" s="154"/>
    </row>
    <row r="103" spans="1:11" ht="15.05" customHeight="1">
      <c r="A103" s="254"/>
      <c r="B103" s="185"/>
      <c r="C103" s="278"/>
      <c r="D103" s="156" t="s">
        <v>373</v>
      </c>
      <c r="E103" s="157"/>
      <c r="F103" s="142"/>
      <c r="G103" s="145"/>
      <c r="H103" s="148"/>
      <c r="I103" s="151"/>
      <c r="J103" s="52"/>
      <c r="K103" s="154"/>
    </row>
    <row r="104" spans="1:11" ht="15.05" customHeight="1">
      <c r="A104" s="254"/>
      <c r="B104" s="185"/>
      <c r="C104" s="278"/>
      <c r="D104" s="156" t="s">
        <v>374</v>
      </c>
      <c r="E104" s="157"/>
      <c r="F104" s="142"/>
      <c r="G104" s="145"/>
      <c r="H104" s="148"/>
      <c r="I104" s="151"/>
      <c r="J104" s="52"/>
      <c r="K104" s="154"/>
    </row>
    <row r="105" spans="1:11" ht="15.05" customHeight="1">
      <c r="A105" s="254"/>
      <c r="B105" s="185"/>
      <c r="C105" s="278"/>
      <c r="D105" s="156" t="s">
        <v>375</v>
      </c>
      <c r="E105" s="157"/>
      <c r="F105" s="142"/>
      <c r="G105" s="145"/>
      <c r="H105" s="148"/>
      <c r="I105" s="151"/>
      <c r="J105" s="52"/>
      <c r="K105" s="154"/>
    </row>
    <row r="106" spans="1:11" ht="15.05" customHeight="1">
      <c r="A106" s="254"/>
      <c r="B106" s="185"/>
      <c r="C106" s="97" t="s">
        <v>366</v>
      </c>
      <c r="D106" s="158" t="s">
        <v>14</v>
      </c>
      <c r="E106" s="159"/>
      <c r="F106" s="142"/>
      <c r="G106" s="145"/>
      <c r="H106" s="148"/>
      <c r="I106" s="151"/>
      <c r="J106" s="52"/>
      <c r="K106" s="154"/>
    </row>
    <row r="107" spans="1:11" ht="15.05" customHeight="1">
      <c r="A107" s="254"/>
      <c r="B107" s="185"/>
      <c r="C107" s="97" t="s">
        <v>15</v>
      </c>
      <c r="D107" s="158" t="s">
        <v>27</v>
      </c>
      <c r="E107" s="159"/>
      <c r="F107" s="142"/>
      <c r="G107" s="145"/>
      <c r="H107" s="148"/>
      <c r="I107" s="151"/>
      <c r="J107" s="52"/>
      <c r="K107" s="154"/>
    </row>
    <row r="108" spans="1:11" ht="15.05" customHeight="1">
      <c r="A108" s="254"/>
      <c r="B108" s="185"/>
      <c r="C108" s="97" t="s">
        <v>16</v>
      </c>
      <c r="D108" s="158" t="s">
        <v>367</v>
      </c>
      <c r="E108" s="159"/>
      <c r="F108" s="142"/>
      <c r="G108" s="145"/>
      <c r="H108" s="148"/>
      <c r="I108" s="151"/>
      <c r="J108" s="52"/>
      <c r="K108" s="154"/>
    </row>
    <row r="109" spans="1:11" ht="15.05" customHeight="1">
      <c r="A109" s="254"/>
      <c r="B109" s="185"/>
      <c r="C109" s="97" t="s">
        <v>17</v>
      </c>
      <c r="D109" s="158" t="s">
        <v>28</v>
      </c>
      <c r="E109" s="159"/>
      <c r="F109" s="142"/>
      <c r="G109" s="145"/>
      <c r="H109" s="148"/>
      <c r="I109" s="151"/>
      <c r="J109" s="52"/>
      <c r="K109" s="154"/>
    </row>
    <row r="110" spans="1:11" ht="15.05" customHeight="1">
      <c r="A110" s="254"/>
      <c r="B110" s="185"/>
      <c r="C110" s="97" t="s">
        <v>18</v>
      </c>
      <c r="D110" s="158" t="s">
        <v>368</v>
      </c>
      <c r="E110" s="159"/>
      <c r="F110" s="142"/>
      <c r="G110" s="145"/>
      <c r="H110" s="148"/>
      <c r="I110" s="151"/>
      <c r="J110" s="52"/>
      <c r="K110" s="154"/>
    </row>
    <row r="111" spans="1:11" ht="15.05" customHeight="1">
      <c r="A111" s="254"/>
      <c r="B111" s="185"/>
      <c r="C111" s="97" t="s">
        <v>19</v>
      </c>
      <c r="D111" s="158" t="s">
        <v>20</v>
      </c>
      <c r="E111" s="159"/>
      <c r="F111" s="142"/>
      <c r="G111" s="145"/>
      <c r="H111" s="148"/>
      <c r="I111" s="151"/>
      <c r="J111" s="52"/>
      <c r="K111" s="154"/>
    </row>
    <row r="112" spans="1:11" ht="15.05" customHeight="1">
      <c r="A112" s="254"/>
      <c r="B112" s="185"/>
      <c r="C112" s="97" t="s">
        <v>21</v>
      </c>
      <c r="D112" s="158" t="s">
        <v>29</v>
      </c>
      <c r="E112" s="159"/>
      <c r="F112" s="142"/>
      <c r="G112" s="145"/>
      <c r="H112" s="148"/>
      <c r="I112" s="151"/>
      <c r="J112" s="52"/>
      <c r="K112" s="154"/>
    </row>
    <row r="113" spans="1:11" ht="15.05" customHeight="1">
      <c r="A113" s="254"/>
      <c r="B113" s="185"/>
      <c r="C113" s="277" t="s">
        <v>265</v>
      </c>
      <c r="D113" s="158" t="s">
        <v>377</v>
      </c>
      <c r="E113" s="159"/>
      <c r="F113" s="142"/>
      <c r="G113" s="145"/>
      <c r="H113" s="148"/>
      <c r="I113" s="151"/>
      <c r="J113" s="52"/>
      <c r="K113" s="154"/>
    </row>
    <row r="114" spans="1:11" ht="15.05" customHeight="1">
      <c r="A114" s="254"/>
      <c r="B114" s="185"/>
      <c r="C114" s="279"/>
      <c r="D114" s="158" t="s">
        <v>378</v>
      </c>
      <c r="E114" s="159"/>
      <c r="F114" s="142"/>
      <c r="G114" s="145"/>
      <c r="H114" s="148"/>
      <c r="I114" s="151"/>
      <c r="J114" s="52"/>
      <c r="K114" s="154"/>
    </row>
    <row r="115" spans="1:11" ht="15.05" customHeight="1">
      <c r="A115" s="254"/>
      <c r="B115" s="185"/>
      <c r="C115" s="277" t="s">
        <v>22</v>
      </c>
      <c r="D115" s="158" t="s">
        <v>23</v>
      </c>
      <c r="E115" s="159"/>
      <c r="F115" s="142"/>
      <c r="G115" s="145"/>
      <c r="H115" s="148"/>
      <c r="I115" s="151"/>
      <c r="J115" s="52"/>
      <c r="K115" s="154"/>
    </row>
    <row r="116" spans="1:11" ht="15.05" customHeight="1">
      <c r="A116" s="254"/>
      <c r="B116" s="185"/>
      <c r="C116" s="278"/>
      <c r="D116" s="158" t="s">
        <v>379</v>
      </c>
      <c r="E116" s="159"/>
      <c r="F116" s="142"/>
      <c r="G116" s="145"/>
      <c r="H116" s="148"/>
      <c r="I116" s="151"/>
      <c r="J116" s="52"/>
      <c r="K116" s="154"/>
    </row>
    <row r="117" spans="1:11" ht="15.05" customHeight="1">
      <c r="A117" s="254"/>
      <c r="B117" s="185"/>
      <c r="C117" s="279"/>
      <c r="D117" s="158" t="s">
        <v>380</v>
      </c>
      <c r="E117" s="159"/>
      <c r="F117" s="142"/>
      <c r="G117" s="145"/>
      <c r="H117" s="148"/>
      <c r="I117" s="151"/>
      <c r="J117" s="52"/>
      <c r="K117" s="154"/>
    </row>
    <row r="118" spans="1:11" ht="27.5" customHeight="1">
      <c r="A118" s="254"/>
      <c r="B118" s="185"/>
      <c r="C118" s="277" t="s">
        <v>338</v>
      </c>
      <c r="D118" s="158" t="s">
        <v>381</v>
      </c>
      <c r="E118" s="159"/>
      <c r="F118" s="142"/>
      <c r="G118" s="145"/>
      <c r="H118" s="148"/>
      <c r="I118" s="151"/>
      <c r="J118" s="52"/>
      <c r="K118" s="154"/>
    </row>
    <row r="119" spans="1:11" ht="14.4" customHeight="1">
      <c r="A119" s="254"/>
      <c r="B119" s="185"/>
      <c r="C119" s="278"/>
      <c r="D119" s="158" t="s">
        <v>382</v>
      </c>
      <c r="E119" s="159"/>
      <c r="F119" s="142"/>
      <c r="G119" s="145"/>
      <c r="H119" s="148"/>
      <c r="I119" s="151"/>
      <c r="J119" s="52"/>
      <c r="K119" s="154"/>
    </row>
    <row r="120" spans="1:11" s="5" customFormat="1" ht="14.1" customHeight="1">
      <c r="A120" s="253"/>
      <c r="B120" s="185"/>
      <c r="C120" s="278"/>
      <c r="D120" s="158" t="s">
        <v>383</v>
      </c>
      <c r="E120" s="159"/>
      <c r="F120" s="142"/>
      <c r="G120" s="145"/>
      <c r="H120" s="148"/>
      <c r="I120" s="151"/>
      <c r="J120" s="52"/>
      <c r="K120" s="154"/>
    </row>
    <row r="121" spans="1:11" ht="14.1" customHeight="1">
      <c r="A121" s="254"/>
      <c r="B121" s="185"/>
      <c r="C121" s="279"/>
      <c r="D121" s="158" t="s">
        <v>384</v>
      </c>
      <c r="E121" s="159"/>
      <c r="F121" s="142"/>
      <c r="G121" s="145"/>
      <c r="H121" s="148"/>
      <c r="I121" s="151"/>
      <c r="J121" s="52"/>
      <c r="K121" s="154"/>
    </row>
    <row r="122" spans="1:11" ht="14.1" customHeight="1">
      <c r="A122" s="254"/>
      <c r="B122" s="185"/>
      <c r="C122" s="97" t="s">
        <v>385</v>
      </c>
      <c r="D122" s="158" t="s">
        <v>386</v>
      </c>
      <c r="E122" s="159"/>
      <c r="F122" s="142"/>
      <c r="G122" s="145"/>
      <c r="H122" s="148"/>
      <c r="I122" s="151"/>
      <c r="J122" s="52"/>
      <c r="K122" s="154"/>
    </row>
    <row r="123" spans="1:11" ht="14.1" customHeight="1" thickBot="1">
      <c r="A123" s="254"/>
      <c r="B123" s="186"/>
      <c r="C123" s="38" t="s">
        <v>24</v>
      </c>
      <c r="D123" s="237" t="s">
        <v>25</v>
      </c>
      <c r="E123" s="238"/>
      <c r="F123" s="143"/>
      <c r="G123" s="146"/>
      <c r="H123" s="149"/>
      <c r="I123" s="152"/>
      <c r="J123" s="54"/>
      <c r="K123" s="155"/>
    </row>
    <row r="124" spans="1:11" ht="15.05" customHeight="1">
      <c r="A124" s="254"/>
      <c r="B124" s="184"/>
      <c r="C124" s="187" t="s">
        <v>398</v>
      </c>
      <c r="D124" s="188"/>
      <c r="E124" s="188"/>
      <c r="F124" s="188"/>
      <c r="G124" s="188"/>
      <c r="H124" s="188"/>
      <c r="I124" s="188"/>
      <c r="J124" s="188"/>
      <c r="K124" s="189"/>
    </row>
    <row r="125" spans="1:11" ht="15.05" customHeight="1">
      <c r="A125" s="254"/>
      <c r="B125" s="185"/>
      <c r="C125" s="96" t="s">
        <v>4</v>
      </c>
      <c r="D125" s="156" t="s">
        <v>5</v>
      </c>
      <c r="E125" s="157"/>
      <c r="F125" s="190">
        <v>5</v>
      </c>
      <c r="G125" s="144">
        <v>0</v>
      </c>
      <c r="H125" s="147">
        <f>F125*G125</f>
        <v>0</v>
      </c>
      <c r="I125" s="150"/>
      <c r="J125" s="52"/>
      <c r="K125" s="153"/>
    </row>
    <row r="126" spans="1:11" ht="15.05" customHeight="1">
      <c r="A126" s="254"/>
      <c r="B126" s="185"/>
      <c r="C126" s="97" t="s">
        <v>6</v>
      </c>
      <c r="D126" s="156" t="s">
        <v>7</v>
      </c>
      <c r="E126" s="157"/>
      <c r="F126" s="142"/>
      <c r="G126" s="145"/>
      <c r="H126" s="148"/>
      <c r="I126" s="151"/>
      <c r="J126" s="52"/>
      <c r="K126" s="154"/>
    </row>
    <row r="127" spans="1:11" ht="15.05" customHeight="1">
      <c r="A127" s="254"/>
      <c r="B127" s="185"/>
      <c r="C127" s="97" t="s">
        <v>8</v>
      </c>
      <c r="D127" s="191" t="s">
        <v>394</v>
      </c>
      <c r="E127" s="192"/>
      <c r="F127" s="142"/>
      <c r="G127" s="145"/>
      <c r="H127" s="148"/>
      <c r="I127" s="151"/>
      <c r="J127" s="52"/>
      <c r="K127" s="154"/>
    </row>
    <row r="128" spans="1:11" ht="15.05" customHeight="1">
      <c r="A128" s="254"/>
      <c r="B128" s="185"/>
      <c r="C128" s="97" t="s">
        <v>9</v>
      </c>
      <c r="D128" s="156" t="s">
        <v>361</v>
      </c>
      <c r="E128" s="157"/>
      <c r="F128" s="142"/>
      <c r="G128" s="145"/>
      <c r="H128" s="148"/>
      <c r="I128" s="151"/>
      <c r="J128" s="52"/>
      <c r="K128" s="154"/>
    </row>
    <row r="129" spans="1:11" ht="15.05" customHeight="1">
      <c r="A129" s="254"/>
      <c r="B129" s="185"/>
      <c r="C129" s="97" t="s">
        <v>10</v>
      </c>
      <c r="D129" s="162" t="s">
        <v>362</v>
      </c>
      <c r="E129" s="163"/>
      <c r="F129" s="142"/>
      <c r="G129" s="145"/>
      <c r="H129" s="148"/>
      <c r="I129" s="151"/>
      <c r="J129" s="52"/>
      <c r="K129" s="154"/>
    </row>
    <row r="130" spans="1:11" ht="15.05" customHeight="1">
      <c r="A130" s="254"/>
      <c r="B130" s="185"/>
      <c r="C130" s="97" t="s">
        <v>11</v>
      </c>
      <c r="D130" s="158" t="s">
        <v>395</v>
      </c>
      <c r="E130" s="159"/>
      <c r="F130" s="142"/>
      <c r="G130" s="145"/>
      <c r="H130" s="148"/>
      <c r="I130" s="151"/>
      <c r="J130" s="52"/>
      <c r="K130" s="154"/>
    </row>
    <row r="131" spans="1:11" ht="15.05" customHeight="1">
      <c r="A131" s="254"/>
      <c r="B131" s="185"/>
      <c r="C131" s="97" t="s">
        <v>396</v>
      </c>
      <c r="D131" s="162" t="s">
        <v>364</v>
      </c>
      <c r="E131" s="163"/>
      <c r="F131" s="142"/>
      <c r="G131" s="145"/>
      <c r="H131" s="148"/>
      <c r="I131" s="151"/>
      <c r="J131" s="52"/>
      <c r="K131" s="154"/>
    </row>
    <row r="132" spans="1:11" ht="15.05" customHeight="1">
      <c r="A132" s="254"/>
      <c r="B132" s="185"/>
      <c r="C132" s="97" t="s">
        <v>13</v>
      </c>
      <c r="D132" s="156" t="s">
        <v>26</v>
      </c>
      <c r="E132" s="157"/>
      <c r="F132" s="142"/>
      <c r="G132" s="145"/>
      <c r="H132" s="148"/>
      <c r="I132" s="151"/>
      <c r="J132" s="52"/>
      <c r="K132" s="154"/>
    </row>
    <row r="133" spans="1:11" ht="15.05" customHeight="1">
      <c r="A133" s="254"/>
      <c r="B133" s="185"/>
      <c r="C133" s="97" t="s">
        <v>366</v>
      </c>
      <c r="D133" s="158" t="s">
        <v>14</v>
      </c>
      <c r="E133" s="159"/>
      <c r="F133" s="142"/>
      <c r="G133" s="145"/>
      <c r="H133" s="148"/>
      <c r="I133" s="151"/>
      <c r="J133" s="52"/>
      <c r="K133" s="154"/>
    </row>
    <row r="134" spans="1:11" ht="15.05" customHeight="1">
      <c r="A134" s="254"/>
      <c r="B134" s="185"/>
      <c r="C134" s="97" t="s">
        <v>15</v>
      </c>
      <c r="D134" s="158" t="s">
        <v>27</v>
      </c>
      <c r="E134" s="159"/>
      <c r="F134" s="142"/>
      <c r="G134" s="145"/>
      <c r="H134" s="148"/>
      <c r="I134" s="151"/>
      <c r="J134" s="52"/>
      <c r="K134" s="154"/>
    </row>
    <row r="135" spans="1:11" ht="15.05" customHeight="1">
      <c r="A135" s="254"/>
      <c r="B135" s="185"/>
      <c r="C135" s="97" t="s">
        <v>16</v>
      </c>
      <c r="D135" s="158" t="s">
        <v>367</v>
      </c>
      <c r="E135" s="159"/>
      <c r="F135" s="142"/>
      <c r="G135" s="145"/>
      <c r="H135" s="148"/>
      <c r="I135" s="151"/>
      <c r="J135" s="52"/>
      <c r="K135" s="154"/>
    </row>
    <row r="136" spans="1:11" ht="15.05" customHeight="1">
      <c r="A136" s="254"/>
      <c r="B136" s="185"/>
      <c r="C136" s="97" t="s">
        <v>17</v>
      </c>
      <c r="D136" s="158" t="s">
        <v>28</v>
      </c>
      <c r="E136" s="159"/>
      <c r="F136" s="142"/>
      <c r="G136" s="145"/>
      <c r="H136" s="148"/>
      <c r="I136" s="151"/>
      <c r="J136" s="52"/>
      <c r="K136" s="154"/>
    </row>
    <row r="137" spans="1:11" ht="15.05" customHeight="1">
      <c r="A137" s="254"/>
      <c r="B137" s="185"/>
      <c r="C137" s="97" t="s">
        <v>18</v>
      </c>
      <c r="D137" s="158" t="s">
        <v>368</v>
      </c>
      <c r="E137" s="159"/>
      <c r="F137" s="142"/>
      <c r="G137" s="145"/>
      <c r="H137" s="148"/>
      <c r="I137" s="151"/>
      <c r="J137" s="52"/>
      <c r="K137" s="154"/>
    </row>
    <row r="138" spans="1:11" ht="15.05" customHeight="1">
      <c r="A138" s="254"/>
      <c r="B138" s="185"/>
      <c r="C138" s="97" t="s">
        <v>19</v>
      </c>
      <c r="D138" s="158" t="s">
        <v>20</v>
      </c>
      <c r="E138" s="159"/>
      <c r="F138" s="142"/>
      <c r="G138" s="145"/>
      <c r="H138" s="148"/>
      <c r="I138" s="151"/>
      <c r="J138" s="52"/>
      <c r="K138" s="154"/>
    </row>
    <row r="139" spans="1:11" ht="15.05" customHeight="1">
      <c r="A139" s="254"/>
      <c r="B139" s="185"/>
      <c r="C139" s="97" t="s">
        <v>21</v>
      </c>
      <c r="D139" s="158" t="s">
        <v>29</v>
      </c>
      <c r="E139" s="159"/>
      <c r="F139" s="142"/>
      <c r="G139" s="145"/>
      <c r="H139" s="148"/>
      <c r="I139" s="151"/>
      <c r="J139" s="52"/>
      <c r="K139" s="154"/>
    </row>
    <row r="140" spans="1:11" ht="15.05" customHeight="1">
      <c r="A140" s="254"/>
      <c r="B140" s="185"/>
      <c r="C140" s="96" t="s">
        <v>265</v>
      </c>
      <c r="D140" s="158" t="s">
        <v>397</v>
      </c>
      <c r="E140" s="159"/>
      <c r="F140" s="142"/>
      <c r="G140" s="145"/>
      <c r="H140" s="148"/>
      <c r="I140" s="151"/>
      <c r="J140" s="52"/>
      <c r="K140" s="154"/>
    </row>
    <row r="141" spans="1:11" ht="15.05" customHeight="1">
      <c r="A141" s="254"/>
      <c r="B141" s="185"/>
      <c r="C141" s="36" t="s">
        <v>22</v>
      </c>
      <c r="D141" s="158" t="s">
        <v>23</v>
      </c>
      <c r="E141" s="159"/>
      <c r="F141" s="142"/>
      <c r="G141" s="145"/>
      <c r="H141" s="148"/>
      <c r="I141" s="151"/>
      <c r="J141" s="52"/>
      <c r="K141" s="154"/>
    </row>
    <row r="142" spans="1:11" ht="27.5" customHeight="1">
      <c r="A142" s="254"/>
      <c r="B142" s="185"/>
      <c r="C142" s="277" t="s">
        <v>338</v>
      </c>
      <c r="D142" s="158" t="s">
        <v>381</v>
      </c>
      <c r="E142" s="159"/>
      <c r="F142" s="142"/>
      <c r="G142" s="145"/>
      <c r="H142" s="148"/>
      <c r="I142" s="151"/>
      <c r="J142" s="52"/>
      <c r="K142" s="154"/>
    </row>
    <row r="143" spans="1:11" ht="14.4" customHeight="1">
      <c r="A143" s="254"/>
      <c r="B143" s="185"/>
      <c r="C143" s="278"/>
      <c r="D143" s="158" t="s">
        <v>382</v>
      </c>
      <c r="E143" s="159"/>
      <c r="F143" s="142"/>
      <c r="G143" s="145"/>
      <c r="H143" s="148"/>
      <c r="I143" s="151"/>
      <c r="J143" s="52"/>
      <c r="K143" s="154"/>
    </row>
    <row r="144" spans="1:11" s="5" customFormat="1" ht="14.1" customHeight="1">
      <c r="A144" s="253"/>
      <c r="B144" s="185"/>
      <c r="C144" s="278"/>
      <c r="D144" s="158" t="s">
        <v>383</v>
      </c>
      <c r="E144" s="159"/>
      <c r="F144" s="142"/>
      <c r="G144" s="145"/>
      <c r="H144" s="148"/>
      <c r="I144" s="151"/>
      <c r="J144" s="52"/>
      <c r="K144" s="154"/>
    </row>
    <row r="145" spans="1:11" ht="14.1" customHeight="1">
      <c r="A145" s="254"/>
      <c r="B145" s="185"/>
      <c r="C145" s="279"/>
      <c r="D145" s="158" t="s">
        <v>384</v>
      </c>
      <c r="E145" s="159"/>
      <c r="F145" s="142"/>
      <c r="G145" s="145"/>
      <c r="H145" s="148"/>
      <c r="I145" s="151"/>
      <c r="J145" s="52"/>
      <c r="K145" s="154"/>
    </row>
    <row r="146" spans="1:11" ht="14.1" customHeight="1">
      <c r="A146" s="254"/>
      <c r="B146" s="185"/>
      <c r="C146" s="97" t="s">
        <v>385</v>
      </c>
      <c r="D146" s="158" t="s">
        <v>386</v>
      </c>
      <c r="E146" s="159"/>
      <c r="F146" s="142"/>
      <c r="G146" s="145"/>
      <c r="H146" s="148"/>
      <c r="I146" s="151"/>
      <c r="J146" s="52"/>
      <c r="K146" s="154"/>
    </row>
    <row r="147" spans="1:11" ht="19.649999999999999" customHeight="1" thickBot="1">
      <c r="A147" s="254"/>
      <c r="B147" s="186"/>
      <c r="C147" s="38" t="s">
        <v>24</v>
      </c>
      <c r="D147" s="237" t="s">
        <v>25</v>
      </c>
      <c r="E147" s="238"/>
      <c r="F147" s="143"/>
      <c r="G147" s="146"/>
      <c r="H147" s="149"/>
      <c r="I147" s="152"/>
      <c r="J147" s="54"/>
      <c r="K147" s="155"/>
    </row>
    <row r="148" spans="1:11" ht="15.05" customHeight="1">
      <c r="A148" s="254"/>
      <c r="B148" s="184"/>
      <c r="C148" s="187" t="s">
        <v>399</v>
      </c>
      <c r="D148" s="188"/>
      <c r="E148" s="188"/>
      <c r="F148" s="188"/>
      <c r="G148" s="188"/>
      <c r="H148" s="188"/>
      <c r="I148" s="188"/>
      <c r="J148" s="188"/>
      <c r="K148" s="189"/>
    </row>
    <row r="149" spans="1:11" ht="15.05" customHeight="1">
      <c r="A149" s="254"/>
      <c r="B149" s="185"/>
      <c r="C149" s="96" t="s">
        <v>4</v>
      </c>
      <c r="D149" s="156" t="s">
        <v>5</v>
      </c>
      <c r="E149" s="157"/>
      <c r="F149" s="190">
        <v>5</v>
      </c>
      <c r="G149" s="144">
        <v>0</v>
      </c>
      <c r="H149" s="147">
        <f>F149*G149</f>
        <v>0</v>
      </c>
      <c r="I149" s="150"/>
      <c r="J149" s="52"/>
      <c r="K149" s="153"/>
    </row>
    <row r="150" spans="1:11" ht="15.05" customHeight="1">
      <c r="A150" s="254"/>
      <c r="B150" s="185"/>
      <c r="C150" s="97" t="s">
        <v>6</v>
      </c>
      <c r="D150" s="156" t="s">
        <v>7</v>
      </c>
      <c r="E150" s="157"/>
      <c r="F150" s="142"/>
      <c r="G150" s="145"/>
      <c r="H150" s="148"/>
      <c r="I150" s="151"/>
      <c r="J150" s="52"/>
      <c r="K150" s="154"/>
    </row>
    <row r="151" spans="1:11" ht="15.05" customHeight="1">
      <c r="A151" s="254"/>
      <c r="B151" s="185"/>
      <c r="C151" s="97" t="s">
        <v>8</v>
      </c>
      <c r="D151" s="191" t="s">
        <v>400</v>
      </c>
      <c r="E151" s="192"/>
      <c r="F151" s="142"/>
      <c r="G151" s="145"/>
      <c r="H151" s="148"/>
      <c r="I151" s="151"/>
      <c r="J151" s="52"/>
      <c r="K151" s="154"/>
    </row>
    <row r="152" spans="1:11" ht="15.05" customHeight="1">
      <c r="A152" s="254"/>
      <c r="B152" s="185"/>
      <c r="C152" s="97" t="s">
        <v>9</v>
      </c>
      <c r="D152" s="156" t="s">
        <v>361</v>
      </c>
      <c r="E152" s="157"/>
      <c r="F152" s="142"/>
      <c r="G152" s="145"/>
      <c r="H152" s="148"/>
      <c r="I152" s="151"/>
      <c r="J152" s="52"/>
      <c r="K152" s="154"/>
    </row>
    <row r="153" spans="1:11" ht="15.05" customHeight="1">
      <c r="A153" s="254"/>
      <c r="B153" s="185"/>
      <c r="C153" s="277" t="s">
        <v>389</v>
      </c>
      <c r="D153" s="162" t="s">
        <v>387</v>
      </c>
      <c r="E153" s="163"/>
      <c r="F153" s="142"/>
      <c r="G153" s="145"/>
      <c r="H153" s="148"/>
      <c r="I153" s="151"/>
      <c r="J153" s="52"/>
      <c r="K153" s="154"/>
    </row>
    <row r="154" spans="1:11" ht="15.05" customHeight="1">
      <c r="A154" s="254"/>
      <c r="B154" s="185"/>
      <c r="C154" s="279"/>
      <c r="D154" s="162" t="s">
        <v>388</v>
      </c>
      <c r="E154" s="163"/>
      <c r="F154" s="142"/>
      <c r="G154" s="145"/>
      <c r="H154" s="148"/>
      <c r="I154" s="151"/>
      <c r="J154" s="52"/>
      <c r="K154" s="154"/>
    </row>
    <row r="155" spans="1:11" ht="15.05" customHeight="1">
      <c r="A155" s="254"/>
      <c r="B155" s="185"/>
      <c r="C155" s="97" t="s">
        <v>10</v>
      </c>
      <c r="D155" s="162" t="s">
        <v>362</v>
      </c>
      <c r="E155" s="163"/>
      <c r="F155" s="142"/>
      <c r="G155" s="145"/>
      <c r="H155" s="148"/>
      <c r="I155" s="151"/>
      <c r="J155" s="52"/>
      <c r="K155" s="154"/>
    </row>
    <row r="156" spans="1:11" ht="15.05" customHeight="1">
      <c r="A156" s="254"/>
      <c r="B156" s="185"/>
      <c r="C156" s="97" t="s">
        <v>11</v>
      </c>
      <c r="D156" s="158" t="s">
        <v>363</v>
      </c>
      <c r="E156" s="159"/>
      <c r="F156" s="142"/>
      <c r="G156" s="145"/>
      <c r="H156" s="148"/>
      <c r="I156" s="151"/>
      <c r="J156" s="52"/>
      <c r="K156" s="154"/>
    </row>
    <row r="157" spans="1:11" ht="15.05" customHeight="1">
      <c r="A157" s="254"/>
      <c r="B157" s="185"/>
      <c r="C157" s="97" t="s">
        <v>396</v>
      </c>
      <c r="D157" s="162" t="s">
        <v>364</v>
      </c>
      <c r="E157" s="163"/>
      <c r="F157" s="142"/>
      <c r="G157" s="145"/>
      <c r="H157" s="148"/>
      <c r="I157" s="151"/>
      <c r="J157" s="52"/>
      <c r="K157" s="154"/>
    </row>
    <row r="158" spans="1:11" ht="15.05" customHeight="1">
      <c r="A158" s="254"/>
      <c r="B158" s="185"/>
      <c r="C158" s="97" t="s">
        <v>13</v>
      </c>
      <c r="D158" s="156" t="s">
        <v>26</v>
      </c>
      <c r="E158" s="157"/>
      <c r="F158" s="142"/>
      <c r="G158" s="145"/>
      <c r="H158" s="148"/>
      <c r="I158" s="151"/>
      <c r="J158" s="52"/>
      <c r="K158" s="154"/>
    </row>
    <row r="159" spans="1:11" ht="15.05" customHeight="1">
      <c r="A159" s="254"/>
      <c r="B159" s="185"/>
      <c r="C159" s="97" t="s">
        <v>366</v>
      </c>
      <c r="D159" s="158" t="s">
        <v>14</v>
      </c>
      <c r="E159" s="159"/>
      <c r="F159" s="142"/>
      <c r="G159" s="145"/>
      <c r="H159" s="148"/>
      <c r="I159" s="151"/>
      <c r="J159" s="52"/>
      <c r="K159" s="154"/>
    </row>
    <row r="160" spans="1:11" ht="15.05" customHeight="1">
      <c r="A160" s="254"/>
      <c r="B160" s="185"/>
      <c r="C160" s="97" t="s">
        <v>15</v>
      </c>
      <c r="D160" s="158" t="s">
        <v>27</v>
      </c>
      <c r="E160" s="159"/>
      <c r="F160" s="142"/>
      <c r="G160" s="145"/>
      <c r="H160" s="148"/>
      <c r="I160" s="151"/>
      <c r="J160" s="52"/>
      <c r="K160" s="154"/>
    </row>
    <row r="161" spans="1:11" ht="15.05" customHeight="1">
      <c r="A161" s="254"/>
      <c r="B161" s="185"/>
      <c r="C161" s="97" t="s">
        <v>16</v>
      </c>
      <c r="D161" s="158" t="s">
        <v>367</v>
      </c>
      <c r="E161" s="159"/>
      <c r="F161" s="142"/>
      <c r="G161" s="145"/>
      <c r="H161" s="148"/>
      <c r="I161" s="151"/>
      <c r="J161" s="52"/>
      <c r="K161" s="154"/>
    </row>
    <row r="162" spans="1:11" ht="15.05" customHeight="1">
      <c r="A162" s="254"/>
      <c r="B162" s="185"/>
      <c r="C162" s="97" t="s">
        <v>17</v>
      </c>
      <c r="D162" s="158" t="s">
        <v>28</v>
      </c>
      <c r="E162" s="159"/>
      <c r="F162" s="142"/>
      <c r="G162" s="145"/>
      <c r="H162" s="148"/>
      <c r="I162" s="151"/>
      <c r="J162" s="52"/>
      <c r="K162" s="154"/>
    </row>
    <row r="163" spans="1:11" ht="15.05" customHeight="1">
      <c r="A163" s="254"/>
      <c r="B163" s="185"/>
      <c r="C163" s="97" t="s">
        <v>18</v>
      </c>
      <c r="D163" s="158" t="s">
        <v>368</v>
      </c>
      <c r="E163" s="159"/>
      <c r="F163" s="142"/>
      <c r="G163" s="145"/>
      <c r="H163" s="148"/>
      <c r="I163" s="151"/>
      <c r="J163" s="52"/>
      <c r="K163" s="154"/>
    </row>
    <row r="164" spans="1:11" ht="15.05" customHeight="1">
      <c r="A164" s="254"/>
      <c r="B164" s="185"/>
      <c r="C164" s="97" t="s">
        <v>19</v>
      </c>
      <c r="D164" s="158" t="s">
        <v>20</v>
      </c>
      <c r="E164" s="159"/>
      <c r="F164" s="142"/>
      <c r="G164" s="145"/>
      <c r="H164" s="148"/>
      <c r="I164" s="151"/>
      <c r="J164" s="52"/>
      <c r="K164" s="154"/>
    </row>
    <row r="165" spans="1:11" ht="15.05" customHeight="1">
      <c r="A165" s="254"/>
      <c r="B165" s="185"/>
      <c r="C165" s="97" t="s">
        <v>21</v>
      </c>
      <c r="D165" s="158" t="s">
        <v>29</v>
      </c>
      <c r="E165" s="159"/>
      <c r="F165" s="142"/>
      <c r="G165" s="145"/>
      <c r="H165" s="148"/>
      <c r="I165" s="151"/>
      <c r="J165" s="52"/>
      <c r="K165" s="154"/>
    </row>
    <row r="166" spans="1:11" ht="15.05" customHeight="1">
      <c r="A166" s="254"/>
      <c r="B166" s="185"/>
      <c r="C166" s="96" t="s">
        <v>265</v>
      </c>
      <c r="D166" s="158" t="s">
        <v>397</v>
      </c>
      <c r="E166" s="159"/>
      <c r="F166" s="142"/>
      <c r="G166" s="145"/>
      <c r="H166" s="148"/>
      <c r="I166" s="151"/>
      <c r="J166" s="52"/>
      <c r="K166" s="154"/>
    </row>
    <row r="167" spans="1:11" ht="15.05" customHeight="1">
      <c r="A167" s="254"/>
      <c r="B167" s="185"/>
      <c r="C167" s="36" t="s">
        <v>22</v>
      </c>
      <c r="D167" s="158" t="s">
        <v>23</v>
      </c>
      <c r="E167" s="159"/>
      <c r="F167" s="142"/>
      <c r="G167" s="145"/>
      <c r="H167" s="148"/>
      <c r="I167" s="151"/>
      <c r="J167" s="52"/>
      <c r="K167" s="154"/>
    </row>
    <row r="168" spans="1:11" ht="26.85" customHeight="1">
      <c r="A168" s="254"/>
      <c r="B168" s="185"/>
      <c r="C168" s="277" t="s">
        <v>338</v>
      </c>
      <c r="D168" s="158" t="s">
        <v>381</v>
      </c>
      <c r="E168" s="159"/>
      <c r="F168" s="142"/>
      <c r="G168" s="145"/>
      <c r="H168" s="148"/>
      <c r="I168" s="151"/>
      <c r="J168" s="52"/>
      <c r="K168" s="154"/>
    </row>
    <row r="169" spans="1:11" ht="14.4" customHeight="1">
      <c r="A169" s="254"/>
      <c r="B169" s="185"/>
      <c r="C169" s="278"/>
      <c r="D169" s="158" t="s">
        <v>382</v>
      </c>
      <c r="E169" s="159"/>
      <c r="F169" s="142"/>
      <c r="G169" s="145"/>
      <c r="H169" s="148"/>
      <c r="I169" s="151"/>
      <c r="J169" s="52"/>
      <c r="K169" s="154"/>
    </row>
    <row r="170" spans="1:11" ht="15.05" customHeight="1">
      <c r="A170" s="269"/>
      <c r="B170" s="185"/>
      <c r="C170" s="278"/>
      <c r="D170" s="158" t="s">
        <v>383</v>
      </c>
      <c r="E170" s="159"/>
      <c r="F170" s="142"/>
      <c r="G170" s="145"/>
      <c r="H170" s="148"/>
      <c r="I170" s="151"/>
      <c r="J170" s="52"/>
      <c r="K170" s="154"/>
    </row>
    <row r="171" spans="1:11" ht="13.75" customHeight="1">
      <c r="A171" s="269"/>
      <c r="B171" s="185"/>
      <c r="C171" s="279"/>
      <c r="D171" s="158" t="s">
        <v>384</v>
      </c>
      <c r="E171" s="159"/>
      <c r="F171" s="142"/>
      <c r="G171" s="145"/>
      <c r="H171" s="148"/>
      <c r="I171" s="151"/>
      <c r="J171" s="52"/>
      <c r="K171" s="154"/>
    </row>
    <row r="172" spans="1:11" ht="18.350000000000001" customHeight="1">
      <c r="A172" s="269"/>
      <c r="B172" s="185"/>
      <c r="C172" s="97" t="s">
        <v>385</v>
      </c>
      <c r="D172" s="158" t="s">
        <v>386</v>
      </c>
      <c r="E172" s="159"/>
      <c r="F172" s="142"/>
      <c r="G172" s="145"/>
      <c r="H172" s="148"/>
      <c r="I172" s="151"/>
      <c r="J172" s="52"/>
      <c r="K172" s="154"/>
    </row>
    <row r="173" spans="1:11" ht="21.6" customHeight="1" thickBot="1">
      <c r="A173" s="269"/>
      <c r="B173" s="186"/>
      <c r="C173" s="38" t="s">
        <v>24</v>
      </c>
      <c r="D173" s="237" t="s">
        <v>25</v>
      </c>
      <c r="E173" s="238"/>
      <c r="F173" s="143"/>
      <c r="G173" s="146"/>
      <c r="H173" s="149"/>
      <c r="I173" s="152"/>
      <c r="J173" s="54"/>
      <c r="K173" s="155"/>
    </row>
    <row r="174" spans="1:11" ht="18" customHeight="1">
      <c r="A174" s="269"/>
      <c r="B174" s="134"/>
      <c r="C174" s="137" t="s">
        <v>244</v>
      </c>
      <c r="D174" s="138"/>
      <c r="E174" s="138"/>
      <c r="F174" s="138"/>
      <c r="G174" s="138"/>
      <c r="H174" s="138"/>
      <c r="I174" s="138"/>
      <c r="J174" s="138"/>
      <c r="K174" s="139"/>
    </row>
    <row r="175" spans="1:11" ht="14.75" customHeight="1">
      <c r="A175" s="269"/>
      <c r="B175" s="135"/>
      <c r="C175" s="107" t="s">
        <v>4</v>
      </c>
      <c r="D175" s="140" t="s">
        <v>199</v>
      </c>
      <c r="E175" s="141"/>
      <c r="F175" s="142">
        <v>33</v>
      </c>
      <c r="G175" s="144">
        <v>0</v>
      </c>
      <c r="H175" s="147">
        <f>F175*G175</f>
        <v>0</v>
      </c>
      <c r="I175" s="150"/>
      <c r="J175" s="55"/>
      <c r="K175" s="153"/>
    </row>
    <row r="176" spans="1:11" s="7" customFormat="1" ht="14.75" customHeight="1">
      <c r="A176" s="269"/>
      <c r="B176" s="135"/>
      <c r="C176" s="109" t="s">
        <v>30</v>
      </c>
      <c r="D176" s="156" t="s">
        <v>200</v>
      </c>
      <c r="E176" s="157"/>
      <c r="F176" s="142"/>
      <c r="G176" s="145"/>
      <c r="H176" s="148"/>
      <c r="I176" s="151"/>
      <c r="J176" s="52"/>
      <c r="K176" s="154"/>
    </row>
    <row r="177" spans="1:11" ht="14.75" customHeight="1">
      <c r="A177" s="269"/>
      <c r="B177" s="135"/>
      <c r="C177" s="109" t="s">
        <v>8</v>
      </c>
      <c r="D177" s="158" t="s">
        <v>401</v>
      </c>
      <c r="E177" s="159"/>
      <c r="F177" s="142"/>
      <c r="G177" s="145"/>
      <c r="H177" s="148"/>
      <c r="I177" s="151"/>
      <c r="J177" s="52"/>
      <c r="K177" s="154"/>
    </row>
    <row r="178" spans="1:11" ht="14.75" customHeight="1">
      <c r="A178" s="269"/>
      <c r="B178" s="135"/>
      <c r="C178" s="109" t="s">
        <v>10</v>
      </c>
      <c r="D178" s="158" t="s">
        <v>402</v>
      </c>
      <c r="E178" s="159"/>
      <c r="F178" s="142"/>
      <c r="G178" s="145"/>
      <c r="H178" s="148"/>
      <c r="I178" s="151"/>
      <c r="J178" s="52"/>
      <c r="K178" s="154"/>
    </row>
    <row r="179" spans="1:11" ht="27.65" customHeight="1">
      <c r="A179" s="269"/>
      <c r="B179" s="135"/>
      <c r="C179" s="109" t="s">
        <v>245</v>
      </c>
      <c r="D179" s="160" t="s">
        <v>466</v>
      </c>
      <c r="E179" s="161"/>
      <c r="F179" s="142"/>
      <c r="G179" s="145"/>
      <c r="H179" s="148"/>
      <c r="I179" s="151"/>
      <c r="J179" s="52"/>
      <c r="K179" s="154"/>
    </row>
    <row r="180" spans="1:11" ht="60.9" customHeight="1">
      <c r="A180" s="269"/>
      <c r="B180" s="135"/>
      <c r="C180" s="109" t="s">
        <v>246</v>
      </c>
      <c r="D180" s="160" t="s">
        <v>247</v>
      </c>
      <c r="E180" s="161"/>
      <c r="F180" s="142"/>
      <c r="G180" s="145"/>
      <c r="H180" s="148"/>
      <c r="I180" s="151"/>
      <c r="J180" s="52"/>
      <c r="K180" s="154"/>
    </row>
    <row r="181" spans="1:11" ht="77.900000000000006" customHeight="1">
      <c r="A181" s="269"/>
      <c r="B181" s="135"/>
      <c r="C181" s="109" t="s">
        <v>31</v>
      </c>
      <c r="D181" s="162" t="s">
        <v>248</v>
      </c>
      <c r="E181" s="163"/>
      <c r="F181" s="142"/>
      <c r="G181" s="145"/>
      <c r="H181" s="148"/>
      <c r="I181" s="151"/>
      <c r="J181" s="52"/>
      <c r="K181" s="154"/>
    </row>
    <row r="182" spans="1:11" ht="14.4" customHeight="1">
      <c r="A182" s="269"/>
      <c r="B182" s="135"/>
      <c r="C182" s="109" t="s">
        <v>32</v>
      </c>
      <c r="D182" s="158" t="s">
        <v>201</v>
      </c>
      <c r="E182" s="159"/>
      <c r="F182" s="142"/>
      <c r="G182" s="145"/>
      <c r="H182" s="148"/>
      <c r="I182" s="151"/>
      <c r="J182" s="52"/>
      <c r="K182" s="154"/>
    </row>
    <row r="183" spans="1:11" ht="287.55" customHeight="1">
      <c r="A183" s="269"/>
      <c r="B183" s="135"/>
      <c r="C183" s="109" t="s">
        <v>249</v>
      </c>
      <c r="D183" s="160" t="s">
        <v>403</v>
      </c>
      <c r="E183" s="161"/>
      <c r="F183" s="142"/>
      <c r="G183" s="145"/>
      <c r="H183" s="148"/>
      <c r="I183" s="151"/>
      <c r="J183" s="52"/>
      <c r="K183" s="154"/>
    </row>
    <row r="184" spans="1:11" ht="21.6" customHeight="1">
      <c r="A184" s="269"/>
      <c r="B184" s="135"/>
      <c r="C184" s="109" t="s">
        <v>22</v>
      </c>
      <c r="D184" s="160" t="s">
        <v>465</v>
      </c>
      <c r="E184" s="161"/>
      <c r="F184" s="142"/>
      <c r="G184" s="145"/>
      <c r="H184" s="148"/>
      <c r="I184" s="151"/>
      <c r="J184" s="52"/>
      <c r="K184" s="154"/>
    </row>
    <row r="185" spans="1:11" ht="14.4" customHeight="1">
      <c r="A185" s="11"/>
      <c r="B185" s="135"/>
      <c r="C185" s="109" t="s">
        <v>33</v>
      </c>
      <c r="D185" s="158" t="s">
        <v>202</v>
      </c>
      <c r="E185" s="159"/>
      <c r="F185" s="142"/>
      <c r="G185" s="145"/>
      <c r="H185" s="148"/>
      <c r="I185" s="151"/>
      <c r="J185" s="52"/>
      <c r="K185" s="154"/>
    </row>
    <row r="186" spans="1:11" ht="14.4" customHeight="1">
      <c r="A186" s="11"/>
      <c r="B186" s="135"/>
      <c r="C186" s="109" t="s">
        <v>250</v>
      </c>
      <c r="D186" s="158" t="s">
        <v>251</v>
      </c>
      <c r="E186" s="159"/>
      <c r="F186" s="142"/>
      <c r="G186" s="145"/>
      <c r="H186" s="148"/>
      <c r="I186" s="151"/>
      <c r="J186" s="52"/>
      <c r="K186" s="154"/>
    </row>
    <row r="187" spans="1:11" ht="24.9" customHeight="1">
      <c r="A187" s="11"/>
      <c r="B187" s="135"/>
      <c r="C187" s="34" t="s">
        <v>211</v>
      </c>
      <c r="D187" s="158" t="s">
        <v>252</v>
      </c>
      <c r="E187" s="159"/>
      <c r="F187" s="142"/>
      <c r="G187" s="145"/>
      <c r="H187" s="148"/>
      <c r="I187" s="151"/>
      <c r="J187" s="52"/>
      <c r="K187" s="154"/>
    </row>
    <row r="188" spans="1:11" ht="46" customHeight="1" thickBot="1">
      <c r="A188" s="11"/>
      <c r="B188" s="136"/>
      <c r="C188" s="124" t="s">
        <v>253</v>
      </c>
      <c r="D188" s="164" t="s">
        <v>303</v>
      </c>
      <c r="E188" s="165"/>
      <c r="F188" s="143"/>
      <c r="G188" s="146"/>
      <c r="H188" s="149"/>
      <c r="I188" s="152"/>
      <c r="J188" s="54"/>
      <c r="K188" s="155"/>
    </row>
    <row r="189" spans="1:11" ht="15.05" customHeight="1">
      <c r="A189" s="126"/>
      <c r="B189" s="134"/>
      <c r="C189" s="137" t="s">
        <v>475</v>
      </c>
      <c r="D189" s="138"/>
      <c r="E189" s="138"/>
      <c r="F189" s="138"/>
      <c r="G189" s="138"/>
      <c r="H189" s="138"/>
      <c r="I189" s="138"/>
      <c r="J189" s="138"/>
      <c r="K189" s="139"/>
    </row>
    <row r="190" spans="1:11" ht="15.05" customHeight="1">
      <c r="A190" s="126"/>
      <c r="B190" s="135"/>
      <c r="C190" s="127" t="s">
        <v>4</v>
      </c>
      <c r="D190" s="140" t="s">
        <v>476</v>
      </c>
      <c r="E190" s="141"/>
      <c r="F190" s="142">
        <v>2</v>
      </c>
      <c r="G190" s="144">
        <v>0</v>
      </c>
      <c r="H190" s="147">
        <f>F190*G190</f>
        <v>0</v>
      </c>
      <c r="I190" s="150"/>
      <c r="J190" s="55"/>
      <c r="K190" s="153"/>
    </row>
    <row r="191" spans="1:11" ht="14.4" customHeight="1">
      <c r="A191" s="11"/>
      <c r="B191" s="135"/>
      <c r="C191" s="128" t="s">
        <v>30</v>
      </c>
      <c r="D191" s="156" t="s">
        <v>200</v>
      </c>
      <c r="E191" s="157"/>
      <c r="F191" s="142"/>
      <c r="G191" s="145"/>
      <c r="H191" s="148"/>
      <c r="I191" s="151"/>
      <c r="J191" s="52"/>
      <c r="K191" s="154"/>
    </row>
    <row r="192" spans="1:11" ht="14.4" customHeight="1">
      <c r="A192" s="11"/>
      <c r="B192" s="135"/>
      <c r="C192" s="128" t="s">
        <v>8</v>
      </c>
      <c r="D192" s="158" t="s">
        <v>401</v>
      </c>
      <c r="E192" s="159"/>
      <c r="F192" s="142"/>
      <c r="G192" s="145"/>
      <c r="H192" s="148"/>
      <c r="I192" s="151"/>
      <c r="J192" s="52"/>
      <c r="K192" s="154"/>
    </row>
    <row r="193" spans="1:11" ht="14.4" customHeight="1">
      <c r="A193" s="11"/>
      <c r="B193" s="135"/>
      <c r="C193" s="128" t="s">
        <v>10</v>
      </c>
      <c r="D193" s="158" t="s">
        <v>402</v>
      </c>
      <c r="E193" s="159"/>
      <c r="F193" s="142"/>
      <c r="G193" s="145"/>
      <c r="H193" s="148"/>
      <c r="I193" s="151"/>
      <c r="J193" s="52"/>
      <c r="K193" s="154"/>
    </row>
    <row r="194" spans="1:11" ht="25.55" customHeight="1">
      <c r="A194" s="11"/>
      <c r="B194" s="135"/>
      <c r="C194" s="128" t="s">
        <v>245</v>
      </c>
      <c r="D194" s="160" t="s">
        <v>478</v>
      </c>
      <c r="E194" s="161"/>
      <c r="F194" s="142"/>
      <c r="G194" s="145"/>
      <c r="H194" s="148"/>
      <c r="I194" s="151"/>
      <c r="J194" s="52"/>
      <c r="K194" s="154"/>
    </row>
    <row r="195" spans="1:11" ht="62.85" customHeight="1">
      <c r="A195" s="11"/>
      <c r="B195" s="135"/>
      <c r="C195" s="128" t="s">
        <v>246</v>
      </c>
      <c r="D195" s="160" t="s">
        <v>247</v>
      </c>
      <c r="E195" s="161"/>
      <c r="F195" s="142"/>
      <c r="G195" s="145"/>
      <c r="H195" s="148"/>
      <c r="I195" s="151"/>
      <c r="J195" s="52"/>
      <c r="K195" s="154"/>
    </row>
    <row r="196" spans="1:11" ht="61.55" customHeight="1">
      <c r="A196" s="11"/>
      <c r="B196" s="135"/>
      <c r="C196" s="128" t="s">
        <v>31</v>
      </c>
      <c r="D196" s="162" t="s">
        <v>248</v>
      </c>
      <c r="E196" s="163"/>
      <c r="F196" s="142"/>
      <c r="G196" s="145"/>
      <c r="H196" s="148"/>
      <c r="I196" s="151"/>
      <c r="J196" s="52"/>
      <c r="K196" s="154"/>
    </row>
    <row r="197" spans="1:11" ht="18.350000000000001" customHeight="1">
      <c r="A197" s="11"/>
      <c r="B197" s="135"/>
      <c r="C197" s="128" t="s">
        <v>32</v>
      </c>
      <c r="D197" s="158" t="s">
        <v>201</v>
      </c>
      <c r="E197" s="159"/>
      <c r="F197" s="142"/>
      <c r="G197" s="145"/>
      <c r="H197" s="148"/>
      <c r="I197" s="151"/>
      <c r="J197" s="52"/>
      <c r="K197" s="154"/>
    </row>
    <row r="198" spans="1:11" ht="295.85000000000002" customHeight="1">
      <c r="A198" s="11"/>
      <c r="B198" s="135"/>
      <c r="C198" s="128" t="s">
        <v>249</v>
      </c>
      <c r="D198" s="160" t="s">
        <v>477</v>
      </c>
      <c r="E198" s="161"/>
      <c r="F198" s="142"/>
      <c r="G198" s="145"/>
      <c r="H198" s="148"/>
      <c r="I198" s="151"/>
      <c r="J198" s="52"/>
      <c r="K198" s="154"/>
    </row>
    <row r="199" spans="1:11" ht="14.4" customHeight="1">
      <c r="A199" s="11"/>
      <c r="B199" s="135"/>
      <c r="C199" s="128" t="s">
        <v>22</v>
      </c>
      <c r="D199" s="160" t="s">
        <v>465</v>
      </c>
      <c r="E199" s="161"/>
      <c r="F199" s="142"/>
      <c r="G199" s="145"/>
      <c r="H199" s="148"/>
      <c r="I199" s="151"/>
      <c r="J199" s="52"/>
      <c r="K199" s="154"/>
    </row>
    <row r="200" spans="1:11" ht="14.4" customHeight="1">
      <c r="A200" s="11"/>
      <c r="B200" s="135"/>
      <c r="C200" s="128" t="s">
        <v>33</v>
      </c>
      <c r="D200" s="158" t="s">
        <v>202</v>
      </c>
      <c r="E200" s="159"/>
      <c r="F200" s="142"/>
      <c r="G200" s="145"/>
      <c r="H200" s="148"/>
      <c r="I200" s="151"/>
      <c r="J200" s="52"/>
      <c r="K200" s="154"/>
    </row>
    <row r="201" spans="1:11" ht="14.4" customHeight="1">
      <c r="A201" s="11"/>
      <c r="B201" s="135"/>
      <c r="C201" s="128" t="s">
        <v>250</v>
      </c>
      <c r="D201" s="158" t="s">
        <v>251</v>
      </c>
      <c r="E201" s="159"/>
      <c r="F201" s="142"/>
      <c r="G201" s="145"/>
      <c r="H201" s="148"/>
      <c r="I201" s="151"/>
      <c r="J201" s="52"/>
      <c r="K201" s="154"/>
    </row>
    <row r="202" spans="1:11" ht="22.25" customHeight="1">
      <c r="A202" s="11"/>
      <c r="B202" s="135"/>
      <c r="C202" s="34" t="s">
        <v>211</v>
      </c>
      <c r="D202" s="158" t="s">
        <v>252</v>
      </c>
      <c r="E202" s="159"/>
      <c r="F202" s="142"/>
      <c r="G202" s="145"/>
      <c r="H202" s="148"/>
      <c r="I202" s="151"/>
      <c r="J202" s="52"/>
      <c r="K202" s="154"/>
    </row>
    <row r="203" spans="1:11" ht="48.45" customHeight="1" thickBot="1">
      <c r="A203" s="11"/>
      <c r="B203" s="136"/>
      <c r="C203" s="124" t="s">
        <v>253</v>
      </c>
      <c r="D203" s="164" t="s">
        <v>303</v>
      </c>
      <c r="E203" s="165"/>
      <c r="F203" s="143"/>
      <c r="G203" s="146"/>
      <c r="H203" s="149"/>
      <c r="I203" s="152"/>
      <c r="J203" s="54"/>
      <c r="K203" s="155"/>
    </row>
    <row r="204" spans="1:11" ht="15.05" customHeight="1">
      <c r="A204" s="11"/>
      <c r="B204" s="134"/>
      <c r="C204" s="137" t="s">
        <v>51</v>
      </c>
      <c r="D204" s="138"/>
      <c r="E204" s="138"/>
      <c r="F204" s="138"/>
      <c r="G204" s="138"/>
      <c r="H204" s="138"/>
      <c r="I204" s="138"/>
      <c r="J204" s="138"/>
      <c r="K204" s="139"/>
    </row>
    <row r="205" spans="1:11" ht="15.05" customHeight="1">
      <c r="A205" s="11"/>
      <c r="B205" s="135"/>
      <c r="C205" s="111" t="s">
        <v>103</v>
      </c>
      <c r="D205" s="275" t="s">
        <v>233</v>
      </c>
      <c r="E205" s="276"/>
      <c r="F205" s="190">
        <v>1</v>
      </c>
      <c r="G205" s="144">
        <v>0</v>
      </c>
      <c r="H205" s="147">
        <f>F205*G205</f>
        <v>0</v>
      </c>
      <c r="I205" s="150"/>
      <c r="J205" s="55"/>
      <c r="K205" s="153"/>
    </row>
    <row r="206" spans="1:11" ht="15.05" customHeight="1">
      <c r="A206" s="11"/>
      <c r="B206" s="135"/>
      <c r="C206" s="110" t="s">
        <v>104</v>
      </c>
      <c r="D206" s="244" t="s">
        <v>234</v>
      </c>
      <c r="E206" s="245"/>
      <c r="F206" s="142"/>
      <c r="G206" s="145"/>
      <c r="H206" s="148"/>
      <c r="I206" s="151"/>
      <c r="J206" s="52"/>
      <c r="K206" s="154"/>
    </row>
    <row r="207" spans="1:11" ht="15.05" customHeight="1">
      <c r="A207" s="11"/>
      <c r="B207" s="135"/>
      <c r="C207" s="110" t="s">
        <v>105</v>
      </c>
      <c r="D207" s="244" t="s">
        <v>235</v>
      </c>
      <c r="E207" s="245"/>
      <c r="F207" s="142"/>
      <c r="G207" s="145"/>
      <c r="H207" s="148"/>
      <c r="I207" s="151"/>
      <c r="J207" s="52"/>
      <c r="K207" s="154"/>
    </row>
    <row r="208" spans="1:11" ht="15.05" customHeight="1">
      <c r="A208" s="11"/>
      <c r="B208" s="135"/>
      <c r="C208" s="110" t="s">
        <v>106</v>
      </c>
      <c r="D208" s="244" t="s">
        <v>236</v>
      </c>
      <c r="E208" s="245"/>
      <c r="F208" s="142"/>
      <c r="G208" s="145"/>
      <c r="H208" s="148"/>
      <c r="I208" s="151"/>
      <c r="J208" s="52"/>
      <c r="K208" s="154"/>
    </row>
    <row r="209" spans="1:11" ht="15.05" customHeight="1">
      <c r="A209" s="11"/>
      <c r="B209" s="135"/>
      <c r="C209" s="110" t="s">
        <v>107</v>
      </c>
      <c r="D209" s="235" t="s">
        <v>237</v>
      </c>
      <c r="E209" s="236"/>
      <c r="F209" s="142"/>
      <c r="G209" s="145"/>
      <c r="H209" s="148"/>
      <c r="I209" s="151"/>
      <c r="J209" s="52"/>
      <c r="K209" s="154"/>
    </row>
    <row r="210" spans="1:11" ht="15.05" customHeight="1">
      <c r="A210" s="11"/>
      <c r="B210" s="135"/>
      <c r="C210" s="110" t="s">
        <v>108</v>
      </c>
      <c r="D210" s="235" t="s">
        <v>238</v>
      </c>
      <c r="E210" s="236"/>
      <c r="F210" s="142"/>
      <c r="G210" s="145"/>
      <c r="H210" s="148"/>
      <c r="I210" s="151"/>
      <c r="J210" s="52"/>
      <c r="K210" s="154"/>
    </row>
    <row r="211" spans="1:11" ht="15.05" customHeight="1">
      <c r="A211" s="11"/>
      <c r="B211" s="135"/>
      <c r="C211" s="110" t="s">
        <v>109</v>
      </c>
      <c r="D211" s="235" t="s">
        <v>239</v>
      </c>
      <c r="E211" s="236"/>
      <c r="F211" s="142"/>
      <c r="G211" s="145"/>
      <c r="H211" s="148"/>
      <c r="I211" s="151"/>
      <c r="J211" s="52"/>
      <c r="K211" s="154"/>
    </row>
    <row r="212" spans="1:11" ht="15.05" customHeight="1">
      <c r="A212" s="11"/>
      <c r="B212" s="135"/>
      <c r="C212" s="110" t="s">
        <v>110</v>
      </c>
      <c r="D212" s="235" t="s">
        <v>111</v>
      </c>
      <c r="E212" s="236"/>
      <c r="F212" s="142"/>
      <c r="G212" s="145"/>
      <c r="H212" s="148"/>
      <c r="I212" s="151"/>
      <c r="J212" s="52"/>
      <c r="K212" s="154"/>
    </row>
    <row r="213" spans="1:11" ht="15.05" customHeight="1">
      <c r="A213" s="11"/>
      <c r="B213" s="135"/>
      <c r="C213" s="110" t="s">
        <v>112</v>
      </c>
      <c r="D213" s="235" t="s">
        <v>113</v>
      </c>
      <c r="E213" s="236"/>
      <c r="F213" s="142"/>
      <c r="G213" s="145"/>
      <c r="H213" s="148"/>
      <c r="I213" s="151"/>
      <c r="J213" s="52"/>
      <c r="K213" s="154"/>
    </row>
    <row r="214" spans="1:11" ht="15.05" customHeight="1">
      <c r="A214" s="11"/>
      <c r="B214" s="135"/>
      <c r="C214" s="110" t="s">
        <v>114</v>
      </c>
      <c r="D214" s="235" t="s">
        <v>240</v>
      </c>
      <c r="E214" s="236"/>
      <c r="F214" s="142"/>
      <c r="G214" s="145"/>
      <c r="H214" s="148"/>
      <c r="I214" s="151"/>
      <c r="J214" s="52"/>
      <c r="K214" s="154"/>
    </row>
    <row r="215" spans="1:11" ht="15.05" customHeight="1">
      <c r="A215" s="11"/>
      <c r="B215" s="135"/>
      <c r="C215" s="110" t="s">
        <v>115</v>
      </c>
      <c r="D215" s="235" t="s">
        <v>116</v>
      </c>
      <c r="E215" s="236"/>
      <c r="F215" s="142"/>
      <c r="G215" s="145"/>
      <c r="H215" s="148"/>
      <c r="I215" s="151"/>
      <c r="J215" s="52"/>
      <c r="K215" s="154"/>
    </row>
    <row r="216" spans="1:11" ht="15.05" customHeight="1">
      <c r="A216" s="11"/>
      <c r="B216" s="135"/>
      <c r="C216" s="110" t="s">
        <v>117</v>
      </c>
      <c r="D216" s="235" t="s">
        <v>118</v>
      </c>
      <c r="E216" s="236"/>
      <c r="F216" s="142"/>
      <c r="G216" s="145"/>
      <c r="H216" s="148"/>
      <c r="I216" s="151"/>
      <c r="J216" s="52"/>
      <c r="K216" s="154"/>
    </row>
    <row r="217" spans="1:11" ht="19.649999999999999" customHeight="1">
      <c r="A217" s="11"/>
      <c r="B217" s="135"/>
      <c r="C217" s="248" t="s">
        <v>212</v>
      </c>
      <c r="D217" s="235" t="s">
        <v>156</v>
      </c>
      <c r="E217" s="236"/>
      <c r="F217" s="142"/>
      <c r="G217" s="145"/>
      <c r="H217" s="148"/>
      <c r="I217" s="151"/>
      <c r="J217" s="52"/>
      <c r="K217" s="154"/>
    </row>
    <row r="218" spans="1:11" ht="19" customHeight="1">
      <c r="A218" s="11"/>
      <c r="B218" s="135"/>
      <c r="C218" s="248"/>
      <c r="D218" s="235" t="s">
        <v>203</v>
      </c>
      <c r="E218" s="236"/>
      <c r="F218" s="142"/>
      <c r="G218" s="145"/>
      <c r="H218" s="148"/>
      <c r="I218" s="151"/>
      <c r="J218" s="52"/>
      <c r="K218" s="154"/>
    </row>
    <row r="219" spans="1:11" ht="11.95" customHeight="1">
      <c r="A219" s="11"/>
      <c r="B219" s="135"/>
      <c r="C219" s="248"/>
      <c r="D219" s="235" t="s">
        <v>157</v>
      </c>
      <c r="E219" s="236"/>
      <c r="F219" s="142"/>
      <c r="G219" s="145"/>
      <c r="H219" s="148"/>
      <c r="I219" s="151"/>
      <c r="J219" s="52"/>
      <c r="K219" s="154"/>
    </row>
    <row r="220" spans="1:11" ht="42.55" customHeight="1">
      <c r="A220" s="11"/>
      <c r="B220" s="135"/>
      <c r="C220" s="248"/>
      <c r="D220" s="333" t="s">
        <v>165</v>
      </c>
      <c r="E220" s="334"/>
      <c r="F220" s="142"/>
      <c r="G220" s="145"/>
      <c r="H220" s="148"/>
      <c r="I220" s="151"/>
      <c r="J220" s="52"/>
      <c r="K220" s="154"/>
    </row>
    <row r="221" spans="1:11" ht="17.2" customHeight="1">
      <c r="A221" s="11"/>
      <c r="B221" s="135"/>
      <c r="C221" s="248"/>
      <c r="D221" s="235" t="s">
        <v>158</v>
      </c>
      <c r="E221" s="236"/>
      <c r="F221" s="142"/>
      <c r="G221" s="145"/>
      <c r="H221" s="148"/>
      <c r="I221" s="151"/>
      <c r="J221" s="52"/>
      <c r="K221" s="154"/>
    </row>
    <row r="222" spans="1:11" ht="17.7" customHeight="1">
      <c r="A222" s="11"/>
      <c r="B222" s="135"/>
      <c r="C222" s="248"/>
      <c r="D222" s="235" t="s">
        <v>166</v>
      </c>
      <c r="E222" s="236"/>
      <c r="F222" s="142"/>
      <c r="G222" s="145"/>
      <c r="H222" s="148"/>
      <c r="I222" s="151"/>
      <c r="J222" s="52"/>
      <c r="K222" s="154"/>
    </row>
    <row r="223" spans="1:11" ht="19" customHeight="1">
      <c r="A223" s="11"/>
      <c r="B223" s="135"/>
      <c r="C223" s="248"/>
      <c r="D223" s="235" t="s">
        <v>159</v>
      </c>
      <c r="E223" s="236"/>
      <c r="F223" s="142"/>
      <c r="G223" s="145"/>
      <c r="H223" s="148"/>
      <c r="I223" s="151"/>
      <c r="J223" s="52"/>
      <c r="K223" s="154"/>
    </row>
    <row r="224" spans="1:11" ht="11.95" customHeight="1">
      <c r="A224" s="269"/>
      <c r="B224" s="135"/>
      <c r="C224" s="248"/>
      <c r="D224" s="235" t="s">
        <v>160</v>
      </c>
      <c r="E224" s="236"/>
      <c r="F224" s="142"/>
      <c r="G224" s="145"/>
      <c r="H224" s="148"/>
      <c r="I224" s="151"/>
      <c r="J224" s="52"/>
      <c r="K224" s="154"/>
    </row>
    <row r="225" spans="1:11" ht="20.95" customHeight="1">
      <c r="A225" s="269"/>
      <c r="B225" s="135"/>
      <c r="C225" s="248"/>
      <c r="D225" s="235" t="s">
        <v>161</v>
      </c>
      <c r="E225" s="236"/>
      <c r="F225" s="142"/>
      <c r="G225" s="145"/>
      <c r="H225" s="148"/>
      <c r="I225" s="151"/>
      <c r="J225" s="52"/>
      <c r="K225" s="154"/>
    </row>
    <row r="226" spans="1:11" ht="16.399999999999999" customHeight="1">
      <c r="A226" s="269"/>
      <c r="B226" s="135"/>
      <c r="C226" s="248"/>
      <c r="D226" s="235" t="s">
        <v>162</v>
      </c>
      <c r="E226" s="236"/>
      <c r="F226" s="142"/>
      <c r="G226" s="145"/>
      <c r="H226" s="148"/>
      <c r="I226" s="151"/>
      <c r="J226" s="52"/>
      <c r="K226" s="154"/>
    </row>
    <row r="227" spans="1:11" ht="15.75" customHeight="1">
      <c r="A227" s="269"/>
      <c r="B227" s="135"/>
      <c r="C227" s="248"/>
      <c r="D227" s="235" t="s">
        <v>163</v>
      </c>
      <c r="E227" s="236"/>
      <c r="F227" s="142"/>
      <c r="G227" s="145"/>
      <c r="H227" s="148"/>
      <c r="I227" s="151"/>
      <c r="J227" s="52"/>
      <c r="K227" s="154"/>
    </row>
    <row r="228" spans="1:11" ht="34.049999999999997" customHeight="1">
      <c r="A228" s="269"/>
      <c r="B228" s="135"/>
      <c r="C228" s="248"/>
      <c r="D228" s="235" t="s">
        <v>164</v>
      </c>
      <c r="E228" s="236"/>
      <c r="F228" s="142"/>
      <c r="G228" s="145"/>
      <c r="H228" s="148"/>
      <c r="I228" s="151"/>
      <c r="J228" s="52"/>
      <c r="K228" s="154"/>
    </row>
    <row r="229" spans="1:11" ht="19.649999999999999" customHeight="1">
      <c r="A229" s="269"/>
      <c r="B229" s="135"/>
      <c r="C229" s="248"/>
      <c r="D229" s="235" t="s">
        <v>167</v>
      </c>
      <c r="E229" s="236"/>
      <c r="F229" s="142"/>
      <c r="G229" s="145"/>
      <c r="H229" s="148"/>
      <c r="I229" s="151"/>
      <c r="J229" s="52"/>
      <c r="K229" s="154"/>
    </row>
    <row r="230" spans="1:11" ht="14.4" customHeight="1">
      <c r="A230" s="269"/>
      <c r="B230" s="135"/>
      <c r="C230" s="248"/>
      <c r="D230" s="235" t="s">
        <v>119</v>
      </c>
      <c r="E230" s="236"/>
      <c r="F230" s="142"/>
      <c r="G230" s="145"/>
      <c r="H230" s="148"/>
      <c r="I230" s="151"/>
      <c r="J230" s="52"/>
      <c r="K230" s="154"/>
    </row>
    <row r="231" spans="1:11" ht="26.85" customHeight="1">
      <c r="A231" s="269"/>
      <c r="B231" s="135"/>
      <c r="C231" s="248"/>
      <c r="D231" s="235" t="s">
        <v>168</v>
      </c>
      <c r="E231" s="236"/>
      <c r="F231" s="142"/>
      <c r="G231" s="145"/>
      <c r="H231" s="148"/>
      <c r="I231" s="151"/>
      <c r="J231" s="52"/>
      <c r="K231" s="154"/>
    </row>
    <row r="232" spans="1:11" ht="15.75" customHeight="1">
      <c r="A232" s="269"/>
      <c r="B232" s="135"/>
      <c r="C232" s="248"/>
      <c r="D232" s="244" t="s">
        <v>169</v>
      </c>
      <c r="E232" s="245"/>
      <c r="F232" s="142"/>
      <c r="G232" s="145"/>
      <c r="H232" s="148"/>
      <c r="I232" s="151"/>
      <c r="J232" s="52"/>
      <c r="K232" s="154"/>
    </row>
    <row r="233" spans="1:11" ht="17.7" customHeight="1">
      <c r="A233" s="269"/>
      <c r="B233" s="135"/>
      <c r="C233" s="248"/>
      <c r="D233" s="244" t="s">
        <v>170</v>
      </c>
      <c r="E233" s="245"/>
      <c r="F233" s="142"/>
      <c r="G233" s="145"/>
      <c r="H233" s="148"/>
      <c r="I233" s="151"/>
      <c r="J233" s="52"/>
      <c r="K233" s="154"/>
    </row>
    <row r="234" spans="1:11" ht="16.399999999999999" customHeight="1">
      <c r="A234" s="269"/>
      <c r="B234" s="135"/>
      <c r="C234" s="248"/>
      <c r="D234" s="244" t="s">
        <v>120</v>
      </c>
      <c r="E234" s="245"/>
      <c r="F234" s="142"/>
      <c r="G234" s="145"/>
      <c r="H234" s="148"/>
      <c r="I234" s="151"/>
      <c r="J234" s="52"/>
      <c r="K234" s="154"/>
    </row>
    <row r="235" spans="1:11" ht="19" customHeight="1">
      <c r="A235" s="269"/>
      <c r="B235" s="135"/>
      <c r="C235" s="248"/>
      <c r="D235" s="244" t="s">
        <v>171</v>
      </c>
      <c r="E235" s="245"/>
      <c r="F235" s="142"/>
      <c r="G235" s="145"/>
      <c r="H235" s="148"/>
      <c r="I235" s="151"/>
      <c r="J235" s="52"/>
      <c r="K235" s="154"/>
    </row>
    <row r="236" spans="1:11" ht="20.45" customHeight="1">
      <c r="A236" s="269"/>
      <c r="B236" s="135"/>
      <c r="C236" s="248"/>
      <c r="D236" s="244" t="s">
        <v>172</v>
      </c>
      <c r="E236" s="245"/>
      <c r="F236" s="142"/>
      <c r="G236" s="145"/>
      <c r="H236" s="148"/>
      <c r="I236" s="151"/>
      <c r="J236" s="52"/>
      <c r="K236" s="154"/>
    </row>
    <row r="237" spans="1:11" ht="28.15" customHeight="1">
      <c r="A237" s="269"/>
      <c r="B237" s="135"/>
      <c r="C237" s="110" t="s">
        <v>224</v>
      </c>
      <c r="D237" s="235" t="s">
        <v>121</v>
      </c>
      <c r="E237" s="236"/>
      <c r="F237" s="142"/>
      <c r="G237" s="145"/>
      <c r="H237" s="148"/>
      <c r="I237" s="151"/>
      <c r="J237" s="52"/>
      <c r="K237" s="154"/>
    </row>
    <row r="238" spans="1:11" ht="16.399999999999999" customHeight="1">
      <c r="A238" s="269"/>
      <c r="B238" s="135"/>
      <c r="C238" s="110" t="s">
        <v>225</v>
      </c>
      <c r="D238" s="235" t="s">
        <v>34</v>
      </c>
      <c r="E238" s="236"/>
      <c r="F238" s="142"/>
      <c r="G238" s="145"/>
      <c r="H238" s="148"/>
      <c r="I238" s="151"/>
      <c r="J238" s="52"/>
      <c r="K238" s="154"/>
    </row>
    <row r="239" spans="1:11" ht="11.95" customHeight="1">
      <c r="A239" s="269"/>
      <c r="B239" s="135"/>
      <c r="C239" s="110" t="s">
        <v>226</v>
      </c>
      <c r="D239" s="244" t="s">
        <v>173</v>
      </c>
      <c r="E239" s="245"/>
      <c r="F239" s="142"/>
      <c r="G239" s="145"/>
      <c r="H239" s="148"/>
      <c r="I239" s="151"/>
      <c r="J239" s="52"/>
      <c r="K239" s="154"/>
    </row>
    <row r="240" spans="1:11" ht="15.05" customHeight="1">
      <c r="A240" s="269"/>
      <c r="B240" s="135"/>
      <c r="C240" s="110" t="s">
        <v>227</v>
      </c>
      <c r="D240" s="244" t="s">
        <v>122</v>
      </c>
      <c r="E240" s="245"/>
      <c r="F240" s="142"/>
      <c r="G240" s="145"/>
      <c r="H240" s="148"/>
      <c r="I240" s="151"/>
      <c r="J240" s="52"/>
      <c r="K240" s="154"/>
    </row>
    <row r="241" spans="1:11" ht="41.25" customHeight="1">
      <c r="A241" s="269"/>
      <c r="B241" s="135"/>
      <c r="C241" s="34" t="s">
        <v>253</v>
      </c>
      <c r="D241" s="160" t="s">
        <v>303</v>
      </c>
      <c r="E241" s="161"/>
      <c r="F241" s="142"/>
      <c r="G241" s="145"/>
      <c r="H241" s="148"/>
      <c r="I241" s="151"/>
      <c r="J241" s="52"/>
      <c r="K241" s="154"/>
    </row>
    <row r="242" spans="1:11" ht="62.2" customHeight="1" thickBot="1">
      <c r="A242" s="269"/>
      <c r="B242" s="136"/>
      <c r="C242" s="92" t="s">
        <v>35</v>
      </c>
      <c r="D242" s="308" t="s">
        <v>174</v>
      </c>
      <c r="E242" s="309"/>
      <c r="F242" s="143"/>
      <c r="G242" s="146"/>
      <c r="H242" s="149"/>
      <c r="I242" s="152"/>
      <c r="J242" s="54"/>
      <c r="K242" s="155"/>
    </row>
    <row r="243" spans="1:11" ht="11.95" customHeight="1">
      <c r="A243" s="269"/>
      <c r="B243" s="134"/>
      <c r="C243" s="272" t="s">
        <v>301</v>
      </c>
      <c r="D243" s="273"/>
      <c r="E243" s="273"/>
      <c r="F243" s="273"/>
      <c r="G243" s="273"/>
      <c r="H243" s="273"/>
      <c r="I243" s="273"/>
      <c r="J243" s="273"/>
      <c r="K243" s="274"/>
    </row>
    <row r="244" spans="1:11" ht="52.4" customHeight="1">
      <c r="A244" s="269"/>
      <c r="B244" s="327"/>
      <c r="C244" s="279" t="s">
        <v>4</v>
      </c>
      <c r="D244" s="310" t="s">
        <v>175</v>
      </c>
      <c r="E244" s="310"/>
      <c r="F244" s="142">
        <v>1</v>
      </c>
      <c r="G244" s="145">
        <v>0</v>
      </c>
      <c r="H244" s="148">
        <f>F244*G244</f>
        <v>0</v>
      </c>
      <c r="I244" s="151"/>
      <c r="J244" s="55"/>
      <c r="K244" s="154"/>
    </row>
    <row r="245" spans="1:11" ht="13.75" customHeight="1">
      <c r="A245" s="269"/>
      <c r="B245" s="327"/>
      <c r="C245" s="307"/>
      <c r="D245" s="304" t="s">
        <v>176</v>
      </c>
      <c r="E245" s="304"/>
      <c r="F245" s="142"/>
      <c r="G245" s="145"/>
      <c r="H245" s="148"/>
      <c r="I245" s="151"/>
      <c r="J245" s="52"/>
      <c r="K245" s="154"/>
    </row>
    <row r="246" spans="1:11" ht="15.05" customHeight="1">
      <c r="A246" s="269"/>
      <c r="B246" s="327"/>
      <c r="C246" s="109" t="s">
        <v>36</v>
      </c>
      <c r="D246" s="304" t="s">
        <v>183</v>
      </c>
      <c r="E246" s="304"/>
      <c r="F246" s="142"/>
      <c r="G246" s="145"/>
      <c r="H246" s="148"/>
      <c r="I246" s="151"/>
      <c r="J246" s="52"/>
      <c r="K246" s="154"/>
    </row>
    <row r="247" spans="1:11" ht="14.4" customHeight="1">
      <c r="A247" s="269"/>
      <c r="B247" s="327"/>
      <c r="C247" s="109" t="s">
        <v>37</v>
      </c>
      <c r="D247" s="304" t="s">
        <v>182</v>
      </c>
      <c r="E247" s="304"/>
      <c r="F247" s="142"/>
      <c r="G247" s="145"/>
      <c r="H247" s="148"/>
      <c r="I247" s="151"/>
      <c r="J247" s="52"/>
      <c r="K247" s="154"/>
    </row>
    <row r="248" spans="1:11" ht="14.4" customHeight="1">
      <c r="A248" s="269"/>
      <c r="B248" s="327"/>
      <c r="C248" s="109" t="s">
        <v>10</v>
      </c>
      <c r="D248" s="304" t="s">
        <v>38</v>
      </c>
      <c r="E248" s="304"/>
      <c r="F248" s="142"/>
      <c r="G248" s="145"/>
      <c r="H248" s="148"/>
      <c r="I248" s="151"/>
      <c r="J248" s="52"/>
      <c r="K248" s="154"/>
    </row>
    <row r="249" spans="1:11" ht="16.399999999999999" customHeight="1">
      <c r="A249" s="269"/>
      <c r="B249" s="327"/>
      <c r="C249" s="109" t="s">
        <v>39</v>
      </c>
      <c r="D249" s="303" t="s">
        <v>181</v>
      </c>
      <c r="E249" s="303"/>
      <c r="F249" s="142"/>
      <c r="G249" s="145"/>
      <c r="H249" s="148"/>
      <c r="I249" s="151"/>
      <c r="J249" s="52"/>
      <c r="K249" s="154"/>
    </row>
    <row r="250" spans="1:11" ht="19" customHeight="1">
      <c r="A250" s="269"/>
      <c r="B250" s="327"/>
      <c r="C250" s="110" t="s">
        <v>40</v>
      </c>
      <c r="D250" s="242" t="s">
        <v>180</v>
      </c>
      <c r="E250" s="242"/>
      <c r="F250" s="142"/>
      <c r="G250" s="145"/>
      <c r="H250" s="148"/>
      <c r="I250" s="151"/>
      <c r="J250" s="52"/>
      <c r="K250" s="154"/>
    </row>
    <row r="251" spans="1:11" ht="14.75" customHeight="1">
      <c r="A251" s="269"/>
      <c r="B251" s="327"/>
      <c r="C251" s="110" t="s">
        <v>148</v>
      </c>
      <c r="D251" s="242" t="s">
        <v>179</v>
      </c>
      <c r="E251" s="242"/>
      <c r="F251" s="142"/>
      <c r="G251" s="145"/>
      <c r="H251" s="148"/>
      <c r="I251" s="151"/>
      <c r="J251" s="52"/>
      <c r="K251" s="154"/>
    </row>
    <row r="252" spans="1:11" ht="15.05" customHeight="1">
      <c r="A252" s="269"/>
      <c r="B252" s="327"/>
      <c r="C252" s="110" t="s">
        <v>41</v>
      </c>
      <c r="D252" s="242" t="s">
        <v>177</v>
      </c>
      <c r="E252" s="242"/>
      <c r="F252" s="142"/>
      <c r="G252" s="145"/>
      <c r="H252" s="148"/>
      <c r="I252" s="151"/>
      <c r="J252" s="52"/>
      <c r="K252" s="154"/>
    </row>
    <row r="253" spans="1:11" ht="18.350000000000001" customHeight="1">
      <c r="A253" s="269"/>
      <c r="B253" s="327"/>
      <c r="C253" s="110" t="s">
        <v>42</v>
      </c>
      <c r="D253" s="242" t="s">
        <v>149</v>
      </c>
      <c r="E253" s="242"/>
      <c r="F253" s="142"/>
      <c r="G253" s="145"/>
      <c r="H253" s="148"/>
      <c r="I253" s="151"/>
      <c r="J253" s="52"/>
      <c r="K253" s="154"/>
    </row>
    <row r="254" spans="1:11" ht="15.05" customHeight="1">
      <c r="A254" s="269"/>
      <c r="B254" s="327"/>
      <c r="C254" s="110" t="s">
        <v>43</v>
      </c>
      <c r="D254" s="242" t="s">
        <v>178</v>
      </c>
      <c r="E254" s="242"/>
      <c r="F254" s="142"/>
      <c r="G254" s="145"/>
      <c r="H254" s="148"/>
      <c r="I254" s="151"/>
      <c r="J254" s="52"/>
      <c r="K254" s="154"/>
    </row>
    <row r="255" spans="1:11" ht="29.45" customHeight="1">
      <c r="A255" s="269"/>
      <c r="B255" s="327"/>
      <c r="C255" s="110" t="s">
        <v>44</v>
      </c>
      <c r="D255" s="242" t="s">
        <v>45</v>
      </c>
      <c r="E255" s="242"/>
      <c r="F255" s="142"/>
      <c r="G255" s="145"/>
      <c r="H255" s="148"/>
      <c r="I255" s="151"/>
      <c r="J255" s="52"/>
      <c r="K255" s="154"/>
    </row>
    <row r="256" spans="1:11" ht="14.75" customHeight="1">
      <c r="A256" s="269"/>
      <c r="B256" s="327"/>
      <c r="C256" s="109" t="s">
        <v>46</v>
      </c>
      <c r="D256" s="303" t="s">
        <v>184</v>
      </c>
      <c r="E256" s="303"/>
      <c r="F256" s="142"/>
      <c r="G256" s="145"/>
      <c r="H256" s="148"/>
      <c r="I256" s="151"/>
      <c r="J256" s="52"/>
      <c r="K256" s="154"/>
    </row>
    <row r="257" spans="1:11" ht="15.05" customHeight="1">
      <c r="A257" s="269"/>
      <c r="B257" s="327"/>
      <c r="C257" s="109" t="s">
        <v>47</v>
      </c>
      <c r="D257" s="303" t="s">
        <v>185</v>
      </c>
      <c r="E257" s="303"/>
      <c r="F257" s="142"/>
      <c r="G257" s="145"/>
      <c r="H257" s="148"/>
      <c r="I257" s="151"/>
      <c r="J257" s="52"/>
      <c r="K257" s="154"/>
    </row>
    <row r="258" spans="1:11" ht="16.399999999999999" customHeight="1">
      <c r="A258" s="269"/>
      <c r="B258" s="327"/>
      <c r="C258" s="109" t="s">
        <v>48</v>
      </c>
      <c r="D258" s="303" t="s">
        <v>186</v>
      </c>
      <c r="E258" s="303"/>
      <c r="F258" s="142"/>
      <c r="G258" s="145"/>
      <c r="H258" s="148"/>
      <c r="I258" s="151"/>
      <c r="J258" s="52"/>
      <c r="K258" s="154"/>
    </row>
    <row r="259" spans="1:11" ht="31.45" customHeight="1">
      <c r="A259" s="269"/>
      <c r="B259" s="327"/>
      <c r="C259" s="34" t="s">
        <v>253</v>
      </c>
      <c r="D259" s="158" t="s">
        <v>304</v>
      </c>
      <c r="E259" s="159"/>
      <c r="F259" s="142"/>
      <c r="G259" s="145"/>
      <c r="H259" s="148"/>
      <c r="I259" s="151"/>
      <c r="J259" s="52"/>
      <c r="K259" s="154"/>
    </row>
    <row r="260" spans="1:11" ht="14.4" customHeight="1">
      <c r="A260" s="269"/>
      <c r="B260" s="327"/>
      <c r="C260" s="279" t="s">
        <v>49</v>
      </c>
      <c r="D260" s="339" t="s">
        <v>187</v>
      </c>
      <c r="E260" s="339"/>
      <c r="F260" s="142"/>
      <c r="G260" s="145"/>
      <c r="H260" s="148"/>
      <c r="I260" s="151"/>
      <c r="J260" s="52"/>
      <c r="K260" s="154"/>
    </row>
    <row r="261" spans="1:11" ht="20.95" customHeight="1">
      <c r="A261" s="269"/>
      <c r="B261" s="327"/>
      <c r="C261" s="307"/>
      <c r="D261" s="304" t="s">
        <v>188</v>
      </c>
      <c r="E261" s="304"/>
      <c r="F261" s="142"/>
      <c r="G261" s="145"/>
      <c r="H261" s="148"/>
      <c r="I261" s="151"/>
      <c r="J261" s="52"/>
      <c r="K261" s="154"/>
    </row>
    <row r="262" spans="1:11" ht="20.95" customHeight="1">
      <c r="A262" s="269"/>
      <c r="B262" s="327"/>
      <c r="C262" s="307"/>
      <c r="D262" s="304" t="s">
        <v>189</v>
      </c>
      <c r="E262" s="304"/>
      <c r="F262" s="142"/>
      <c r="G262" s="145"/>
      <c r="H262" s="148"/>
      <c r="I262" s="151"/>
      <c r="J262" s="52"/>
      <c r="K262" s="154"/>
    </row>
    <row r="263" spans="1:11" ht="14.4" customHeight="1">
      <c r="A263" s="269"/>
      <c r="B263" s="327"/>
      <c r="C263" s="307"/>
      <c r="D263" s="304" t="s">
        <v>190</v>
      </c>
      <c r="E263" s="304"/>
      <c r="F263" s="142"/>
      <c r="G263" s="145"/>
      <c r="H263" s="148"/>
      <c r="I263" s="151"/>
      <c r="J263" s="52"/>
      <c r="K263" s="154"/>
    </row>
    <row r="264" spans="1:11" ht="17.05" customHeight="1" thickBot="1">
      <c r="A264" s="269"/>
      <c r="B264" s="328"/>
      <c r="C264" s="33" t="s">
        <v>50</v>
      </c>
      <c r="D264" s="340" t="s">
        <v>191</v>
      </c>
      <c r="E264" s="340"/>
      <c r="F264" s="143"/>
      <c r="G264" s="146"/>
      <c r="H264" s="149"/>
      <c r="I264" s="152"/>
      <c r="J264" s="54"/>
      <c r="K264" s="155"/>
    </row>
    <row r="265" spans="1:11" ht="17.7" customHeight="1">
      <c r="A265" s="269"/>
      <c r="B265" s="134"/>
      <c r="C265" s="272" t="s">
        <v>71</v>
      </c>
      <c r="D265" s="273"/>
      <c r="E265" s="273"/>
      <c r="F265" s="273"/>
      <c r="G265" s="273"/>
      <c r="H265" s="273"/>
      <c r="I265" s="273"/>
      <c r="J265" s="273"/>
      <c r="K265" s="274"/>
    </row>
    <row r="266" spans="1:11" ht="22.25" customHeight="1">
      <c r="B266" s="135"/>
      <c r="C266" s="51" t="s">
        <v>52</v>
      </c>
      <c r="D266" s="275" t="s">
        <v>53</v>
      </c>
      <c r="E266" s="276"/>
      <c r="F266" s="249">
        <v>1</v>
      </c>
      <c r="G266" s="144">
        <v>0</v>
      </c>
      <c r="H266" s="147">
        <f>F266*G266</f>
        <v>0</v>
      </c>
      <c r="I266" s="252"/>
      <c r="J266" s="56"/>
      <c r="K266" s="166"/>
    </row>
    <row r="267" spans="1:11" ht="22.95" customHeight="1">
      <c r="B267" s="135"/>
      <c r="C267" s="50" t="s">
        <v>54</v>
      </c>
      <c r="D267" s="244" t="s">
        <v>192</v>
      </c>
      <c r="E267" s="245"/>
      <c r="F267" s="250"/>
      <c r="G267" s="145"/>
      <c r="H267" s="148"/>
      <c r="I267" s="178"/>
      <c r="J267" s="57"/>
      <c r="K267" s="167"/>
    </row>
    <row r="268" spans="1:11" ht="14.4" customHeight="1">
      <c r="B268" s="135"/>
      <c r="C268" s="50" t="s">
        <v>154</v>
      </c>
      <c r="D268" s="319" t="s">
        <v>153</v>
      </c>
      <c r="E268" s="320"/>
      <c r="F268" s="250"/>
      <c r="G268" s="145"/>
      <c r="H268" s="148"/>
      <c r="I268" s="178"/>
      <c r="J268" s="57"/>
      <c r="K268" s="167"/>
    </row>
    <row r="269" spans="1:11" ht="32.1" customHeight="1">
      <c r="B269" s="135"/>
      <c r="C269" s="50" t="s">
        <v>55</v>
      </c>
      <c r="D269" s="305" t="s">
        <v>349</v>
      </c>
      <c r="E269" s="306"/>
      <c r="F269" s="250"/>
      <c r="G269" s="145"/>
      <c r="H269" s="148"/>
      <c r="I269" s="178"/>
      <c r="J269" s="57"/>
      <c r="K269" s="167"/>
    </row>
    <row r="270" spans="1:11" ht="39.950000000000003" customHeight="1">
      <c r="B270" s="135"/>
      <c r="C270" s="37" t="s">
        <v>56</v>
      </c>
      <c r="D270" s="305" t="s">
        <v>411</v>
      </c>
      <c r="E270" s="306"/>
      <c r="F270" s="250"/>
      <c r="G270" s="145"/>
      <c r="H270" s="148"/>
      <c r="I270" s="178"/>
      <c r="J270" s="57"/>
      <c r="K270" s="167"/>
    </row>
    <row r="271" spans="1:11" ht="14.4" customHeight="1">
      <c r="B271" s="135"/>
      <c r="C271" s="50" t="s">
        <v>57</v>
      </c>
      <c r="D271" s="244" t="s">
        <v>193</v>
      </c>
      <c r="E271" s="245"/>
      <c r="F271" s="250"/>
      <c r="G271" s="145"/>
      <c r="H271" s="148"/>
      <c r="I271" s="178"/>
      <c r="J271" s="57"/>
      <c r="K271" s="167"/>
    </row>
    <row r="272" spans="1:11" ht="57.6" customHeight="1">
      <c r="B272" s="135"/>
      <c r="C272" s="37" t="s">
        <v>58</v>
      </c>
      <c r="D272" s="305" t="s">
        <v>302</v>
      </c>
      <c r="E272" s="306"/>
      <c r="F272" s="250"/>
      <c r="G272" s="145"/>
      <c r="H272" s="148"/>
      <c r="I272" s="178"/>
      <c r="J272" s="57"/>
      <c r="K272" s="167"/>
    </row>
    <row r="273" spans="1:11" ht="14.4" customHeight="1">
      <c r="B273" s="135"/>
      <c r="C273" s="50" t="s">
        <v>59</v>
      </c>
      <c r="D273" s="305" t="s">
        <v>194</v>
      </c>
      <c r="E273" s="306"/>
      <c r="F273" s="250"/>
      <c r="G273" s="145"/>
      <c r="H273" s="148"/>
      <c r="I273" s="178"/>
      <c r="J273" s="57"/>
      <c r="K273" s="167"/>
    </row>
    <row r="274" spans="1:11" ht="19" customHeight="1">
      <c r="B274" s="135"/>
      <c r="C274" s="50" t="s">
        <v>60</v>
      </c>
      <c r="D274" s="305" t="s">
        <v>195</v>
      </c>
      <c r="E274" s="306"/>
      <c r="F274" s="250"/>
      <c r="G274" s="145"/>
      <c r="H274" s="148"/>
      <c r="I274" s="178"/>
      <c r="J274" s="57"/>
      <c r="K274" s="167"/>
    </row>
    <row r="275" spans="1:11" ht="22.95" customHeight="1">
      <c r="B275" s="135"/>
      <c r="C275" s="50" t="s">
        <v>61</v>
      </c>
      <c r="D275" s="305" t="s">
        <v>196</v>
      </c>
      <c r="E275" s="306"/>
      <c r="F275" s="250"/>
      <c r="G275" s="145"/>
      <c r="H275" s="148"/>
      <c r="I275" s="178"/>
      <c r="J275" s="57"/>
      <c r="K275" s="167"/>
    </row>
    <row r="276" spans="1:11" ht="20.3" customHeight="1">
      <c r="A276" s="269"/>
      <c r="B276" s="135"/>
      <c r="C276" s="50" t="s">
        <v>62</v>
      </c>
      <c r="D276" s="305" t="s">
        <v>348</v>
      </c>
      <c r="E276" s="306"/>
      <c r="F276" s="250"/>
      <c r="G276" s="145"/>
      <c r="H276" s="148"/>
      <c r="I276" s="178"/>
      <c r="J276" s="57"/>
      <c r="K276" s="167"/>
    </row>
    <row r="277" spans="1:11" ht="64.8" customHeight="1">
      <c r="A277" s="269"/>
      <c r="B277" s="135"/>
      <c r="C277" s="50" t="s">
        <v>63</v>
      </c>
      <c r="D277" s="337" t="s">
        <v>64</v>
      </c>
      <c r="E277" s="338"/>
      <c r="F277" s="250"/>
      <c r="G277" s="145"/>
      <c r="H277" s="148"/>
      <c r="I277" s="178"/>
      <c r="J277" s="57"/>
      <c r="K277" s="167"/>
    </row>
    <row r="278" spans="1:11" ht="17.7" customHeight="1">
      <c r="A278" s="269"/>
      <c r="B278" s="135"/>
      <c r="C278" s="50" t="s">
        <v>65</v>
      </c>
      <c r="D278" s="337" t="s">
        <v>197</v>
      </c>
      <c r="E278" s="338"/>
      <c r="F278" s="250"/>
      <c r="G278" s="145"/>
      <c r="H278" s="148"/>
      <c r="I278" s="178"/>
      <c r="J278" s="57"/>
      <c r="K278" s="167"/>
    </row>
    <row r="279" spans="1:11" ht="20.95" customHeight="1">
      <c r="A279" s="269"/>
      <c r="B279" s="135"/>
      <c r="C279" s="50" t="s">
        <v>66</v>
      </c>
      <c r="D279" s="244" t="s">
        <v>198</v>
      </c>
      <c r="E279" s="245"/>
      <c r="F279" s="250"/>
      <c r="G279" s="145"/>
      <c r="H279" s="148"/>
      <c r="I279" s="178"/>
      <c r="J279" s="57"/>
      <c r="K279" s="167"/>
    </row>
    <row r="280" spans="1:11" ht="32.1" customHeight="1">
      <c r="A280" s="269"/>
      <c r="B280" s="135"/>
      <c r="C280" s="50" t="s">
        <v>67</v>
      </c>
      <c r="D280" s="305" t="s">
        <v>300</v>
      </c>
      <c r="E280" s="306"/>
      <c r="F280" s="250"/>
      <c r="G280" s="145"/>
      <c r="H280" s="148"/>
      <c r="I280" s="178"/>
      <c r="J280" s="57"/>
      <c r="K280" s="167"/>
    </row>
    <row r="281" spans="1:11" ht="53.05" customHeight="1">
      <c r="A281" s="269"/>
      <c r="B281" s="135"/>
      <c r="C281" s="50" t="s">
        <v>68</v>
      </c>
      <c r="D281" s="305" t="s">
        <v>204</v>
      </c>
      <c r="E281" s="306"/>
      <c r="F281" s="250"/>
      <c r="G281" s="145"/>
      <c r="H281" s="148"/>
      <c r="I281" s="178"/>
      <c r="J281" s="57"/>
      <c r="K281" s="167"/>
    </row>
    <row r="282" spans="1:11" ht="36.65" customHeight="1">
      <c r="A282" s="269"/>
      <c r="B282" s="135"/>
      <c r="C282" s="50" t="s">
        <v>69</v>
      </c>
      <c r="D282" s="319" t="s">
        <v>70</v>
      </c>
      <c r="E282" s="320"/>
      <c r="F282" s="250"/>
      <c r="G282" s="145"/>
      <c r="H282" s="148"/>
      <c r="I282" s="178"/>
      <c r="J282" s="57"/>
      <c r="K282" s="167"/>
    </row>
    <row r="283" spans="1:11" ht="19.649999999999999" customHeight="1">
      <c r="A283" s="269"/>
      <c r="B283" s="135"/>
      <c r="C283" s="90" t="s">
        <v>336</v>
      </c>
      <c r="D283" s="158" t="s">
        <v>337</v>
      </c>
      <c r="E283" s="159"/>
      <c r="F283" s="250"/>
      <c r="G283" s="145"/>
      <c r="H283" s="148"/>
      <c r="I283" s="178"/>
      <c r="J283" s="57"/>
      <c r="K283" s="167"/>
    </row>
    <row r="284" spans="1:11" ht="119.15" customHeight="1" thickBot="1">
      <c r="A284" s="11"/>
      <c r="B284" s="136"/>
      <c r="C284" s="38" t="s">
        <v>35</v>
      </c>
      <c r="D284" s="335" t="s">
        <v>102</v>
      </c>
      <c r="E284" s="336"/>
      <c r="F284" s="251"/>
      <c r="G284" s="146"/>
      <c r="H284" s="149"/>
      <c r="I284" s="179"/>
      <c r="J284" s="58"/>
      <c r="K284" s="168"/>
    </row>
    <row r="285" spans="1:11" ht="14.25" customHeight="1">
      <c r="A285" s="11"/>
      <c r="B285" s="314"/>
      <c r="C285" s="272" t="s">
        <v>83</v>
      </c>
      <c r="D285" s="273"/>
      <c r="E285" s="273"/>
      <c r="F285" s="273"/>
      <c r="G285" s="273"/>
      <c r="H285" s="273"/>
      <c r="I285" s="273"/>
      <c r="J285" s="273"/>
      <c r="K285" s="274"/>
    </row>
    <row r="286" spans="1:11" ht="15.05" customHeight="1">
      <c r="A286" s="11"/>
      <c r="B286" s="315"/>
      <c r="C286" s="18" t="s">
        <v>72</v>
      </c>
      <c r="D286" s="140" t="s">
        <v>80</v>
      </c>
      <c r="E286" s="141"/>
      <c r="F286" s="249">
        <v>1</v>
      </c>
      <c r="G286" s="144">
        <v>0</v>
      </c>
      <c r="H286" s="147">
        <f>F286*G286</f>
        <v>0</v>
      </c>
      <c r="I286" s="252"/>
      <c r="J286" s="56"/>
      <c r="K286" s="166"/>
    </row>
    <row r="287" spans="1:11" ht="15.05" customHeight="1">
      <c r="A287" s="11"/>
      <c r="B287" s="315"/>
      <c r="C287" s="32" t="s">
        <v>73</v>
      </c>
      <c r="D287" s="156" t="s">
        <v>74</v>
      </c>
      <c r="E287" s="157"/>
      <c r="F287" s="250"/>
      <c r="G287" s="145"/>
      <c r="H287" s="148"/>
      <c r="I287" s="178"/>
      <c r="J287" s="57"/>
      <c r="K287" s="167"/>
    </row>
    <row r="288" spans="1:11" ht="15.05" customHeight="1">
      <c r="A288" s="11"/>
      <c r="B288" s="315"/>
      <c r="C288" s="32" t="s">
        <v>75</v>
      </c>
      <c r="D288" s="158" t="s">
        <v>76</v>
      </c>
      <c r="E288" s="159"/>
      <c r="F288" s="250"/>
      <c r="G288" s="145"/>
      <c r="H288" s="148"/>
      <c r="I288" s="178"/>
      <c r="J288" s="57"/>
      <c r="K288" s="167"/>
    </row>
    <row r="289" spans="1:11" ht="15.05" customHeight="1">
      <c r="A289" s="11"/>
      <c r="B289" s="315"/>
      <c r="C289" s="32" t="s">
        <v>77</v>
      </c>
      <c r="D289" s="158" t="s">
        <v>78</v>
      </c>
      <c r="E289" s="159"/>
      <c r="F289" s="250"/>
      <c r="G289" s="145"/>
      <c r="H289" s="148"/>
      <c r="I289" s="178"/>
      <c r="J289" s="57"/>
      <c r="K289" s="167"/>
    </row>
    <row r="290" spans="1:11" ht="15.05" customHeight="1">
      <c r="A290" s="11"/>
      <c r="B290" s="315"/>
      <c r="C290" s="32"/>
      <c r="D290" s="158" t="s">
        <v>79</v>
      </c>
      <c r="E290" s="159"/>
      <c r="F290" s="250"/>
      <c r="G290" s="145"/>
      <c r="H290" s="148"/>
      <c r="I290" s="178"/>
      <c r="J290" s="57"/>
      <c r="K290" s="167"/>
    </row>
    <row r="291" spans="1:11" ht="15.05" customHeight="1">
      <c r="A291" s="11"/>
      <c r="B291" s="315"/>
      <c r="C291" s="32"/>
      <c r="D291" s="158" t="s">
        <v>351</v>
      </c>
      <c r="E291" s="159"/>
      <c r="F291" s="250"/>
      <c r="G291" s="145"/>
      <c r="H291" s="148"/>
      <c r="I291" s="178"/>
      <c r="J291" s="57"/>
      <c r="K291" s="167"/>
    </row>
    <row r="292" spans="1:11" ht="15.05" customHeight="1">
      <c r="A292" s="11"/>
      <c r="B292" s="315"/>
      <c r="C292" s="32"/>
      <c r="D292" s="158" t="s">
        <v>81</v>
      </c>
      <c r="E292" s="159"/>
      <c r="F292" s="250"/>
      <c r="G292" s="145"/>
      <c r="H292" s="148"/>
      <c r="I292" s="178"/>
      <c r="J292" s="57"/>
      <c r="K292" s="167"/>
    </row>
    <row r="293" spans="1:11" ht="15.05" customHeight="1">
      <c r="A293" s="11"/>
      <c r="B293" s="326"/>
      <c r="C293" s="91" t="s">
        <v>317</v>
      </c>
      <c r="D293" s="235" t="s">
        <v>319</v>
      </c>
      <c r="E293" s="236"/>
      <c r="F293" s="250"/>
      <c r="G293" s="145"/>
      <c r="H293" s="148"/>
      <c r="I293" s="178"/>
      <c r="J293" s="57"/>
      <c r="K293" s="167"/>
    </row>
    <row r="294" spans="1:11" ht="71.349999999999994" customHeight="1" thickBot="1">
      <c r="A294" s="11"/>
      <c r="B294" s="316"/>
      <c r="C294" s="38" t="s">
        <v>35</v>
      </c>
      <c r="D294" s="291" t="s">
        <v>82</v>
      </c>
      <c r="E294" s="292"/>
      <c r="F294" s="251"/>
      <c r="G294" s="146"/>
      <c r="H294" s="149"/>
      <c r="I294" s="179"/>
      <c r="J294" s="58"/>
      <c r="K294" s="168"/>
    </row>
    <row r="295" spans="1:11" ht="14.25" customHeight="1">
      <c r="A295" s="11"/>
      <c r="B295" s="314"/>
      <c r="C295" s="272" t="s">
        <v>150</v>
      </c>
      <c r="D295" s="273"/>
      <c r="E295" s="273"/>
      <c r="F295" s="273"/>
      <c r="G295" s="273"/>
      <c r="H295" s="273"/>
      <c r="I295" s="273"/>
      <c r="J295" s="273"/>
      <c r="K295" s="274"/>
    </row>
    <row r="296" spans="1:11">
      <c r="A296" s="269"/>
      <c r="B296" s="315"/>
      <c r="C296" s="18" t="s">
        <v>84</v>
      </c>
      <c r="D296" s="324" t="s">
        <v>216</v>
      </c>
      <c r="E296" s="325"/>
      <c r="F296" s="250">
        <v>1</v>
      </c>
      <c r="G296" s="301">
        <v>0</v>
      </c>
      <c r="H296" s="148">
        <f>F296*G296</f>
        <v>0</v>
      </c>
      <c r="I296" s="178"/>
      <c r="J296" s="56"/>
      <c r="K296" s="167"/>
    </row>
    <row r="297" spans="1:11" ht="79.849999999999994" customHeight="1">
      <c r="A297" s="269"/>
      <c r="B297" s="315"/>
      <c r="C297" s="32"/>
      <c r="D297" s="160" t="s">
        <v>205</v>
      </c>
      <c r="E297" s="161"/>
      <c r="F297" s="250"/>
      <c r="G297" s="301"/>
      <c r="H297" s="148"/>
      <c r="I297" s="178"/>
      <c r="J297" s="57"/>
      <c r="K297" s="167"/>
    </row>
    <row r="298" spans="1:11" ht="63.5" customHeight="1" thickBot="1">
      <c r="A298" s="269"/>
      <c r="B298" s="316"/>
      <c r="C298" s="33" t="s">
        <v>35</v>
      </c>
      <c r="D298" s="237" t="s">
        <v>206</v>
      </c>
      <c r="E298" s="238"/>
      <c r="F298" s="251"/>
      <c r="G298" s="302"/>
      <c r="H298" s="149"/>
      <c r="I298" s="179"/>
      <c r="J298" s="58"/>
      <c r="K298" s="168"/>
    </row>
    <row r="299" spans="1:11" ht="20.95" customHeight="1">
      <c r="A299" s="269"/>
      <c r="B299" s="311"/>
      <c r="C299" s="321" t="s">
        <v>87</v>
      </c>
      <c r="D299" s="322"/>
      <c r="E299" s="322"/>
      <c r="F299" s="322"/>
      <c r="G299" s="322"/>
      <c r="H299" s="322"/>
      <c r="I299" s="322"/>
      <c r="J299" s="322"/>
      <c r="K299" s="323"/>
    </row>
    <row r="300" spans="1:11" ht="14.4" customHeight="1">
      <c r="A300" s="269"/>
      <c r="B300" s="312"/>
      <c r="C300" s="109" t="s">
        <v>68</v>
      </c>
      <c r="D300" s="156" t="s">
        <v>339</v>
      </c>
      <c r="E300" s="157"/>
      <c r="F300" s="39">
        <v>2</v>
      </c>
      <c r="G300" s="59">
        <v>0</v>
      </c>
      <c r="H300" s="40">
        <f>F300*G300</f>
        <v>0</v>
      </c>
      <c r="I300" s="60"/>
      <c r="J300" s="60"/>
      <c r="K300" s="61"/>
    </row>
    <row r="301" spans="1:11" ht="14.4" customHeight="1">
      <c r="A301" s="269"/>
      <c r="B301" s="312"/>
      <c r="C301" s="109" t="s">
        <v>85</v>
      </c>
      <c r="D301" s="158" t="s">
        <v>340</v>
      </c>
      <c r="E301" s="159"/>
      <c r="F301" s="39">
        <v>100</v>
      </c>
      <c r="G301" s="59">
        <v>0</v>
      </c>
      <c r="H301" s="40">
        <f>F301*G301</f>
        <v>0</v>
      </c>
      <c r="I301" s="60"/>
      <c r="J301" s="60"/>
      <c r="K301" s="61"/>
    </row>
    <row r="302" spans="1:11" ht="14.4" customHeight="1" thickBot="1">
      <c r="A302" s="269"/>
      <c r="B302" s="313"/>
      <c r="C302" s="33" t="s">
        <v>35</v>
      </c>
      <c r="D302" s="164" t="s">
        <v>86</v>
      </c>
      <c r="E302" s="165"/>
      <c r="F302" s="41">
        <v>1</v>
      </c>
      <c r="G302" s="121">
        <v>0</v>
      </c>
      <c r="H302" s="125">
        <f>F302*G302</f>
        <v>0</v>
      </c>
      <c r="I302" s="62"/>
      <c r="J302" s="108"/>
      <c r="K302" s="63"/>
    </row>
    <row r="303" spans="1:11" ht="24.05" customHeight="1">
      <c r="A303" s="269"/>
      <c r="B303" s="341"/>
      <c r="C303" s="272" t="s">
        <v>217</v>
      </c>
      <c r="D303" s="273"/>
      <c r="E303" s="273"/>
      <c r="F303" s="273"/>
      <c r="G303" s="273"/>
      <c r="H303" s="273"/>
      <c r="I303" s="273"/>
      <c r="J303" s="273"/>
      <c r="K303" s="274"/>
    </row>
    <row r="304" spans="1:11" ht="18.350000000000001" customHeight="1">
      <c r="A304" s="269"/>
      <c r="B304" s="342"/>
      <c r="C304" s="18" t="s">
        <v>218</v>
      </c>
      <c r="D304" s="140" t="s">
        <v>243</v>
      </c>
      <c r="E304" s="141"/>
      <c r="F304" s="250">
        <v>1</v>
      </c>
      <c r="G304" s="347">
        <v>0</v>
      </c>
      <c r="H304" s="148">
        <f>F304*G304</f>
        <v>0</v>
      </c>
      <c r="I304" s="349"/>
      <c r="J304" s="64"/>
      <c r="K304" s="351"/>
    </row>
    <row r="305" spans="1:11" ht="54.35" customHeight="1">
      <c r="A305" s="269"/>
      <c r="B305" s="342"/>
      <c r="C305" s="32" t="s">
        <v>219</v>
      </c>
      <c r="D305" s="158" t="s">
        <v>481</v>
      </c>
      <c r="E305" s="159"/>
      <c r="F305" s="250"/>
      <c r="G305" s="347"/>
      <c r="H305" s="148"/>
      <c r="I305" s="349"/>
      <c r="J305" s="60"/>
      <c r="K305" s="351"/>
    </row>
    <row r="306" spans="1:11" ht="31.45" customHeight="1">
      <c r="A306" s="269"/>
      <c r="B306" s="342"/>
      <c r="C306" s="32" t="s">
        <v>220</v>
      </c>
      <c r="D306" s="158" t="s">
        <v>480</v>
      </c>
      <c r="E306" s="159"/>
      <c r="F306" s="250"/>
      <c r="G306" s="347"/>
      <c r="H306" s="148"/>
      <c r="I306" s="349"/>
      <c r="J306" s="60"/>
      <c r="K306" s="351"/>
    </row>
    <row r="307" spans="1:11" ht="14.4" customHeight="1">
      <c r="A307" s="269"/>
      <c r="B307" s="342"/>
      <c r="C307" s="32" t="s">
        <v>221</v>
      </c>
      <c r="D307" s="158" t="s">
        <v>222</v>
      </c>
      <c r="E307" s="159"/>
      <c r="F307" s="250"/>
      <c r="G307" s="347"/>
      <c r="H307" s="148"/>
      <c r="I307" s="349"/>
      <c r="J307" s="60"/>
      <c r="K307" s="351"/>
    </row>
    <row r="308" spans="1:11" ht="30.8" customHeight="1">
      <c r="A308" s="269"/>
      <c r="B308" s="342"/>
      <c r="C308" s="32" t="s">
        <v>133</v>
      </c>
      <c r="D308" s="158" t="s">
        <v>479</v>
      </c>
      <c r="E308" s="159"/>
      <c r="F308" s="250"/>
      <c r="G308" s="347"/>
      <c r="H308" s="148"/>
      <c r="I308" s="349"/>
      <c r="J308" s="60"/>
      <c r="K308" s="351"/>
    </row>
    <row r="309" spans="1:11" ht="14.4" customHeight="1" thickBot="1">
      <c r="A309" s="269"/>
      <c r="B309" s="343"/>
      <c r="C309" s="33" t="s">
        <v>35</v>
      </c>
      <c r="D309" s="237" t="s">
        <v>223</v>
      </c>
      <c r="E309" s="238"/>
      <c r="F309" s="251"/>
      <c r="G309" s="348"/>
      <c r="H309" s="149"/>
      <c r="I309" s="350"/>
      <c r="J309" s="62"/>
      <c r="K309" s="352"/>
    </row>
    <row r="310" spans="1:11" ht="14.4" customHeight="1">
      <c r="A310" s="269"/>
      <c r="B310" s="341"/>
      <c r="C310" s="344" t="s">
        <v>228</v>
      </c>
      <c r="D310" s="345"/>
      <c r="E310" s="346"/>
      <c r="F310" s="360">
        <v>1</v>
      </c>
      <c r="G310" s="353">
        <v>0</v>
      </c>
      <c r="H310" s="354">
        <f>F310*G310</f>
        <v>0</v>
      </c>
      <c r="I310" s="355"/>
      <c r="J310" s="65"/>
      <c r="K310" s="356"/>
    </row>
    <row r="311" spans="1:11" ht="14.4" customHeight="1">
      <c r="A311" s="269"/>
      <c r="B311" s="342"/>
      <c r="C311" s="32" t="s">
        <v>218</v>
      </c>
      <c r="D311" s="158" t="s">
        <v>229</v>
      </c>
      <c r="E311" s="159"/>
      <c r="F311" s="250"/>
      <c r="G311" s="347"/>
      <c r="H311" s="148"/>
      <c r="I311" s="349"/>
      <c r="J311" s="60"/>
      <c r="K311" s="351"/>
    </row>
    <row r="312" spans="1:11" ht="60.25" customHeight="1">
      <c r="A312" s="269"/>
      <c r="B312" s="342"/>
      <c r="C312" s="32" t="s">
        <v>230</v>
      </c>
      <c r="D312" s="160" t="s">
        <v>242</v>
      </c>
      <c r="E312" s="161"/>
      <c r="F312" s="250"/>
      <c r="G312" s="347"/>
      <c r="H312" s="148"/>
      <c r="I312" s="349"/>
      <c r="J312" s="60"/>
      <c r="K312" s="351"/>
    </row>
    <row r="313" spans="1:11" ht="51.05" customHeight="1">
      <c r="A313" s="269"/>
      <c r="B313" s="342"/>
      <c r="C313" s="32" t="s">
        <v>231</v>
      </c>
      <c r="D313" s="158" t="s">
        <v>241</v>
      </c>
      <c r="E313" s="159"/>
      <c r="F313" s="250"/>
      <c r="G313" s="347"/>
      <c r="H313" s="148"/>
      <c r="I313" s="349"/>
      <c r="J313" s="60"/>
      <c r="K313" s="351"/>
    </row>
    <row r="314" spans="1:11" ht="14.4" customHeight="1" thickBot="1">
      <c r="A314" s="269"/>
      <c r="B314" s="343"/>
      <c r="C314" s="33" t="s">
        <v>35</v>
      </c>
      <c r="D314" s="237" t="s">
        <v>232</v>
      </c>
      <c r="E314" s="238"/>
      <c r="F314" s="251"/>
      <c r="G314" s="348"/>
      <c r="H314" s="149"/>
      <c r="I314" s="350"/>
      <c r="J314" s="62"/>
      <c r="K314" s="352"/>
    </row>
    <row r="315" spans="1:11" ht="14.4" customHeight="1">
      <c r="A315" s="269"/>
      <c r="B315" s="314"/>
      <c r="C315" s="272" t="s">
        <v>95</v>
      </c>
      <c r="D315" s="273"/>
      <c r="E315" s="329"/>
      <c r="F315" s="365">
        <v>1</v>
      </c>
      <c r="G315" s="368">
        <v>0</v>
      </c>
      <c r="H315" s="366">
        <f>F315*G315</f>
        <v>0</v>
      </c>
      <c r="I315" s="367"/>
      <c r="J315" s="66"/>
      <c r="K315" s="300"/>
    </row>
    <row r="316" spans="1:11" ht="23.25" customHeight="1">
      <c r="A316" s="269"/>
      <c r="B316" s="315"/>
      <c r="C316" s="32" t="s">
        <v>88</v>
      </c>
      <c r="D316" s="158" t="s">
        <v>151</v>
      </c>
      <c r="E316" s="159"/>
      <c r="F316" s="296"/>
      <c r="G316" s="298"/>
      <c r="H316" s="280"/>
      <c r="I316" s="287"/>
      <c r="J316" s="57"/>
      <c r="K316" s="167"/>
    </row>
    <row r="317" spans="1:11" ht="14.4" customHeight="1">
      <c r="A317" s="269"/>
      <c r="B317" s="315"/>
      <c r="C317" s="32" t="s">
        <v>12</v>
      </c>
      <c r="D317" s="158" t="s">
        <v>89</v>
      </c>
      <c r="E317" s="159"/>
      <c r="F317" s="296"/>
      <c r="G317" s="298"/>
      <c r="H317" s="280"/>
      <c r="I317" s="287"/>
      <c r="J317" s="57"/>
      <c r="K317" s="167"/>
    </row>
    <row r="318" spans="1:11" ht="53.7" customHeight="1">
      <c r="A318" s="269"/>
      <c r="B318" s="315"/>
      <c r="C318" s="32" t="s">
        <v>90</v>
      </c>
      <c r="D318" s="160" t="s">
        <v>350</v>
      </c>
      <c r="E318" s="161"/>
      <c r="F318" s="296"/>
      <c r="G318" s="298"/>
      <c r="H318" s="280"/>
      <c r="I318" s="287"/>
      <c r="J318" s="57"/>
      <c r="K318" s="167"/>
    </row>
    <row r="319" spans="1:11" ht="14.4" customHeight="1">
      <c r="A319" s="269"/>
      <c r="B319" s="315"/>
      <c r="C319" s="32" t="s">
        <v>91</v>
      </c>
      <c r="D319" s="246" t="s">
        <v>92</v>
      </c>
      <c r="E319" s="247"/>
      <c r="F319" s="296"/>
      <c r="G319" s="298"/>
      <c r="H319" s="280"/>
      <c r="I319" s="287"/>
      <c r="J319" s="57"/>
      <c r="K319" s="167"/>
    </row>
    <row r="320" spans="1:11" ht="14.4" customHeight="1">
      <c r="A320" s="269"/>
      <c r="B320" s="315"/>
      <c r="C320" s="32" t="s">
        <v>66</v>
      </c>
      <c r="D320" s="246" t="s">
        <v>93</v>
      </c>
      <c r="E320" s="247"/>
      <c r="F320" s="296"/>
      <c r="G320" s="298"/>
      <c r="H320" s="280"/>
      <c r="I320" s="287"/>
      <c r="J320" s="57"/>
      <c r="K320" s="167"/>
    </row>
    <row r="321" spans="1:11" ht="14.4" customHeight="1">
      <c r="A321" s="269"/>
      <c r="B321" s="315"/>
      <c r="C321" s="32" t="s">
        <v>67</v>
      </c>
      <c r="D321" s="158" t="s">
        <v>94</v>
      </c>
      <c r="E321" s="159"/>
      <c r="F321" s="296"/>
      <c r="G321" s="298"/>
      <c r="H321" s="280"/>
      <c r="I321" s="287"/>
      <c r="J321" s="57"/>
      <c r="K321" s="167"/>
    </row>
    <row r="322" spans="1:11" ht="14.4" customHeight="1" thickBot="1">
      <c r="A322" s="269"/>
      <c r="B322" s="326"/>
      <c r="C322" s="10" t="s">
        <v>317</v>
      </c>
      <c r="D322" s="233" t="s">
        <v>319</v>
      </c>
      <c r="E322" s="234"/>
      <c r="F322" s="249"/>
      <c r="G322" s="144"/>
      <c r="H322" s="147"/>
      <c r="I322" s="252"/>
      <c r="J322" s="57"/>
      <c r="K322" s="167"/>
    </row>
    <row r="323" spans="1:11" ht="45.2" customHeight="1" thickBot="1">
      <c r="A323" s="269"/>
      <c r="B323" s="326"/>
      <c r="C323" s="36" t="s">
        <v>35</v>
      </c>
      <c r="D323" s="369" t="s">
        <v>207</v>
      </c>
      <c r="E323" s="370"/>
      <c r="F323" s="249"/>
      <c r="G323" s="144"/>
      <c r="H323" s="147"/>
      <c r="I323" s="252"/>
      <c r="J323" s="58"/>
      <c r="K323" s="167"/>
    </row>
    <row r="324" spans="1:11" ht="14.4" customHeight="1">
      <c r="A324" s="269"/>
      <c r="B324" s="169" t="s">
        <v>467</v>
      </c>
      <c r="C324" s="272" t="s">
        <v>404</v>
      </c>
      <c r="D324" s="273"/>
      <c r="E324" s="273"/>
      <c r="F324" s="273"/>
      <c r="G324" s="273"/>
      <c r="H324" s="273"/>
      <c r="I324" s="273"/>
      <c r="J324" s="273"/>
      <c r="K324" s="274"/>
    </row>
    <row r="325" spans="1:11" ht="15.05" customHeight="1">
      <c r="A325" s="269"/>
      <c r="B325" s="270"/>
      <c r="C325" s="35" t="s">
        <v>4</v>
      </c>
      <c r="D325" s="275" t="s">
        <v>305</v>
      </c>
      <c r="E325" s="276"/>
      <c r="F325" s="250">
        <v>2</v>
      </c>
      <c r="G325" s="145">
        <v>0</v>
      </c>
      <c r="H325" s="148">
        <f>F325*G325</f>
        <v>0</v>
      </c>
      <c r="I325" s="178"/>
      <c r="J325" s="56"/>
      <c r="K325" s="167"/>
    </row>
    <row r="326" spans="1:11" ht="15.05" customHeight="1">
      <c r="A326" s="11"/>
      <c r="B326" s="270"/>
      <c r="C326" s="9" t="s">
        <v>268</v>
      </c>
      <c r="D326" s="244" t="s">
        <v>406</v>
      </c>
      <c r="E326" s="245"/>
      <c r="F326" s="250"/>
      <c r="G326" s="145"/>
      <c r="H326" s="148"/>
      <c r="I326" s="178"/>
      <c r="J326" s="57"/>
      <c r="K326" s="167"/>
    </row>
    <row r="327" spans="1:11" ht="15.05" customHeight="1">
      <c r="A327" s="11"/>
      <c r="B327" s="270"/>
      <c r="C327" s="9" t="s">
        <v>12</v>
      </c>
      <c r="D327" s="244" t="s">
        <v>276</v>
      </c>
      <c r="E327" s="245"/>
      <c r="F327" s="250"/>
      <c r="G327" s="145"/>
      <c r="H327" s="148"/>
      <c r="I327" s="178"/>
      <c r="J327" s="57"/>
      <c r="K327" s="167"/>
    </row>
    <row r="328" spans="1:11" ht="15.05" customHeight="1">
      <c r="A328" s="11"/>
      <c r="B328" s="270"/>
      <c r="C328" s="9" t="s">
        <v>269</v>
      </c>
      <c r="D328" s="235" t="s">
        <v>277</v>
      </c>
      <c r="E328" s="236"/>
      <c r="F328" s="250"/>
      <c r="G328" s="145"/>
      <c r="H328" s="148"/>
      <c r="I328" s="178"/>
      <c r="J328" s="57"/>
      <c r="K328" s="167"/>
    </row>
    <row r="329" spans="1:11" ht="15.05" customHeight="1">
      <c r="A329" s="11"/>
      <c r="B329" s="270"/>
      <c r="C329" s="9" t="s">
        <v>267</v>
      </c>
      <c r="D329" s="235" t="s">
        <v>407</v>
      </c>
      <c r="E329" s="236"/>
      <c r="F329" s="250"/>
      <c r="G329" s="145"/>
      <c r="H329" s="148"/>
      <c r="I329" s="178"/>
      <c r="J329" s="57"/>
      <c r="K329" s="167"/>
    </row>
    <row r="330" spans="1:11" ht="15.05" customHeight="1">
      <c r="A330" s="11"/>
      <c r="B330" s="270"/>
      <c r="C330" s="9" t="s">
        <v>270</v>
      </c>
      <c r="D330" s="244" t="s">
        <v>97</v>
      </c>
      <c r="E330" s="245"/>
      <c r="F330" s="250"/>
      <c r="G330" s="145"/>
      <c r="H330" s="148"/>
      <c r="I330" s="178"/>
      <c r="J330" s="57"/>
      <c r="K330" s="167"/>
    </row>
    <row r="331" spans="1:11" ht="15.05" customHeight="1">
      <c r="A331" s="11"/>
      <c r="B331" s="270"/>
      <c r="C331" s="259" t="s">
        <v>42</v>
      </c>
      <c r="D331" s="244" t="s">
        <v>98</v>
      </c>
      <c r="E331" s="245"/>
      <c r="F331" s="250"/>
      <c r="G331" s="145"/>
      <c r="H331" s="148"/>
      <c r="I331" s="178"/>
      <c r="J331" s="57"/>
      <c r="K331" s="167"/>
    </row>
    <row r="332" spans="1:11" ht="15.05" customHeight="1">
      <c r="A332" s="11"/>
      <c r="B332" s="270"/>
      <c r="C332" s="260"/>
      <c r="D332" s="244" t="s">
        <v>124</v>
      </c>
      <c r="E332" s="245"/>
      <c r="F332" s="250"/>
      <c r="G332" s="145"/>
      <c r="H332" s="148"/>
      <c r="I332" s="178"/>
      <c r="J332" s="57"/>
      <c r="K332" s="167"/>
    </row>
    <row r="333" spans="1:11" ht="15.05" customHeight="1">
      <c r="A333" s="11"/>
      <c r="B333" s="270"/>
      <c r="C333" s="260"/>
      <c r="D333" s="244" t="s">
        <v>125</v>
      </c>
      <c r="E333" s="245"/>
      <c r="F333" s="250"/>
      <c r="G333" s="145"/>
      <c r="H333" s="148"/>
      <c r="I333" s="178"/>
      <c r="J333" s="57"/>
      <c r="K333" s="167"/>
    </row>
    <row r="334" spans="1:11" ht="15.05" customHeight="1">
      <c r="A334" s="11"/>
      <c r="B334" s="270"/>
      <c r="C334" s="260"/>
      <c r="D334" s="244" t="s">
        <v>126</v>
      </c>
      <c r="E334" s="245"/>
      <c r="F334" s="250"/>
      <c r="G334" s="145"/>
      <c r="H334" s="148"/>
      <c r="I334" s="178"/>
      <c r="J334" s="57"/>
      <c r="K334" s="167"/>
    </row>
    <row r="335" spans="1:11" ht="15.05" customHeight="1">
      <c r="A335" s="11"/>
      <c r="B335" s="270"/>
      <c r="C335" s="9" t="s">
        <v>271</v>
      </c>
      <c r="D335" s="244" t="s">
        <v>408</v>
      </c>
      <c r="E335" s="245"/>
      <c r="F335" s="250"/>
      <c r="G335" s="145"/>
      <c r="H335" s="148"/>
      <c r="I335" s="178"/>
      <c r="J335" s="57"/>
      <c r="K335" s="167"/>
    </row>
    <row r="336" spans="1:11" ht="14.4" customHeight="1">
      <c r="A336" s="11"/>
      <c r="B336" s="270"/>
      <c r="C336" s="9" t="s">
        <v>272</v>
      </c>
      <c r="D336" s="244" t="s">
        <v>306</v>
      </c>
      <c r="E336" s="245"/>
      <c r="F336" s="250"/>
      <c r="G336" s="145"/>
      <c r="H336" s="148"/>
      <c r="I336" s="178"/>
      <c r="J336" s="57"/>
      <c r="K336" s="167"/>
    </row>
    <row r="337" spans="1:11" ht="15.05" customHeight="1">
      <c r="A337" s="11"/>
      <c r="B337" s="270"/>
      <c r="C337" s="259" t="s">
        <v>273</v>
      </c>
      <c r="D337" s="235" t="s">
        <v>405</v>
      </c>
      <c r="E337" s="236"/>
      <c r="F337" s="250"/>
      <c r="G337" s="145"/>
      <c r="H337" s="148"/>
      <c r="I337" s="178"/>
      <c r="J337" s="57"/>
      <c r="K337" s="167"/>
    </row>
    <row r="338" spans="1:11" ht="15.05" customHeight="1">
      <c r="A338" s="11"/>
      <c r="B338" s="270"/>
      <c r="C338" s="260"/>
      <c r="D338" s="244" t="s">
        <v>127</v>
      </c>
      <c r="E338" s="245"/>
      <c r="F338" s="250"/>
      <c r="G338" s="145"/>
      <c r="H338" s="148"/>
      <c r="I338" s="178"/>
      <c r="J338" s="57"/>
      <c r="K338" s="167"/>
    </row>
    <row r="339" spans="1:11" ht="15.05" customHeight="1">
      <c r="A339" s="11"/>
      <c r="B339" s="270"/>
      <c r="C339" s="260"/>
      <c r="D339" s="244" t="s">
        <v>128</v>
      </c>
      <c r="E339" s="245"/>
      <c r="F339" s="250"/>
      <c r="G339" s="145"/>
      <c r="H339" s="148"/>
      <c r="I339" s="178"/>
      <c r="J339" s="57"/>
      <c r="K339" s="167"/>
    </row>
    <row r="340" spans="1:11" ht="15.05" customHeight="1">
      <c r="A340" s="11"/>
      <c r="B340" s="270"/>
      <c r="C340" s="261"/>
      <c r="D340" s="235" t="s">
        <v>129</v>
      </c>
      <c r="E340" s="236"/>
      <c r="F340" s="250"/>
      <c r="G340" s="145"/>
      <c r="H340" s="148"/>
      <c r="I340" s="178"/>
      <c r="J340" s="57"/>
      <c r="K340" s="167"/>
    </row>
    <row r="341" spans="1:11" ht="15.05" customHeight="1">
      <c r="A341" s="11"/>
      <c r="B341" s="270"/>
      <c r="C341" s="9" t="s">
        <v>19</v>
      </c>
      <c r="D341" s="244" t="s">
        <v>123</v>
      </c>
      <c r="E341" s="245"/>
      <c r="F341" s="250"/>
      <c r="G341" s="145"/>
      <c r="H341" s="148"/>
      <c r="I341" s="178"/>
      <c r="J341" s="57"/>
      <c r="K341" s="167"/>
    </row>
    <row r="342" spans="1:11" ht="15.05" customHeight="1">
      <c r="A342" s="11"/>
      <c r="B342" s="270"/>
      <c r="C342" s="9" t="s">
        <v>274</v>
      </c>
      <c r="D342" s="244" t="s">
        <v>130</v>
      </c>
      <c r="E342" s="245"/>
      <c r="F342" s="250"/>
      <c r="G342" s="145"/>
      <c r="H342" s="148"/>
      <c r="I342" s="178"/>
      <c r="J342" s="57"/>
      <c r="K342" s="167"/>
    </row>
    <row r="343" spans="1:11" ht="15.05" customHeight="1">
      <c r="A343" s="11"/>
      <c r="B343" s="270"/>
      <c r="C343" s="91" t="s">
        <v>317</v>
      </c>
      <c r="D343" s="235" t="s">
        <v>318</v>
      </c>
      <c r="E343" s="236"/>
      <c r="F343" s="250"/>
      <c r="G343" s="145"/>
      <c r="H343" s="148"/>
      <c r="I343" s="178"/>
      <c r="J343" s="57"/>
      <c r="K343" s="167"/>
    </row>
    <row r="344" spans="1:11" ht="15.05" customHeight="1" thickBot="1">
      <c r="A344" s="11"/>
      <c r="B344" s="271"/>
      <c r="C344" s="92" t="s">
        <v>275</v>
      </c>
      <c r="D344" s="262" t="s">
        <v>131</v>
      </c>
      <c r="E344" s="263"/>
      <c r="F344" s="251"/>
      <c r="G344" s="146"/>
      <c r="H344" s="149"/>
      <c r="I344" s="179"/>
      <c r="J344" s="58"/>
      <c r="K344" s="168"/>
    </row>
    <row r="345" spans="1:11" ht="15.05" customHeight="1">
      <c r="A345" s="11"/>
      <c r="B345" s="169" t="s">
        <v>470</v>
      </c>
      <c r="C345" s="272" t="s">
        <v>266</v>
      </c>
      <c r="D345" s="273"/>
      <c r="E345" s="273"/>
      <c r="F345" s="273"/>
      <c r="G345" s="273"/>
      <c r="H345" s="273"/>
      <c r="I345" s="273"/>
      <c r="J345" s="273"/>
      <c r="K345" s="274"/>
    </row>
    <row r="346" spans="1:11" ht="15.05" customHeight="1">
      <c r="A346" s="11"/>
      <c r="B346" s="270"/>
      <c r="C346" s="110" t="s">
        <v>96</v>
      </c>
      <c r="D346" s="244" t="s">
        <v>307</v>
      </c>
      <c r="E346" s="245"/>
      <c r="F346" s="249">
        <v>34</v>
      </c>
      <c r="G346" s="144">
        <v>0</v>
      </c>
      <c r="H346" s="147">
        <f>F346*G346</f>
        <v>0</v>
      </c>
      <c r="I346" s="252"/>
      <c r="J346" s="56"/>
      <c r="K346" s="166"/>
    </row>
    <row r="347" spans="1:11" ht="15.05" customHeight="1">
      <c r="A347" s="94"/>
      <c r="B347" s="270"/>
      <c r="C347" s="110" t="s">
        <v>268</v>
      </c>
      <c r="D347" s="244" t="s">
        <v>308</v>
      </c>
      <c r="E347" s="245"/>
      <c r="F347" s="250"/>
      <c r="G347" s="145"/>
      <c r="H347" s="148"/>
      <c r="I347" s="178"/>
      <c r="J347" s="57"/>
      <c r="K347" s="167"/>
    </row>
    <row r="348" spans="1:11" ht="15.05" customHeight="1">
      <c r="A348" s="94"/>
      <c r="B348" s="270"/>
      <c r="C348" s="110" t="s">
        <v>12</v>
      </c>
      <c r="D348" s="244" t="s">
        <v>276</v>
      </c>
      <c r="E348" s="245"/>
      <c r="F348" s="250"/>
      <c r="G348" s="145"/>
      <c r="H348" s="148"/>
      <c r="I348" s="178"/>
      <c r="J348" s="57"/>
      <c r="K348" s="167"/>
    </row>
    <row r="349" spans="1:11" ht="15.05" customHeight="1">
      <c r="A349" s="94"/>
      <c r="B349" s="270"/>
      <c r="C349" s="110" t="s">
        <v>269</v>
      </c>
      <c r="D349" s="235" t="s">
        <v>277</v>
      </c>
      <c r="E349" s="236"/>
      <c r="F349" s="250"/>
      <c r="G349" s="145"/>
      <c r="H349" s="148"/>
      <c r="I349" s="178"/>
      <c r="J349" s="57"/>
      <c r="K349" s="167"/>
    </row>
    <row r="350" spans="1:11" ht="15.05" customHeight="1">
      <c r="A350" s="94"/>
      <c r="B350" s="270"/>
      <c r="C350" s="42" t="s">
        <v>267</v>
      </c>
      <c r="D350" s="235" t="s">
        <v>407</v>
      </c>
      <c r="E350" s="236"/>
      <c r="F350" s="250"/>
      <c r="G350" s="145"/>
      <c r="H350" s="148"/>
      <c r="I350" s="178"/>
      <c r="J350" s="57"/>
      <c r="K350" s="167"/>
    </row>
    <row r="351" spans="1:11" ht="15.05" customHeight="1">
      <c r="A351" s="94"/>
      <c r="B351" s="270"/>
      <c r="C351" s="248" t="s">
        <v>42</v>
      </c>
      <c r="D351" s="244" t="s">
        <v>98</v>
      </c>
      <c r="E351" s="245"/>
      <c r="F351" s="250"/>
      <c r="G351" s="145"/>
      <c r="H351" s="148"/>
      <c r="I351" s="178"/>
      <c r="J351" s="57"/>
      <c r="K351" s="167"/>
    </row>
    <row r="352" spans="1:11" ht="15.05" customHeight="1">
      <c r="A352" s="94"/>
      <c r="B352" s="270"/>
      <c r="C352" s="248"/>
      <c r="D352" s="244" t="s">
        <v>309</v>
      </c>
      <c r="E352" s="245"/>
      <c r="F352" s="250"/>
      <c r="G352" s="145"/>
      <c r="H352" s="148"/>
      <c r="I352" s="178"/>
      <c r="J352" s="57"/>
      <c r="K352" s="167"/>
    </row>
    <row r="353" spans="1:11" ht="15.05" customHeight="1">
      <c r="A353" s="94"/>
      <c r="B353" s="270"/>
      <c r="C353" s="248"/>
      <c r="D353" s="244" t="s">
        <v>125</v>
      </c>
      <c r="E353" s="245"/>
      <c r="F353" s="250"/>
      <c r="G353" s="145"/>
      <c r="H353" s="148"/>
      <c r="I353" s="178"/>
      <c r="J353" s="57"/>
      <c r="K353" s="167"/>
    </row>
    <row r="354" spans="1:11" ht="15.05" customHeight="1">
      <c r="A354" s="94"/>
      <c r="B354" s="270"/>
      <c r="C354" s="248"/>
      <c r="D354" s="244" t="s">
        <v>126</v>
      </c>
      <c r="E354" s="245"/>
      <c r="F354" s="250"/>
      <c r="G354" s="145"/>
      <c r="H354" s="148"/>
      <c r="I354" s="178"/>
      <c r="J354" s="57"/>
      <c r="K354" s="167"/>
    </row>
    <row r="355" spans="1:11" ht="15.05" customHeight="1">
      <c r="A355" s="94"/>
      <c r="B355" s="270"/>
      <c r="C355" s="248"/>
      <c r="D355" s="235" t="s">
        <v>310</v>
      </c>
      <c r="E355" s="236"/>
      <c r="F355" s="250"/>
      <c r="G355" s="145"/>
      <c r="H355" s="148"/>
      <c r="I355" s="178"/>
      <c r="J355" s="57"/>
      <c r="K355" s="167"/>
    </row>
    <row r="356" spans="1:11" ht="15.05" customHeight="1">
      <c r="A356" s="94"/>
      <c r="B356" s="270"/>
      <c r="C356" s="110" t="s">
        <v>271</v>
      </c>
      <c r="D356" s="244" t="s">
        <v>311</v>
      </c>
      <c r="E356" s="245"/>
      <c r="F356" s="250"/>
      <c r="G356" s="145"/>
      <c r="H356" s="148"/>
      <c r="I356" s="178"/>
      <c r="J356" s="57"/>
      <c r="K356" s="167"/>
    </row>
    <row r="357" spans="1:11" ht="15.05" customHeight="1">
      <c r="A357" s="94"/>
      <c r="B357" s="270"/>
      <c r="C357" s="110" t="s">
        <v>272</v>
      </c>
      <c r="D357" s="244" t="s">
        <v>306</v>
      </c>
      <c r="E357" s="245"/>
      <c r="F357" s="250"/>
      <c r="G357" s="145"/>
      <c r="H357" s="148"/>
      <c r="I357" s="178"/>
      <c r="J357" s="57"/>
      <c r="K357" s="167"/>
    </row>
    <row r="358" spans="1:11" ht="15.05" customHeight="1">
      <c r="A358" s="94"/>
      <c r="B358" s="270"/>
      <c r="C358" s="248" t="s">
        <v>273</v>
      </c>
      <c r="D358" s="235" t="s">
        <v>312</v>
      </c>
      <c r="E358" s="236"/>
      <c r="F358" s="250"/>
      <c r="G358" s="145"/>
      <c r="H358" s="148"/>
      <c r="I358" s="178"/>
      <c r="J358" s="57"/>
      <c r="K358" s="167"/>
    </row>
    <row r="359" spans="1:11" ht="15.05" customHeight="1">
      <c r="A359" s="94"/>
      <c r="B359" s="270"/>
      <c r="C359" s="248"/>
      <c r="D359" s="244" t="s">
        <v>127</v>
      </c>
      <c r="E359" s="245"/>
      <c r="F359" s="250"/>
      <c r="G359" s="145"/>
      <c r="H359" s="148"/>
      <c r="I359" s="178"/>
      <c r="J359" s="57"/>
      <c r="K359" s="167"/>
    </row>
    <row r="360" spans="1:11" ht="15.05" customHeight="1">
      <c r="A360" s="94"/>
      <c r="B360" s="270"/>
      <c r="C360" s="248"/>
      <c r="D360" s="244" t="s">
        <v>128</v>
      </c>
      <c r="E360" s="245"/>
      <c r="F360" s="250"/>
      <c r="G360" s="145"/>
      <c r="H360" s="148"/>
      <c r="I360" s="178"/>
      <c r="J360" s="57"/>
      <c r="K360" s="167"/>
    </row>
    <row r="361" spans="1:11" ht="15.05" customHeight="1">
      <c r="A361" s="94"/>
      <c r="B361" s="270"/>
      <c r="C361" s="248"/>
      <c r="D361" s="235" t="s">
        <v>129</v>
      </c>
      <c r="E361" s="236"/>
      <c r="F361" s="250"/>
      <c r="G361" s="145"/>
      <c r="H361" s="148"/>
      <c r="I361" s="178"/>
      <c r="J361" s="57"/>
      <c r="K361" s="167"/>
    </row>
    <row r="362" spans="1:11" ht="15.05" customHeight="1">
      <c r="A362" s="94"/>
      <c r="B362" s="270"/>
      <c r="C362" s="110" t="s">
        <v>19</v>
      </c>
      <c r="D362" s="244" t="s">
        <v>123</v>
      </c>
      <c r="E362" s="245"/>
      <c r="F362" s="250"/>
      <c r="G362" s="145"/>
      <c r="H362" s="148"/>
      <c r="I362" s="178"/>
      <c r="J362" s="57"/>
      <c r="K362" s="167"/>
    </row>
    <row r="363" spans="1:11" ht="15.05" customHeight="1">
      <c r="A363" s="11"/>
      <c r="B363" s="270"/>
      <c r="C363" s="110" t="s">
        <v>274</v>
      </c>
      <c r="D363" s="244" t="s">
        <v>130</v>
      </c>
      <c r="E363" s="245"/>
      <c r="F363" s="250"/>
      <c r="G363" s="145"/>
      <c r="H363" s="148"/>
      <c r="I363" s="178"/>
      <c r="J363" s="57"/>
      <c r="K363" s="167"/>
    </row>
    <row r="364" spans="1:11" ht="15.05" customHeight="1">
      <c r="A364" s="11"/>
      <c r="B364" s="270"/>
      <c r="C364" s="110" t="s">
        <v>275</v>
      </c>
      <c r="D364" s="294" t="s">
        <v>131</v>
      </c>
      <c r="E364" s="295"/>
      <c r="F364" s="250"/>
      <c r="G364" s="145"/>
      <c r="H364" s="148"/>
      <c r="I364" s="178"/>
      <c r="J364" s="57"/>
      <c r="K364" s="167"/>
    </row>
    <row r="365" spans="1:11" ht="15.05" customHeight="1" thickBot="1">
      <c r="A365" s="11"/>
      <c r="B365" s="271"/>
      <c r="C365" s="10" t="s">
        <v>317</v>
      </c>
      <c r="D365" s="233" t="s">
        <v>318</v>
      </c>
      <c r="E365" s="234"/>
      <c r="F365" s="251"/>
      <c r="G365" s="146"/>
      <c r="H365" s="149"/>
      <c r="I365" s="179"/>
      <c r="J365" s="58"/>
      <c r="K365" s="168"/>
    </row>
    <row r="366" spans="1:11" ht="15.05" customHeight="1">
      <c r="A366" s="11"/>
      <c r="B366" s="266" t="s">
        <v>471</v>
      </c>
      <c r="C366" s="172" t="s">
        <v>278</v>
      </c>
      <c r="D366" s="172"/>
      <c r="E366" s="172"/>
      <c r="F366" s="172"/>
      <c r="G366" s="172"/>
      <c r="H366" s="172"/>
      <c r="I366" s="172"/>
      <c r="J366" s="172"/>
      <c r="K366" s="173"/>
    </row>
    <row r="367" spans="1:11" ht="15.05" customHeight="1">
      <c r="A367" s="11"/>
      <c r="B367" s="267"/>
      <c r="C367" s="110" t="s">
        <v>12</v>
      </c>
      <c r="D367" s="244" t="s">
        <v>276</v>
      </c>
      <c r="E367" s="245"/>
      <c r="F367" s="296">
        <v>2</v>
      </c>
      <c r="G367" s="298">
        <v>0</v>
      </c>
      <c r="H367" s="280">
        <f>F367*G367</f>
        <v>0</v>
      </c>
      <c r="I367" s="287"/>
      <c r="J367" s="56"/>
      <c r="K367" s="289"/>
    </row>
    <row r="368" spans="1:11" ht="15.05" customHeight="1">
      <c r="A368" s="11"/>
      <c r="B368" s="267"/>
      <c r="C368" s="110" t="s">
        <v>269</v>
      </c>
      <c r="D368" s="235" t="s">
        <v>277</v>
      </c>
      <c r="E368" s="236"/>
      <c r="F368" s="296"/>
      <c r="G368" s="298"/>
      <c r="H368" s="280"/>
      <c r="I368" s="287"/>
      <c r="J368" s="57"/>
      <c r="K368" s="289"/>
    </row>
    <row r="369" spans="1:11" ht="15.05" customHeight="1">
      <c r="A369" s="11"/>
      <c r="B369" s="267"/>
      <c r="C369" s="42" t="s">
        <v>267</v>
      </c>
      <c r="D369" s="235" t="s">
        <v>407</v>
      </c>
      <c r="E369" s="236"/>
      <c r="F369" s="296"/>
      <c r="G369" s="298"/>
      <c r="H369" s="280"/>
      <c r="I369" s="287"/>
      <c r="J369" s="57"/>
      <c r="K369" s="289"/>
    </row>
    <row r="370" spans="1:11" ht="15.05" customHeight="1">
      <c r="A370" s="11"/>
      <c r="B370" s="267"/>
      <c r="C370" s="110" t="s">
        <v>270</v>
      </c>
      <c r="D370" s="242" t="s">
        <v>97</v>
      </c>
      <c r="E370" s="242"/>
      <c r="F370" s="296"/>
      <c r="G370" s="298"/>
      <c r="H370" s="280"/>
      <c r="I370" s="287"/>
      <c r="J370" s="57"/>
      <c r="K370" s="289"/>
    </row>
    <row r="371" spans="1:11" ht="15.05" customHeight="1">
      <c r="A371" s="11"/>
      <c r="B371" s="267"/>
      <c r="C371" s="248" t="s">
        <v>42</v>
      </c>
      <c r="D371" s="242" t="s">
        <v>321</v>
      </c>
      <c r="E371" s="242"/>
      <c r="F371" s="296"/>
      <c r="G371" s="298"/>
      <c r="H371" s="280"/>
      <c r="I371" s="287"/>
      <c r="J371" s="57"/>
      <c r="K371" s="289"/>
    </row>
    <row r="372" spans="1:11" ht="15.05" customHeight="1">
      <c r="A372" s="11"/>
      <c r="B372" s="267"/>
      <c r="C372" s="248"/>
      <c r="D372" s="242" t="s">
        <v>309</v>
      </c>
      <c r="E372" s="242"/>
      <c r="F372" s="296"/>
      <c r="G372" s="298"/>
      <c r="H372" s="280"/>
      <c r="I372" s="287"/>
      <c r="J372" s="57"/>
      <c r="K372" s="289"/>
    </row>
    <row r="373" spans="1:11" ht="15.05" customHeight="1">
      <c r="A373" s="11"/>
      <c r="B373" s="267"/>
      <c r="C373" s="248"/>
      <c r="D373" s="242" t="s">
        <v>313</v>
      </c>
      <c r="E373" s="242"/>
      <c r="F373" s="296"/>
      <c r="G373" s="298"/>
      <c r="H373" s="280"/>
      <c r="I373" s="287"/>
      <c r="J373" s="57"/>
      <c r="K373" s="289"/>
    </row>
    <row r="374" spans="1:11" ht="20.95" customHeight="1">
      <c r="A374" s="11"/>
      <c r="B374" s="267"/>
      <c r="C374" s="248"/>
      <c r="D374" s="242" t="s">
        <v>314</v>
      </c>
      <c r="E374" s="242"/>
      <c r="F374" s="296"/>
      <c r="G374" s="298"/>
      <c r="H374" s="280"/>
      <c r="I374" s="287"/>
      <c r="J374" s="57"/>
      <c r="K374" s="289"/>
    </row>
    <row r="375" spans="1:11" ht="20.3" customHeight="1">
      <c r="A375" s="11"/>
      <c r="B375" s="267"/>
      <c r="C375" s="110" t="s">
        <v>271</v>
      </c>
      <c r="D375" s="242" t="s">
        <v>311</v>
      </c>
      <c r="E375" s="242"/>
      <c r="F375" s="296"/>
      <c r="G375" s="298"/>
      <c r="H375" s="280"/>
      <c r="I375" s="287"/>
      <c r="J375" s="57"/>
      <c r="K375" s="289"/>
    </row>
    <row r="376" spans="1:11" ht="15.05" customHeight="1">
      <c r="A376" s="11"/>
      <c r="B376" s="267"/>
      <c r="C376" s="110" t="s">
        <v>322</v>
      </c>
      <c r="D376" s="242" t="s">
        <v>323</v>
      </c>
      <c r="E376" s="242"/>
      <c r="F376" s="296"/>
      <c r="G376" s="298"/>
      <c r="H376" s="280"/>
      <c r="I376" s="287"/>
      <c r="J376" s="57"/>
      <c r="K376" s="289"/>
    </row>
    <row r="377" spans="1:11" ht="15.05" customHeight="1">
      <c r="A377" s="11"/>
      <c r="B377" s="267"/>
      <c r="C377" s="248" t="s">
        <v>281</v>
      </c>
      <c r="D377" s="242" t="s">
        <v>315</v>
      </c>
      <c r="E377" s="242"/>
      <c r="F377" s="296"/>
      <c r="G377" s="298"/>
      <c r="H377" s="280"/>
      <c r="I377" s="287"/>
      <c r="J377" s="57"/>
      <c r="K377" s="289"/>
    </row>
    <row r="378" spans="1:11" ht="15.75" customHeight="1">
      <c r="A378" s="11"/>
      <c r="B378" s="267"/>
      <c r="C378" s="248"/>
      <c r="D378" s="242" t="s">
        <v>316</v>
      </c>
      <c r="E378" s="242"/>
      <c r="F378" s="296"/>
      <c r="G378" s="298"/>
      <c r="H378" s="280"/>
      <c r="I378" s="287"/>
      <c r="J378" s="57"/>
      <c r="K378" s="289"/>
    </row>
    <row r="379" spans="1:11" ht="20.95" customHeight="1">
      <c r="A379" s="11"/>
      <c r="B379" s="267"/>
      <c r="C379" s="110" t="s">
        <v>19</v>
      </c>
      <c r="D379" s="242" t="s">
        <v>123</v>
      </c>
      <c r="E379" s="242"/>
      <c r="F379" s="296"/>
      <c r="G379" s="298"/>
      <c r="H379" s="280"/>
      <c r="I379" s="287"/>
      <c r="J379" s="57"/>
      <c r="K379" s="289"/>
    </row>
    <row r="380" spans="1:11" ht="15.05" customHeight="1">
      <c r="A380" s="11"/>
      <c r="B380" s="267"/>
      <c r="C380" s="110" t="s">
        <v>274</v>
      </c>
      <c r="D380" s="242" t="s">
        <v>320</v>
      </c>
      <c r="E380" s="242"/>
      <c r="F380" s="296"/>
      <c r="G380" s="298"/>
      <c r="H380" s="280"/>
      <c r="I380" s="287"/>
      <c r="J380" s="57"/>
      <c r="K380" s="289"/>
    </row>
    <row r="381" spans="1:11" ht="15.05" customHeight="1" thickBot="1">
      <c r="A381" s="11"/>
      <c r="B381" s="268"/>
      <c r="C381" s="10" t="s">
        <v>317</v>
      </c>
      <c r="D381" s="233" t="s">
        <v>318</v>
      </c>
      <c r="E381" s="234"/>
      <c r="F381" s="297"/>
      <c r="G381" s="299"/>
      <c r="H381" s="281"/>
      <c r="I381" s="288"/>
      <c r="J381" s="58"/>
      <c r="K381" s="290"/>
    </row>
    <row r="382" spans="1:11" ht="15.75" customHeight="1">
      <c r="A382" s="11"/>
      <c r="B382" s="169" t="s">
        <v>467</v>
      </c>
      <c r="C382" s="172" t="s">
        <v>147</v>
      </c>
      <c r="D382" s="172"/>
      <c r="E382" s="172"/>
      <c r="F382" s="172"/>
      <c r="G382" s="172"/>
      <c r="H382" s="172"/>
      <c r="I382" s="172"/>
      <c r="J382" s="172"/>
      <c r="K382" s="173"/>
    </row>
    <row r="383" spans="1:11" ht="15.75" customHeight="1">
      <c r="A383" s="11"/>
      <c r="B383" s="264"/>
      <c r="C383" s="9" t="s">
        <v>4</v>
      </c>
      <c r="D383" s="239" t="s">
        <v>137</v>
      </c>
      <c r="E383" s="239"/>
      <c r="F383" s="249">
        <v>2</v>
      </c>
      <c r="G383" s="144">
        <v>0</v>
      </c>
      <c r="H383" s="147">
        <f>F383*G383</f>
        <v>0</v>
      </c>
      <c r="I383" s="252"/>
      <c r="J383" s="56"/>
      <c r="K383" s="166"/>
    </row>
    <row r="384" spans="1:11" ht="15.75" customHeight="1">
      <c r="A384" s="11"/>
      <c r="B384" s="264"/>
      <c r="C384" s="9" t="s">
        <v>132</v>
      </c>
      <c r="D384" s="239" t="s">
        <v>138</v>
      </c>
      <c r="E384" s="239"/>
      <c r="F384" s="250"/>
      <c r="G384" s="145"/>
      <c r="H384" s="148"/>
      <c r="I384" s="178"/>
      <c r="J384" s="57"/>
      <c r="K384" s="167"/>
    </row>
    <row r="385" spans="1:11" ht="15.75" customHeight="1">
      <c r="A385" s="11"/>
      <c r="B385" s="264"/>
      <c r="C385" s="9" t="s">
        <v>139</v>
      </c>
      <c r="D385" s="239" t="s">
        <v>140</v>
      </c>
      <c r="E385" s="239"/>
      <c r="F385" s="250"/>
      <c r="G385" s="145"/>
      <c r="H385" s="148"/>
      <c r="I385" s="178"/>
      <c r="J385" s="57"/>
      <c r="K385" s="167"/>
    </row>
    <row r="386" spans="1:11" ht="15.75" customHeight="1">
      <c r="A386" s="11"/>
      <c r="B386" s="264"/>
      <c r="C386" s="9" t="s">
        <v>133</v>
      </c>
      <c r="D386" s="239" t="s">
        <v>141</v>
      </c>
      <c r="E386" s="239"/>
      <c r="F386" s="250"/>
      <c r="G386" s="145"/>
      <c r="H386" s="148"/>
      <c r="I386" s="178"/>
      <c r="J386" s="57"/>
      <c r="K386" s="167"/>
    </row>
    <row r="387" spans="1:11" ht="15.75" customHeight="1">
      <c r="A387" s="11"/>
      <c r="B387" s="264"/>
      <c r="C387" s="9" t="s">
        <v>142</v>
      </c>
      <c r="D387" s="239" t="s">
        <v>143</v>
      </c>
      <c r="E387" s="239"/>
      <c r="F387" s="250"/>
      <c r="G387" s="145"/>
      <c r="H387" s="148"/>
      <c r="I387" s="178"/>
      <c r="J387" s="57"/>
      <c r="K387" s="167"/>
    </row>
    <row r="388" spans="1:11" ht="15.75" customHeight="1">
      <c r="A388" s="94"/>
      <c r="B388" s="264"/>
      <c r="C388" s="9" t="s">
        <v>135</v>
      </c>
      <c r="D388" s="239" t="s">
        <v>144</v>
      </c>
      <c r="E388" s="239"/>
      <c r="F388" s="250"/>
      <c r="G388" s="145"/>
      <c r="H388" s="148"/>
      <c r="I388" s="178"/>
      <c r="J388" s="57"/>
      <c r="K388" s="167"/>
    </row>
    <row r="389" spans="1:11" ht="15.75" customHeight="1">
      <c r="A389" s="94"/>
      <c r="B389" s="264"/>
      <c r="C389" s="9" t="s">
        <v>136</v>
      </c>
      <c r="D389" s="239" t="s">
        <v>145</v>
      </c>
      <c r="E389" s="239"/>
      <c r="F389" s="250"/>
      <c r="G389" s="145"/>
      <c r="H389" s="148"/>
      <c r="I389" s="178"/>
      <c r="J389" s="57"/>
      <c r="K389" s="167"/>
    </row>
    <row r="390" spans="1:11" ht="15.75" customHeight="1">
      <c r="A390" s="11"/>
      <c r="B390" s="264"/>
      <c r="C390" s="9" t="s">
        <v>214</v>
      </c>
      <c r="D390" s="239" t="s">
        <v>215</v>
      </c>
      <c r="E390" s="239"/>
      <c r="F390" s="250"/>
      <c r="G390" s="145"/>
      <c r="H390" s="148"/>
      <c r="I390" s="178"/>
      <c r="J390" s="57"/>
      <c r="K390" s="167"/>
    </row>
    <row r="391" spans="1:11" ht="15.75" customHeight="1">
      <c r="B391" s="264"/>
      <c r="C391" s="9" t="s">
        <v>134</v>
      </c>
      <c r="D391" s="239" t="s">
        <v>146</v>
      </c>
      <c r="E391" s="239"/>
      <c r="F391" s="250"/>
      <c r="G391" s="145"/>
      <c r="H391" s="148"/>
      <c r="I391" s="178"/>
      <c r="J391" s="57"/>
      <c r="K391" s="167"/>
    </row>
    <row r="392" spans="1:11" ht="15.75" customHeight="1">
      <c r="B392" s="264"/>
      <c r="C392" s="9" t="s">
        <v>19</v>
      </c>
      <c r="D392" s="239" t="s">
        <v>152</v>
      </c>
      <c r="E392" s="239"/>
      <c r="F392" s="250"/>
      <c r="G392" s="145"/>
      <c r="H392" s="148"/>
      <c r="I392" s="178"/>
      <c r="J392" s="57"/>
      <c r="K392" s="167"/>
    </row>
    <row r="393" spans="1:11" ht="15.75" customHeight="1">
      <c r="A393" s="11"/>
      <c r="B393" s="264"/>
      <c r="C393" s="35" t="s">
        <v>212</v>
      </c>
      <c r="D393" s="293" t="s">
        <v>297</v>
      </c>
      <c r="E393" s="293"/>
      <c r="F393" s="250"/>
      <c r="G393" s="145"/>
      <c r="H393" s="148"/>
      <c r="I393" s="178"/>
      <c r="J393" s="57"/>
      <c r="K393" s="167"/>
    </row>
    <row r="394" spans="1:11" ht="32.75" customHeight="1" thickBot="1">
      <c r="B394" s="265"/>
      <c r="C394" s="10" t="s">
        <v>298</v>
      </c>
      <c r="D394" s="243" t="s">
        <v>299</v>
      </c>
      <c r="E394" s="243"/>
      <c r="F394" s="251"/>
      <c r="G394" s="146"/>
      <c r="H394" s="149"/>
      <c r="I394" s="179"/>
      <c r="J394" s="58"/>
      <c r="K394" s="168"/>
    </row>
    <row r="395" spans="1:11" ht="15.05" customHeight="1">
      <c r="A395" s="269"/>
      <c r="B395" s="266" t="s">
        <v>468</v>
      </c>
      <c r="C395" s="172" t="s">
        <v>279</v>
      </c>
      <c r="D395" s="172"/>
      <c r="E395" s="172"/>
      <c r="F395" s="172"/>
      <c r="G395" s="172"/>
      <c r="H395" s="172"/>
      <c r="I395" s="172"/>
      <c r="J395" s="172"/>
      <c r="K395" s="173"/>
    </row>
    <row r="396" spans="1:11" ht="15.05" customHeight="1">
      <c r="A396" s="269"/>
      <c r="B396" s="267"/>
      <c r="C396" s="9" t="s">
        <v>4</v>
      </c>
      <c r="D396" s="239" t="s">
        <v>285</v>
      </c>
      <c r="E396" s="239"/>
      <c r="F396" s="249">
        <v>12</v>
      </c>
      <c r="G396" s="144">
        <v>0</v>
      </c>
      <c r="H396" s="147">
        <f>F396*G396</f>
        <v>0</v>
      </c>
      <c r="I396" s="252"/>
      <c r="J396" s="56"/>
      <c r="K396" s="166"/>
    </row>
    <row r="397" spans="1:11" ht="15.05" customHeight="1">
      <c r="A397" s="269"/>
      <c r="B397" s="267"/>
      <c r="C397" s="9" t="s">
        <v>267</v>
      </c>
      <c r="D397" s="239" t="s">
        <v>286</v>
      </c>
      <c r="E397" s="239"/>
      <c r="F397" s="250"/>
      <c r="G397" s="145"/>
      <c r="H397" s="148"/>
      <c r="I397" s="178"/>
      <c r="J397" s="57"/>
      <c r="K397" s="167"/>
    </row>
    <row r="398" spans="1:11" ht="15.05" customHeight="1">
      <c r="A398" s="269"/>
      <c r="B398" s="267"/>
      <c r="C398" s="9" t="s">
        <v>132</v>
      </c>
      <c r="D398" s="239" t="s">
        <v>287</v>
      </c>
      <c r="E398" s="239"/>
      <c r="F398" s="250"/>
      <c r="G398" s="145"/>
      <c r="H398" s="148"/>
      <c r="I398" s="178"/>
      <c r="J398" s="57"/>
      <c r="K398" s="167"/>
    </row>
    <row r="399" spans="1:11" ht="15.05" customHeight="1">
      <c r="B399" s="267"/>
      <c r="C399" s="9" t="s">
        <v>280</v>
      </c>
      <c r="D399" s="242" t="s">
        <v>288</v>
      </c>
      <c r="E399" s="242"/>
      <c r="F399" s="250"/>
      <c r="G399" s="145"/>
      <c r="H399" s="148"/>
      <c r="I399" s="178"/>
      <c r="J399" s="57"/>
      <c r="K399" s="167"/>
    </row>
    <row r="400" spans="1:11" ht="15.05" customHeight="1">
      <c r="B400" s="267"/>
      <c r="C400" s="9" t="s">
        <v>281</v>
      </c>
      <c r="D400" s="242" t="s">
        <v>289</v>
      </c>
      <c r="E400" s="242"/>
      <c r="F400" s="250"/>
      <c r="G400" s="145"/>
      <c r="H400" s="148"/>
      <c r="I400" s="178"/>
      <c r="J400" s="57"/>
      <c r="K400" s="167"/>
    </row>
    <row r="401" spans="2:11" ht="15.05" customHeight="1">
      <c r="B401" s="267"/>
      <c r="C401" s="9" t="s">
        <v>133</v>
      </c>
      <c r="D401" s="239" t="s">
        <v>290</v>
      </c>
      <c r="E401" s="239"/>
      <c r="F401" s="250"/>
      <c r="G401" s="145"/>
      <c r="H401" s="148"/>
      <c r="I401" s="178"/>
      <c r="J401" s="57"/>
      <c r="K401" s="167"/>
    </row>
    <row r="402" spans="2:11" ht="15.05" customHeight="1">
      <c r="B402" s="267"/>
      <c r="C402" s="9" t="s">
        <v>134</v>
      </c>
      <c r="D402" s="239" t="s">
        <v>291</v>
      </c>
      <c r="E402" s="239"/>
      <c r="F402" s="250"/>
      <c r="G402" s="145"/>
      <c r="H402" s="148"/>
      <c r="I402" s="178"/>
      <c r="J402" s="57"/>
      <c r="K402" s="167"/>
    </row>
    <row r="403" spans="2:11" ht="15.05" customHeight="1">
      <c r="B403" s="267"/>
      <c r="C403" s="9" t="s">
        <v>282</v>
      </c>
      <c r="D403" s="239" t="s">
        <v>292</v>
      </c>
      <c r="E403" s="239"/>
      <c r="F403" s="250"/>
      <c r="G403" s="145"/>
      <c r="H403" s="148"/>
      <c r="I403" s="178"/>
      <c r="J403" s="57"/>
      <c r="K403" s="167"/>
    </row>
    <row r="404" spans="2:11" ht="15.05" customHeight="1">
      <c r="B404" s="267"/>
      <c r="C404" s="9" t="s">
        <v>135</v>
      </c>
      <c r="D404" s="239" t="s">
        <v>293</v>
      </c>
      <c r="E404" s="239"/>
      <c r="F404" s="250"/>
      <c r="G404" s="145"/>
      <c r="H404" s="148"/>
      <c r="I404" s="178"/>
      <c r="J404" s="57"/>
      <c r="K404" s="167"/>
    </row>
    <row r="405" spans="2:11" ht="15.05" customHeight="1">
      <c r="B405" s="267"/>
      <c r="C405" s="9" t="s">
        <v>136</v>
      </c>
      <c r="D405" s="239" t="s">
        <v>294</v>
      </c>
      <c r="E405" s="239"/>
      <c r="F405" s="250"/>
      <c r="G405" s="145"/>
      <c r="H405" s="148"/>
      <c r="I405" s="178"/>
      <c r="J405" s="57"/>
      <c r="K405" s="167"/>
    </row>
    <row r="406" spans="2:11" ht="15.05" customHeight="1">
      <c r="B406" s="267"/>
      <c r="C406" s="9" t="s">
        <v>283</v>
      </c>
      <c r="D406" s="239" t="s">
        <v>295</v>
      </c>
      <c r="E406" s="239"/>
      <c r="F406" s="250"/>
      <c r="G406" s="145"/>
      <c r="H406" s="148"/>
      <c r="I406" s="178"/>
      <c r="J406" s="57"/>
      <c r="K406" s="167"/>
    </row>
    <row r="407" spans="2:11" ht="15.05" customHeight="1">
      <c r="B407" s="267"/>
      <c r="C407" s="95" t="s">
        <v>352</v>
      </c>
      <c r="D407" s="156" t="s">
        <v>353</v>
      </c>
      <c r="E407" s="157"/>
      <c r="F407" s="250"/>
      <c r="G407" s="145"/>
      <c r="H407" s="148"/>
      <c r="I407" s="178"/>
      <c r="J407" s="57"/>
      <c r="K407" s="167"/>
    </row>
    <row r="408" spans="2:11" ht="15.05" customHeight="1">
      <c r="B408" s="267"/>
      <c r="C408" s="95" t="s">
        <v>22</v>
      </c>
      <c r="D408" s="156" t="s">
        <v>354</v>
      </c>
      <c r="E408" s="157"/>
      <c r="F408" s="250"/>
      <c r="G408" s="145"/>
      <c r="H408" s="148"/>
      <c r="I408" s="178"/>
      <c r="J408" s="57"/>
      <c r="K408" s="167"/>
    </row>
    <row r="409" spans="2:11" ht="15.05" customHeight="1">
      <c r="B409" s="267"/>
      <c r="C409" s="9" t="s">
        <v>284</v>
      </c>
      <c r="D409" s="239" t="s">
        <v>324</v>
      </c>
      <c r="E409" s="239"/>
      <c r="F409" s="250"/>
      <c r="G409" s="145"/>
      <c r="H409" s="148"/>
      <c r="I409" s="178"/>
      <c r="J409" s="57"/>
      <c r="K409" s="167"/>
    </row>
    <row r="410" spans="2:11" ht="15.05" customHeight="1">
      <c r="B410" s="267"/>
      <c r="C410" s="93" t="s">
        <v>355</v>
      </c>
      <c r="D410" s="156" t="s">
        <v>356</v>
      </c>
      <c r="E410" s="157"/>
      <c r="F410" s="250"/>
      <c r="G410" s="145"/>
      <c r="H410" s="148"/>
      <c r="I410" s="178"/>
      <c r="J410" s="67"/>
      <c r="K410" s="167"/>
    </row>
    <row r="411" spans="2:11" ht="15.05" customHeight="1">
      <c r="B411" s="267"/>
      <c r="C411" s="95" t="s">
        <v>357</v>
      </c>
      <c r="D411" s="239" t="s">
        <v>358</v>
      </c>
      <c r="E411" s="239"/>
      <c r="F411" s="250"/>
      <c r="G411" s="145"/>
      <c r="H411" s="148"/>
      <c r="I411" s="178"/>
      <c r="J411" s="67"/>
      <c r="K411" s="167"/>
    </row>
    <row r="412" spans="2:11" ht="18.350000000000001" customHeight="1" thickBot="1">
      <c r="B412" s="268"/>
      <c r="C412" s="10" t="s">
        <v>19</v>
      </c>
      <c r="D412" s="243" t="s">
        <v>296</v>
      </c>
      <c r="E412" s="243"/>
      <c r="F412" s="282"/>
      <c r="G412" s="283"/>
      <c r="H412" s="284"/>
      <c r="I412" s="285"/>
      <c r="J412" s="67"/>
      <c r="K412" s="286"/>
    </row>
    <row r="413" spans="2:11" ht="24.9" customHeight="1" thickBot="1">
      <c r="B413" s="123" t="s">
        <v>469</v>
      </c>
      <c r="C413" s="98" t="s">
        <v>359</v>
      </c>
      <c r="D413" s="240" t="s">
        <v>360</v>
      </c>
      <c r="E413" s="241"/>
      <c r="F413" s="99">
        <v>1</v>
      </c>
      <c r="G413" s="100">
        <v>0</v>
      </c>
      <c r="H413" s="101">
        <f>F413*G413</f>
        <v>0</v>
      </c>
      <c r="I413" s="102"/>
      <c r="J413" s="102"/>
      <c r="K413" s="103"/>
    </row>
    <row r="414" spans="2:11" ht="11.15" customHeight="1">
      <c r="B414" s="314"/>
      <c r="C414" s="371" t="s">
        <v>101</v>
      </c>
      <c r="D414" s="371"/>
      <c r="E414" s="371"/>
      <c r="F414" s="371"/>
      <c r="G414" s="371"/>
      <c r="H414" s="371"/>
      <c r="I414" s="371"/>
      <c r="J414" s="371"/>
      <c r="K414" s="372"/>
    </row>
    <row r="415" spans="2:11" ht="39.950000000000003" customHeight="1">
      <c r="B415" s="315"/>
      <c r="C415" s="9" t="s">
        <v>99</v>
      </c>
      <c r="D415" s="317" t="s">
        <v>325</v>
      </c>
      <c r="E415" s="318"/>
      <c r="F415" s="43">
        <v>50</v>
      </c>
      <c r="G415" s="68">
        <v>0</v>
      </c>
      <c r="H415" s="44">
        <f>F415*G415</f>
        <v>0</v>
      </c>
      <c r="I415" s="57"/>
      <c r="J415" s="70"/>
      <c r="K415" s="71"/>
    </row>
    <row r="416" spans="2:11" ht="263.14999999999998" customHeight="1" thickBot="1">
      <c r="B416" s="326"/>
      <c r="C416" s="10" t="s">
        <v>100</v>
      </c>
      <c r="D416" s="361" t="s">
        <v>326</v>
      </c>
      <c r="E416" s="362"/>
      <c r="F416" s="45">
        <v>50</v>
      </c>
      <c r="G416" s="69">
        <v>0</v>
      </c>
      <c r="H416" s="46">
        <f>F416*G416</f>
        <v>0</v>
      </c>
      <c r="I416" s="72"/>
      <c r="J416" s="73"/>
      <c r="K416" s="74"/>
    </row>
    <row r="417" spans="2:11" ht="57.6" customHeight="1" thickBot="1">
      <c r="B417" s="316"/>
      <c r="C417" s="10" t="s">
        <v>409</v>
      </c>
      <c r="D417" s="361" t="s">
        <v>410</v>
      </c>
      <c r="E417" s="362"/>
      <c r="F417" s="45">
        <v>1</v>
      </c>
      <c r="G417" s="69">
        <v>0</v>
      </c>
      <c r="H417" s="46">
        <f>F417*G417</f>
        <v>0</v>
      </c>
      <c r="I417" s="72"/>
      <c r="J417" s="73"/>
      <c r="K417" s="74"/>
    </row>
    <row r="418" spans="2:11" ht="15.05" customHeight="1">
      <c r="B418" s="255"/>
      <c r="C418" s="258" t="s">
        <v>327</v>
      </c>
      <c r="D418" s="258"/>
      <c r="E418" s="258"/>
      <c r="F418" s="82"/>
      <c r="G418" s="77"/>
      <c r="H418" s="78"/>
      <c r="I418" s="83"/>
      <c r="J418" s="83"/>
      <c r="K418" s="84"/>
    </row>
    <row r="419" spans="2:11" ht="15.05" customHeight="1">
      <c r="B419" s="256"/>
      <c r="C419" s="363"/>
      <c r="D419" s="231" t="s">
        <v>414</v>
      </c>
      <c r="E419" s="232"/>
      <c r="F419" s="79">
        <v>1</v>
      </c>
      <c r="G419" s="80">
        <v>0</v>
      </c>
      <c r="H419" s="81">
        <f>F419*G419</f>
        <v>0</v>
      </c>
      <c r="I419" s="252"/>
      <c r="J419" s="85"/>
      <c r="K419" s="86"/>
    </row>
    <row r="420" spans="2:11" ht="15.05" customHeight="1">
      <c r="B420" s="256"/>
      <c r="C420" s="363"/>
      <c r="D420" s="227" t="s">
        <v>413</v>
      </c>
      <c r="E420" s="228"/>
      <c r="F420" s="48">
        <v>1</v>
      </c>
      <c r="G420" s="75">
        <v>0</v>
      </c>
      <c r="H420" s="44">
        <f t="shared" ref="H420:H425" si="3">F420*G420</f>
        <v>0</v>
      </c>
      <c r="I420" s="178"/>
      <c r="J420" s="85"/>
      <c r="K420" s="86"/>
    </row>
    <row r="421" spans="2:11" ht="15.05" customHeight="1">
      <c r="B421" s="256"/>
      <c r="C421" s="363"/>
      <c r="D421" s="227" t="s">
        <v>328</v>
      </c>
      <c r="E421" s="228"/>
      <c r="F421" s="48">
        <v>1</v>
      </c>
      <c r="G421" s="75">
        <v>0</v>
      </c>
      <c r="H421" s="44">
        <f t="shared" si="3"/>
        <v>0</v>
      </c>
      <c r="I421" s="178"/>
      <c r="J421" s="85"/>
      <c r="K421" s="86"/>
    </row>
    <row r="422" spans="2:11" ht="15.05" customHeight="1">
      <c r="B422" s="256"/>
      <c r="C422" s="363"/>
      <c r="D422" s="227" t="s">
        <v>329</v>
      </c>
      <c r="E422" s="228"/>
      <c r="F422" s="48">
        <v>1</v>
      </c>
      <c r="G422" s="75">
        <v>0</v>
      </c>
      <c r="H422" s="44">
        <f t="shared" si="3"/>
        <v>0</v>
      </c>
      <c r="I422" s="178"/>
      <c r="J422" s="85"/>
      <c r="K422" s="86"/>
    </row>
    <row r="423" spans="2:11" ht="15.05" customHeight="1">
      <c r="B423" s="256"/>
      <c r="C423" s="363"/>
      <c r="D423" s="227" t="s">
        <v>330</v>
      </c>
      <c r="E423" s="228"/>
      <c r="F423" s="48">
        <v>1</v>
      </c>
      <c r="G423" s="75">
        <v>0</v>
      </c>
      <c r="H423" s="44">
        <f t="shared" si="3"/>
        <v>0</v>
      </c>
      <c r="I423" s="178"/>
      <c r="J423" s="85"/>
      <c r="K423" s="86"/>
    </row>
    <row r="424" spans="2:11" ht="15.05" customHeight="1">
      <c r="B424" s="256"/>
      <c r="C424" s="363"/>
      <c r="D424" s="227" t="s">
        <v>331</v>
      </c>
      <c r="E424" s="228"/>
      <c r="F424" s="48">
        <v>1</v>
      </c>
      <c r="G424" s="75">
        <v>0</v>
      </c>
      <c r="H424" s="44">
        <f t="shared" si="3"/>
        <v>0</v>
      </c>
      <c r="I424" s="178"/>
      <c r="J424" s="85"/>
      <c r="K424" s="86"/>
    </row>
    <row r="425" spans="2:11" ht="15.05" customHeight="1">
      <c r="B425" s="256"/>
      <c r="C425" s="363"/>
      <c r="D425" s="227" t="s">
        <v>332</v>
      </c>
      <c r="E425" s="228"/>
      <c r="F425" s="48">
        <v>1</v>
      </c>
      <c r="G425" s="75">
        <v>0</v>
      </c>
      <c r="H425" s="44">
        <f t="shared" si="3"/>
        <v>0</v>
      </c>
      <c r="I425" s="178"/>
      <c r="J425" s="85"/>
      <c r="K425" s="86"/>
    </row>
    <row r="426" spans="2:11" ht="15.05" customHeight="1">
      <c r="B426" s="256"/>
      <c r="C426" s="363"/>
      <c r="D426" s="227" t="s">
        <v>333</v>
      </c>
      <c r="E426" s="228"/>
      <c r="F426" s="47">
        <v>1</v>
      </c>
      <c r="G426" s="75">
        <v>0</v>
      </c>
      <c r="H426" s="44">
        <f>F426*G426</f>
        <v>0</v>
      </c>
      <c r="I426" s="178"/>
      <c r="J426" s="85"/>
      <c r="K426" s="86"/>
    </row>
    <row r="427" spans="2:11" ht="15.05" customHeight="1">
      <c r="B427" s="256"/>
      <c r="C427" s="363"/>
      <c r="D427" s="227" t="s">
        <v>334</v>
      </c>
      <c r="E427" s="228"/>
      <c r="F427" s="48">
        <v>1</v>
      </c>
      <c r="G427" s="75">
        <v>0</v>
      </c>
      <c r="H427" s="44">
        <f t="shared" ref="H427:H428" si="4">F427*G427</f>
        <v>0</v>
      </c>
      <c r="I427" s="178"/>
      <c r="J427" s="85"/>
      <c r="K427" s="86"/>
    </row>
    <row r="428" spans="2:11" ht="15.05" customHeight="1">
      <c r="B428" s="256"/>
      <c r="C428" s="363"/>
      <c r="D428" s="227" t="s">
        <v>335</v>
      </c>
      <c r="E428" s="228"/>
      <c r="F428" s="48">
        <v>1</v>
      </c>
      <c r="G428" s="75">
        <v>0</v>
      </c>
      <c r="H428" s="44">
        <f t="shared" si="4"/>
        <v>0</v>
      </c>
      <c r="I428" s="178"/>
      <c r="J428" s="85"/>
      <c r="K428" s="86"/>
    </row>
    <row r="429" spans="2:11" ht="15.05" customHeight="1" thickBot="1">
      <c r="B429" s="256"/>
      <c r="C429" s="363"/>
      <c r="D429" s="229" t="s">
        <v>412</v>
      </c>
      <c r="E429" s="230"/>
      <c r="F429" s="49">
        <v>50</v>
      </c>
      <c r="G429" s="76">
        <v>0</v>
      </c>
      <c r="H429" s="46">
        <f t="shared" ref="H429:H430" si="5">F429*G429</f>
        <v>0</v>
      </c>
      <c r="I429" s="178"/>
      <c r="J429" s="85"/>
      <c r="K429" s="86"/>
    </row>
    <row r="430" spans="2:11" ht="15.05" customHeight="1" thickBot="1">
      <c r="B430" s="257"/>
      <c r="C430" s="364"/>
      <c r="D430" s="229" t="s">
        <v>474</v>
      </c>
      <c r="E430" s="230"/>
      <c r="F430" s="49">
        <v>1</v>
      </c>
      <c r="G430" s="76">
        <v>0</v>
      </c>
      <c r="H430" s="46">
        <f t="shared" si="5"/>
        <v>0</v>
      </c>
      <c r="I430" s="179"/>
      <c r="J430" s="58"/>
      <c r="K430" s="87"/>
    </row>
    <row r="431" spans="2:11" ht="11.15" thickBot="1">
      <c r="B431" s="13"/>
      <c r="C431" s="12"/>
      <c r="D431" s="13"/>
      <c r="E431" s="13"/>
      <c r="F431" s="11"/>
      <c r="G431" s="14"/>
      <c r="H431" s="15"/>
    </row>
    <row r="432" spans="2:11" ht="13.75" thickBot="1">
      <c r="B432" s="130"/>
      <c r="C432" s="131"/>
      <c r="D432" s="132"/>
      <c r="E432" s="129" t="s">
        <v>343</v>
      </c>
      <c r="F432" s="88"/>
      <c r="G432" s="89"/>
      <c r="H432" s="133">
        <f>SUM(H5,H15,H20,H48,H52,H55,H91,H125,H149,H175,H190,H205,H244,H266,H286,H296,H300:H302,H304,H310,H315,H325,H346,H367,H383,H396,H413,H415,H416,H417,H419:H430)</f>
        <v>0</v>
      </c>
    </row>
    <row r="433" spans="2:8" ht="13.75" thickBot="1">
      <c r="B433" s="130"/>
      <c r="C433" s="131"/>
      <c r="D433" s="132"/>
      <c r="E433" s="129" t="s">
        <v>472</v>
      </c>
      <c r="F433" s="88"/>
      <c r="G433" s="89"/>
      <c r="H433" s="133">
        <f>H432*0.21</f>
        <v>0</v>
      </c>
    </row>
    <row r="434" spans="2:8" ht="13.75" thickBot="1">
      <c r="B434" s="130"/>
      <c r="C434" s="131"/>
      <c r="D434" s="132"/>
      <c r="E434" s="129" t="s">
        <v>473</v>
      </c>
      <c r="F434" s="88"/>
      <c r="G434" s="89"/>
      <c r="H434" s="133">
        <f>H432*1.21</f>
        <v>0</v>
      </c>
    </row>
    <row r="437" spans="2:8" ht="26.2">
      <c r="B437" s="19" t="s">
        <v>344</v>
      </c>
      <c r="C437" s="357" t="s">
        <v>346</v>
      </c>
      <c r="D437" s="358"/>
      <c r="E437" s="359"/>
    </row>
    <row r="439" spans="2:8" ht="42.55" customHeight="1">
      <c r="B439" s="31" t="s">
        <v>345</v>
      </c>
      <c r="C439" s="357" t="s">
        <v>482</v>
      </c>
      <c r="D439" s="358"/>
      <c r="E439" s="359"/>
      <c r="F439" s="22"/>
      <c r="G439" s="21"/>
    </row>
  </sheetData>
  <sheetProtection password="CC4B" sheet="1" objects="1" scenarios="1"/>
  <mergeCells count="618">
    <mergeCell ref="D167:E167"/>
    <mergeCell ref="C168:C171"/>
    <mergeCell ref="D169:E169"/>
    <mergeCell ref="D170:E170"/>
    <mergeCell ref="D171:E171"/>
    <mergeCell ref="D172:E172"/>
    <mergeCell ref="A144:A169"/>
    <mergeCell ref="B148:B173"/>
    <mergeCell ref="C148:K148"/>
    <mergeCell ref="D149:E149"/>
    <mergeCell ref="F149:F173"/>
    <mergeCell ref="G149:G173"/>
    <mergeCell ref="H149:H173"/>
    <mergeCell ref="I149:I173"/>
    <mergeCell ref="K149:K173"/>
    <mergeCell ref="D150:E150"/>
    <mergeCell ref="D151:E151"/>
    <mergeCell ref="D152:E152"/>
    <mergeCell ref="C153:C154"/>
    <mergeCell ref="D153:E153"/>
    <mergeCell ref="D154:E154"/>
    <mergeCell ref="D155:E155"/>
    <mergeCell ref="D156:E156"/>
    <mergeCell ref="D157:E157"/>
    <mergeCell ref="C79:C80"/>
    <mergeCell ref="C81:C83"/>
    <mergeCell ref="C84:C87"/>
    <mergeCell ref="C142:C145"/>
    <mergeCell ref="D141:E141"/>
    <mergeCell ref="D142:E142"/>
    <mergeCell ref="D143:E143"/>
    <mergeCell ref="D144:E144"/>
    <mergeCell ref="D145:E145"/>
    <mergeCell ref="D133:E133"/>
    <mergeCell ref="D134:E134"/>
    <mergeCell ref="D135:E135"/>
    <mergeCell ref="D136:E136"/>
    <mergeCell ref="D137:E137"/>
    <mergeCell ref="D138:E138"/>
    <mergeCell ref="D139:E139"/>
    <mergeCell ref="D140:E140"/>
    <mergeCell ref="D121:E121"/>
    <mergeCell ref="D127:E127"/>
    <mergeCell ref="D129:E129"/>
    <mergeCell ref="D130:E130"/>
    <mergeCell ref="D131:E131"/>
    <mergeCell ref="D132:E132"/>
    <mergeCell ref="D107:E107"/>
    <mergeCell ref="D158:E158"/>
    <mergeCell ref="C113:C114"/>
    <mergeCell ref="C115:C117"/>
    <mergeCell ref="C118:C121"/>
    <mergeCell ref="D146:E146"/>
    <mergeCell ref="D147:E147"/>
    <mergeCell ref="D109:E109"/>
    <mergeCell ref="D113:E113"/>
    <mergeCell ref="D114:E114"/>
    <mergeCell ref="D115:E115"/>
    <mergeCell ref="D116:E116"/>
    <mergeCell ref="D117:E117"/>
    <mergeCell ref="D118:E118"/>
    <mergeCell ref="D119:E119"/>
    <mergeCell ref="D120:E120"/>
    <mergeCell ref="A86:A119"/>
    <mergeCell ref="B90:B123"/>
    <mergeCell ref="C90:K90"/>
    <mergeCell ref="D91:E91"/>
    <mergeCell ref="F91:F123"/>
    <mergeCell ref="G91:G123"/>
    <mergeCell ref="H91:H123"/>
    <mergeCell ref="I91:I123"/>
    <mergeCell ref="K91:K123"/>
    <mergeCell ref="D123:E123"/>
    <mergeCell ref="A120:A143"/>
    <mergeCell ref="B124:B147"/>
    <mergeCell ref="C124:K124"/>
    <mergeCell ref="D125:E125"/>
    <mergeCell ref="F125:F147"/>
    <mergeCell ref="G125:G147"/>
    <mergeCell ref="H125:H147"/>
    <mergeCell ref="C99:C105"/>
    <mergeCell ref="D99:E99"/>
    <mergeCell ref="D100:E100"/>
    <mergeCell ref="D101:E101"/>
    <mergeCell ref="D102:E102"/>
    <mergeCell ref="D104:E104"/>
    <mergeCell ref="D105:E105"/>
    <mergeCell ref="D108:E108"/>
    <mergeCell ref="D85:E85"/>
    <mergeCell ref="D86:E86"/>
    <mergeCell ref="D87:E87"/>
    <mergeCell ref="D88:E88"/>
    <mergeCell ref="D89:E89"/>
    <mergeCell ref="D103:E103"/>
    <mergeCell ref="D66:E66"/>
    <mergeCell ref="D67:E67"/>
    <mergeCell ref="D92:E92"/>
    <mergeCell ref="D93:E93"/>
    <mergeCell ref="D94:E94"/>
    <mergeCell ref="D95:E95"/>
    <mergeCell ref="D96:E96"/>
    <mergeCell ref="D97:E97"/>
    <mergeCell ref="D98:E98"/>
    <mergeCell ref="D76:E76"/>
    <mergeCell ref="D77:E77"/>
    <mergeCell ref="D78:E78"/>
    <mergeCell ref="D79:E79"/>
    <mergeCell ref="D80:E80"/>
    <mergeCell ref="D81:E81"/>
    <mergeCell ref="D82:E82"/>
    <mergeCell ref="D83:E83"/>
    <mergeCell ref="D84:E84"/>
    <mergeCell ref="C437:E437"/>
    <mergeCell ref="C439:E439"/>
    <mergeCell ref="D183:E183"/>
    <mergeCell ref="D312:E312"/>
    <mergeCell ref="F310:F314"/>
    <mergeCell ref="D416:E416"/>
    <mergeCell ref="K205:K242"/>
    <mergeCell ref="D236:E236"/>
    <mergeCell ref="D235:E235"/>
    <mergeCell ref="D214:E214"/>
    <mergeCell ref="D234:E234"/>
    <mergeCell ref="D205:E205"/>
    <mergeCell ref="D206:E206"/>
    <mergeCell ref="D209:E209"/>
    <mergeCell ref="C419:C430"/>
    <mergeCell ref="I419:I430"/>
    <mergeCell ref="F315:F323"/>
    <mergeCell ref="H315:H323"/>
    <mergeCell ref="I315:I323"/>
    <mergeCell ref="G315:G323"/>
    <mergeCell ref="D417:E417"/>
    <mergeCell ref="D323:E323"/>
    <mergeCell ref="C414:K414"/>
    <mergeCell ref="I304:I309"/>
    <mergeCell ref="K304:K309"/>
    <mergeCell ref="B310:B314"/>
    <mergeCell ref="G310:G314"/>
    <mergeCell ref="H310:H314"/>
    <mergeCell ref="I310:I314"/>
    <mergeCell ref="K310:K314"/>
    <mergeCell ref="D313:E313"/>
    <mergeCell ref="D314:E314"/>
    <mergeCell ref="D281:E281"/>
    <mergeCell ref="D280:E280"/>
    <mergeCell ref="D279:E279"/>
    <mergeCell ref="D293:E293"/>
    <mergeCell ref="C285:K285"/>
    <mergeCell ref="D286:E286"/>
    <mergeCell ref="F286:F294"/>
    <mergeCell ref="F205:F242"/>
    <mergeCell ref="G205:G242"/>
    <mergeCell ref="H205:H242"/>
    <mergeCell ref="I205:I242"/>
    <mergeCell ref="D284:E284"/>
    <mergeCell ref="D224:E224"/>
    <mergeCell ref="D258:E258"/>
    <mergeCell ref="D278:E278"/>
    <mergeCell ref="D277:E277"/>
    <mergeCell ref="D266:E266"/>
    <mergeCell ref="D261:E261"/>
    <mergeCell ref="D260:E260"/>
    <mergeCell ref="C260:C263"/>
    <mergeCell ref="D264:E264"/>
    <mergeCell ref="D263:E263"/>
    <mergeCell ref="D256:E256"/>
    <mergeCell ref="D255:E255"/>
    <mergeCell ref="B414:B417"/>
    <mergeCell ref="D321:E321"/>
    <mergeCell ref="A276:A279"/>
    <mergeCell ref="A280:A283"/>
    <mergeCell ref="D282:E282"/>
    <mergeCell ref="C315:E315"/>
    <mergeCell ref="D318:E318"/>
    <mergeCell ref="B2:I2"/>
    <mergeCell ref="D3:E3"/>
    <mergeCell ref="D249:E249"/>
    <mergeCell ref="D248:E248"/>
    <mergeCell ref="D182:E182"/>
    <mergeCell ref="D233:E233"/>
    <mergeCell ref="D232:E232"/>
    <mergeCell ref="D231:E231"/>
    <mergeCell ref="D230:E230"/>
    <mergeCell ref="D159:E159"/>
    <mergeCell ref="D228:E228"/>
    <mergeCell ref="D220:E220"/>
    <mergeCell ref="D219:E219"/>
    <mergeCell ref="D218:E218"/>
    <mergeCell ref="D225:E225"/>
    <mergeCell ref="D226:E226"/>
    <mergeCell ref="D128:E128"/>
    <mergeCell ref="A395:A398"/>
    <mergeCell ref="A296:A304"/>
    <mergeCell ref="B315:B323"/>
    <mergeCell ref="D317:E317"/>
    <mergeCell ref="D165:E165"/>
    <mergeCell ref="B174:B188"/>
    <mergeCell ref="D184:E184"/>
    <mergeCell ref="D161:E161"/>
    <mergeCell ref="D160:E160"/>
    <mergeCell ref="B204:B242"/>
    <mergeCell ref="D166:E166"/>
    <mergeCell ref="D212:E212"/>
    <mergeCell ref="C174:K174"/>
    <mergeCell ref="G175:G188"/>
    <mergeCell ref="H175:H188"/>
    <mergeCell ref="I175:I188"/>
    <mergeCell ref="K175:K188"/>
    <mergeCell ref="D208:E208"/>
    <mergeCell ref="D185:E185"/>
    <mergeCell ref="B243:B264"/>
    <mergeCell ref="D217:E217"/>
    <mergeCell ref="D246:E246"/>
    <mergeCell ref="D229:E229"/>
    <mergeCell ref="D164:E164"/>
    <mergeCell ref="B345:B365"/>
    <mergeCell ref="D346:E346"/>
    <mergeCell ref="D347:E347"/>
    <mergeCell ref="D348:E348"/>
    <mergeCell ref="D349:E349"/>
    <mergeCell ref="D350:E350"/>
    <mergeCell ref="D351:E351"/>
    <mergeCell ref="D352:E352"/>
    <mergeCell ref="D353:E353"/>
    <mergeCell ref="D354:E354"/>
    <mergeCell ref="B299:B302"/>
    <mergeCell ref="B295:B298"/>
    <mergeCell ref="D316:E316"/>
    <mergeCell ref="D415:E415"/>
    <mergeCell ref="B265:B284"/>
    <mergeCell ref="D271:E271"/>
    <mergeCell ref="D270:E270"/>
    <mergeCell ref="D302:E302"/>
    <mergeCell ref="D269:E269"/>
    <mergeCell ref="D268:E268"/>
    <mergeCell ref="D276:E276"/>
    <mergeCell ref="D275:E275"/>
    <mergeCell ref="D274:E274"/>
    <mergeCell ref="C299:K299"/>
    <mergeCell ref="D296:E296"/>
    <mergeCell ref="B285:B294"/>
    <mergeCell ref="D287:E287"/>
    <mergeCell ref="D288:E288"/>
    <mergeCell ref="I296:I298"/>
    <mergeCell ref="K296:K298"/>
    <mergeCell ref="F266:F284"/>
    <mergeCell ref="G266:G284"/>
    <mergeCell ref="H266:H284"/>
    <mergeCell ref="D392:E392"/>
    <mergeCell ref="A224:A245"/>
    <mergeCell ref="A246:A265"/>
    <mergeCell ref="I266:I284"/>
    <mergeCell ref="D272:E272"/>
    <mergeCell ref="D126:E126"/>
    <mergeCell ref="D176:E176"/>
    <mergeCell ref="D215:E215"/>
    <mergeCell ref="D216:E216"/>
    <mergeCell ref="D210:E210"/>
    <mergeCell ref="D187:E187"/>
    <mergeCell ref="D240:E240"/>
    <mergeCell ref="D253:E253"/>
    <mergeCell ref="D252:E252"/>
    <mergeCell ref="D244:E244"/>
    <mergeCell ref="D241:E241"/>
    <mergeCell ref="D173:E173"/>
    <mergeCell ref="D245:E245"/>
    <mergeCell ref="D213:E213"/>
    <mergeCell ref="F175:F188"/>
    <mergeCell ref="D177:E177"/>
    <mergeCell ref="C204:K204"/>
    <mergeCell ref="I125:I147"/>
    <mergeCell ref="K125:K147"/>
    <mergeCell ref="A170:A184"/>
    <mergeCell ref="D254:E254"/>
    <mergeCell ref="C244:C245"/>
    <mergeCell ref="D259:E259"/>
    <mergeCell ref="D238:E238"/>
    <mergeCell ref="D178:E178"/>
    <mergeCell ref="D181:E181"/>
    <mergeCell ref="C265:K265"/>
    <mergeCell ref="D223:E223"/>
    <mergeCell ref="D186:E186"/>
    <mergeCell ref="D239:E239"/>
    <mergeCell ref="D251:E251"/>
    <mergeCell ref="D242:E242"/>
    <mergeCell ref="D175:E175"/>
    <mergeCell ref="D262:E262"/>
    <mergeCell ref="D267:E267"/>
    <mergeCell ref="D273:E273"/>
    <mergeCell ref="D122:E122"/>
    <mergeCell ref="D207:E207"/>
    <mergeCell ref="D68:E68"/>
    <mergeCell ref="D69:E69"/>
    <mergeCell ref="D70:E70"/>
    <mergeCell ref="D72:E72"/>
    <mergeCell ref="D247:E247"/>
    <mergeCell ref="D250:E250"/>
    <mergeCell ref="D112:E112"/>
    <mergeCell ref="D110:E110"/>
    <mergeCell ref="D111:E111"/>
    <mergeCell ref="D168:E168"/>
    <mergeCell ref="D163:E163"/>
    <mergeCell ref="D162:E162"/>
    <mergeCell ref="D188:E188"/>
    <mergeCell ref="D221:E221"/>
    <mergeCell ref="D237:E237"/>
    <mergeCell ref="D222:E222"/>
    <mergeCell ref="D211:E211"/>
    <mergeCell ref="D227:E227"/>
    <mergeCell ref="D106:E106"/>
    <mergeCell ref="C217:C236"/>
    <mergeCell ref="D180:E180"/>
    <mergeCell ref="D179:E179"/>
    <mergeCell ref="K315:K323"/>
    <mergeCell ref="C295:K295"/>
    <mergeCell ref="F296:F298"/>
    <mergeCell ref="G296:G298"/>
    <mergeCell ref="H296:H298"/>
    <mergeCell ref="C243:K243"/>
    <mergeCell ref="F244:F264"/>
    <mergeCell ref="G244:G264"/>
    <mergeCell ref="H244:H264"/>
    <mergeCell ref="I244:I264"/>
    <mergeCell ref="K244:K264"/>
    <mergeCell ref="D257:E257"/>
    <mergeCell ref="G286:G294"/>
    <mergeCell ref="H286:H294"/>
    <mergeCell ref="I286:I294"/>
    <mergeCell ref="K286:K294"/>
    <mergeCell ref="D289:E289"/>
    <mergeCell ref="D290:E290"/>
    <mergeCell ref="D291:E291"/>
    <mergeCell ref="D292:E292"/>
    <mergeCell ref="D294:E294"/>
    <mergeCell ref="D393:E393"/>
    <mergeCell ref="D407:E407"/>
    <mergeCell ref="D408:E408"/>
    <mergeCell ref="C351:C355"/>
    <mergeCell ref="C358:C361"/>
    <mergeCell ref="C345:K345"/>
    <mergeCell ref="H346:H365"/>
    <mergeCell ref="I346:I365"/>
    <mergeCell ref="K346:K365"/>
    <mergeCell ref="D364:E364"/>
    <mergeCell ref="F346:F365"/>
    <mergeCell ref="G346:G365"/>
    <mergeCell ref="D355:E355"/>
    <mergeCell ref="D356:E356"/>
    <mergeCell ref="D357:E357"/>
    <mergeCell ref="D358:E358"/>
    <mergeCell ref="D359:E359"/>
    <mergeCell ref="D360:E360"/>
    <mergeCell ref="D361:E361"/>
    <mergeCell ref="D362:E362"/>
    <mergeCell ref="D363:E363"/>
    <mergeCell ref="F367:F381"/>
    <mergeCell ref="G367:G381"/>
    <mergeCell ref="D74:E74"/>
    <mergeCell ref="D75:E75"/>
    <mergeCell ref="H367:H381"/>
    <mergeCell ref="B395:B412"/>
    <mergeCell ref="F396:F412"/>
    <mergeCell ref="G396:G412"/>
    <mergeCell ref="H396:H412"/>
    <mergeCell ref="I396:I412"/>
    <mergeCell ref="K396:K412"/>
    <mergeCell ref="D396:E396"/>
    <mergeCell ref="D397:E397"/>
    <mergeCell ref="D398:E398"/>
    <mergeCell ref="D399:E399"/>
    <mergeCell ref="D400:E400"/>
    <mergeCell ref="D401:E401"/>
    <mergeCell ref="D402:E402"/>
    <mergeCell ref="D403:E403"/>
    <mergeCell ref="D412:E412"/>
    <mergeCell ref="D405:E405"/>
    <mergeCell ref="D406:E406"/>
    <mergeCell ref="D409:E409"/>
    <mergeCell ref="D404:E404"/>
    <mergeCell ref="I367:I381"/>
    <mergeCell ref="K367:K381"/>
    <mergeCell ref="D61:E61"/>
    <mergeCell ref="D62:E62"/>
    <mergeCell ref="D63:E63"/>
    <mergeCell ref="D64:E64"/>
    <mergeCell ref="D65:E65"/>
    <mergeCell ref="C65:C71"/>
    <mergeCell ref="C59:C60"/>
    <mergeCell ref="D71:E71"/>
    <mergeCell ref="D73:E73"/>
    <mergeCell ref="A305:A325"/>
    <mergeCell ref="B324:B344"/>
    <mergeCell ref="C324:K324"/>
    <mergeCell ref="D325:E325"/>
    <mergeCell ref="F325:F344"/>
    <mergeCell ref="G325:G344"/>
    <mergeCell ref="H325:H344"/>
    <mergeCell ref="I325:I344"/>
    <mergeCell ref="K325:K344"/>
    <mergeCell ref="D326:E326"/>
    <mergeCell ref="D327:E327"/>
    <mergeCell ref="D328:E328"/>
    <mergeCell ref="D329:E329"/>
    <mergeCell ref="D330:E330"/>
    <mergeCell ref="C331:C334"/>
    <mergeCell ref="D331:E331"/>
    <mergeCell ref="D332:E332"/>
    <mergeCell ref="D333:E333"/>
    <mergeCell ref="D334:E334"/>
    <mergeCell ref="D335:E335"/>
    <mergeCell ref="D320:E320"/>
    <mergeCell ref="B303:B309"/>
    <mergeCell ref="D304:E304"/>
    <mergeCell ref="D305:E305"/>
    <mergeCell ref="A50:A85"/>
    <mergeCell ref="B418:B430"/>
    <mergeCell ref="C418:E418"/>
    <mergeCell ref="D336:E336"/>
    <mergeCell ref="C337:C340"/>
    <mergeCell ref="D337:E337"/>
    <mergeCell ref="D338:E338"/>
    <mergeCell ref="D339:E339"/>
    <mergeCell ref="D340:E340"/>
    <mergeCell ref="D341:E341"/>
    <mergeCell ref="D342:E342"/>
    <mergeCell ref="D344:E344"/>
    <mergeCell ref="B382:B394"/>
    <mergeCell ref="D379:E379"/>
    <mergeCell ref="D380:E380"/>
    <mergeCell ref="D370:E370"/>
    <mergeCell ref="D371:E371"/>
    <mergeCell ref="D372:E372"/>
    <mergeCell ref="D373:E373"/>
    <mergeCell ref="D374:E374"/>
    <mergeCell ref="D375:E375"/>
    <mergeCell ref="B366:B381"/>
    <mergeCell ref="C382:K382"/>
    <mergeCell ref="D386:E386"/>
    <mergeCell ref="D297:E297"/>
    <mergeCell ref="C395:K395"/>
    <mergeCell ref="D383:E383"/>
    <mergeCell ref="D384:E384"/>
    <mergeCell ref="D385:E385"/>
    <mergeCell ref="D388:E388"/>
    <mergeCell ref="D389:E389"/>
    <mergeCell ref="D390:E390"/>
    <mergeCell ref="D391:E391"/>
    <mergeCell ref="C366:K366"/>
    <mergeCell ref="D367:E367"/>
    <mergeCell ref="D368:E368"/>
    <mergeCell ref="D369:E369"/>
    <mergeCell ref="D319:E319"/>
    <mergeCell ref="C371:C374"/>
    <mergeCell ref="C377:C378"/>
    <mergeCell ref="F383:F394"/>
    <mergeCell ref="G383:G394"/>
    <mergeCell ref="H383:H394"/>
    <mergeCell ref="I383:I394"/>
    <mergeCell ref="K383:K394"/>
    <mergeCell ref="D306:E306"/>
    <mergeCell ref="D307:E307"/>
    <mergeCell ref="D308:E308"/>
    <mergeCell ref="D419:E419"/>
    <mergeCell ref="D420:E420"/>
    <mergeCell ref="D322:E322"/>
    <mergeCell ref="D343:E343"/>
    <mergeCell ref="D365:E365"/>
    <mergeCell ref="D381:E381"/>
    <mergeCell ref="D301:E301"/>
    <mergeCell ref="D300:E300"/>
    <mergeCell ref="D298:E298"/>
    <mergeCell ref="D410:E410"/>
    <mergeCell ref="D411:E411"/>
    <mergeCell ref="D413:E413"/>
    <mergeCell ref="D376:E376"/>
    <mergeCell ref="D377:E377"/>
    <mergeCell ref="D378:E378"/>
    <mergeCell ref="D387:E387"/>
    <mergeCell ref="D394:E394"/>
    <mergeCell ref="D309:E309"/>
    <mergeCell ref="C310:E310"/>
    <mergeCell ref="D311:E311"/>
    <mergeCell ref="C303:K303"/>
    <mergeCell ref="F304:F309"/>
    <mergeCell ref="G304:G309"/>
    <mergeCell ref="H304:H309"/>
    <mergeCell ref="D421:E421"/>
    <mergeCell ref="D422:E422"/>
    <mergeCell ref="D423:E423"/>
    <mergeCell ref="D424:E424"/>
    <mergeCell ref="D425:E425"/>
    <mergeCell ref="D426:E426"/>
    <mergeCell ref="D427:E427"/>
    <mergeCell ref="D428:E428"/>
    <mergeCell ref="D430:E430"/>
    <mergeCell ref="D429:E429"/>
    <mergeCell ref="B4:B13"/>
    <mergeCell ref="C4:K4"/>
    <mergeCell ref="D5:E5"/>
    <mergeCell ref="F5:F13"/>
    <mergeCell ref="G5:G13"/>
    <mergeCell ref="H5:H13"/>
    <mergeCell ref="I5:I13"/>
    <mergeCell ref="K5:K13"/>
    <mergeCell ref="D6:E6"/>
    <mergeCell ref="D7:E7"/>
    <mergeCell ref="C8:C10"/>
    <mergeCell ref="D8:E8"/>
    <mergeCell ref="D9:E9"/>
    <mergeCell ref="D10:E10"/>
    <mergeCell ref="D11:E11"/>
    <mergeCell ref="D12:E12"/>
    <mergeCell ref="D13:E13"/>
    <mergeCell ref="B14:B18"/>
    <mergeCell ref="C14:K14"/>
    <mergeCell ref="C15:C17"/>
    <mergeCell ref="D15:E15"/>
    <mergeCell ref="F15:F18"/>
    <mergeCell ref="G15:G18"/>
    <mergeCell ref="H15:H18"/>
    <mergeCell ref="I15:I18"/>
    <mergeCell ref="K15:K18"/>
    <mergeCell ref="D17:E17"/>
    <mergeCell ref="D18:E18"/>
    <mergeCell ref="C39:C44"/>
    <mergeCell ref="D39:E39"/>
    <mergeCell ref="D40:E40"/>
    <mergeCell ref="D41:E41"/>
    <mergeCell ref="D42:E42"/>
    <mergeCell ref="D43:E43"/>
    <mergeCell ref="D44:E44"/>
    <mergeCell ref="D45:E45"/>
    <mergeCell ref="D23:E23"/>
    <mergeCell ref="D24:E24"/>
    <mergeCell ref="D25:E25"/>
    <mergeCell ref="D26:E26"/>
    <mergeCell ref="D27:E27"/>
    <mergeCell ref="C28:C37"/>
    <mergeCell ref="D28:E28"/>
    <mergeCell ref="D29:E29"/>
    <mergeCell ref="D30:E30"/>
    <mergeCell ref="D31:E31"/>
    <mergeCell ref="D32:E32"/>
    <mergeCell ref="D33:E33"/>
    <mergeCell ref="D34:E34"/>
    <mergeCell ref="D35:E35"/>
    <mergeCell ref="D36:E36"/>
    <mergeCell ref="D37:E37"/>
    <mergeCell ref="D46:E46"/>
    <mergeCell ref="B47:B50"/>
    <mergeCell ref="C47:K47"/>
    <mergeCell ref="C48:C49"/>
    <mergeCell ref="D48:E48"/>
    <mergeCell ref="F48:F50"/>
    <mergeCell ref="G48:G50"/>
    <mergeCell ref="H48:H50"/>
    <mergeCell ref="I48:I50"/>
    <mergeCell ref="K48:K50"/>
    <mergeCell ref="D49:E49"/>
    <mergeCell ref="D50:E50"/>
    <mergeCell ref="B19:B46"/>
    <mergeCell ref="C19:K19"/>
    <mergeCell ref="C20:C27"/>
    <mergeCell ref="D20:E20"/>
    <mergeCell ref="F20:F46"/>
    <mergeCell ref="G20:G46"/>
    <mergeCell ref="H20:H46"/>
    <mergeCell ref="I20:I46"/>
    <mergeCell ref="K20:K46"/>
    <mergeCell ref="D21:E21"/>
    <mergeCell ref="D22:E22"/>
    <mergeCell ref="D38:E38"/>
    <mergeCell ref="K266:K284"/>
    <mergeCell ref="B51:B53"/>
    <mergeCell ref="C51:K51"/>
    <mergeCell ref="D52:E52"/>
    <mergeCell ref="F52:F53"/>
    <mergeCell ref="G52:G53"/>
    <mergeCell ref="H52:H53"/>
    <mergeCell ref="I52:I53"/>
    <mergeCell ref="K52:K53"/>
    <mergeCell ref="D53:E53"/>
    <mergeCell ref="D283:E283"/>
    <mergeCell ref="B54:B89"/>
    <mergeCell ref="C54:K54"/>
    <mergeCell ref="D55:E55"/>
    <mergeCell ref="F55:F89"/>
    <mergeCell ref="G55:G89"/>
    <mergeCell ref="H55:H89"/>
    <mergeCell ref="I55:I89"/>
    <mergeCell ref="K55:K89"/>
    <mergeCell ref="D56:E56"/>
    <mergeCell ref="D57:E57"/>
    <mergeCell ref="D58:E58"/>
    <mergeCell ref="D59:E59"/>
    <mergeCell ref="D60:E60"/>
    <mergeCell ref="B189:B203"/>
    <mergeCell ref="C189:K189"/>
    <mergeCell ref="D190:E190"/>
    <mergeCell ref="F190:F203"/>
    <mergeCell ref="G190:G203"/>
    <mergeCell ref="H190:H203"/>
    <mergeCell ref="I190:I203"/>
    <mergeCell ref="K190:K203"/>
    <mergeCell ref="D191:E191"/>
    <mergeCell ref="D192:E192"/>
    <mergeCell ref="D193:E193"/>
    <mergeCell ref="D194:E194"/>
    <mergeCell ref="D195:E195"/>
    <mergeCell ref="D196:E196"/>
    <mergeCell ref="D197:E197"/>
    <mergeCell ref="D198:E198"/>
    <mergeCell ref="D199:E199"/>
    <mergeCell ref="D200:E200"/>
    <mergeCell ref="D201:E201"/>
    <mergeCell ref="D202:E202"/>
    <mergeCell ref="D203:E203"/>
  </mergeCells>
  <printOptions horizontalCentered="1"/>
  <pageMargins left="0.39370078740157483" right="0.36" top="0.59055118110236227" bottom="0.3" header="0.31496062992125984" footer="0.23622047244094491"/>
  <pageSetup paperSize="9" scale="49" orientation="landscape" r:id="rId1"/>
  <headerFooter>
    <oddHeader>&amp;CPříloha č.1 Technická specifikace požadovaného plnění - část konektivita a IT
ZŠ Hodonín, U Červených domků 40</oddHeader>
    <oddFooter>&amp;R&amp;P/&amp;N</oddFooter>
  </headerFooter>
  <rowBreaks count="10" manualBreakCount="10">
    <brk id="53" max="16383" man="1"/>
    <brk id="123" max="16383" man="1"/>
    <brk id="173" max="16383" man="1"/>
    <brk id="188" max="16383" man="1"/>
    <brk id="203" max="16383" man="1"/>
    <brk id="242" max="16383" man="1"/>
    <brk id="284" max="16383" man="1"/>
    <brk id="314" max="16383" man="1"/>
    <brk id="381" max="16383" man="1"/>
    <brk id="41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Aleš</cp:lastModifiedBy>
  <cp:lastPrinted>2019-01-17T08:19:42Z</cp:lastPrinted>
  <dcterms:created xsi:type="dcterms:W3CDTF">2017-12-14T12:46:41Z</dcterms:created>
  <dcterms:modified xsi:type="dcterms:W3CDTF">2019-01-17T08:30:52Z</dcterms:modified>
</cp:coreProperties>
</file>