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tabRatio="678" activeTab="4"/>
  </bookViews>
  <sheets>
    <sheet name="Příloha č. 1 (2)" sheetId="1" r:id="rId1"/>
    <sheet name="Příloha č. 2 (2)" sheetId="2" r:id="rId2"/>
    <sheet name="Příloha č. 4a (2)" sheetId="3" r:id="rId3"/>
    <sheet name="Příloha č. 4b (2)" sheetId="4" r:id="rId4"/>
    <sheet name="Příloha č. 5 (2)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0">#REF!</definedName>
    <definedName name="__123Graph_ACHART1" hidden="1">'[10]sez_očist'!$F$16:$AG$16</definedName>
    <definedName name="__123Graph_ACHART11" hidden="1">'[11]A'!$E$6:$E$47</definedName>
    <definedName name="__123Graph_ACHART2" hidden="1">'[12]grspotreba,trzby,mirauspor'!#REF!</definedName>
    <definedName name="__123Graph_ACHART3" hidden="1">'[13]gr podil'!$C$5:$C$21</definedName>
    <definedName name="__123Graph_ACHART4" hidden="1">'[14]NHPP'!$R$9:$R$21</definedName>
    <definedName name="__123Graph_ACHART5" hidden="1">'[13]gr komponent'!$C$10:$C$25</definedName>
    <definedName name="__123Graph_ACHART6" hidden="1">'[14]JMN'!$C$2:$C$14</definedName>
    <definedName name="__123Graph_ACHART7" hidden="1">'[13]gr HDPprvyr'!$C$3:$C$14</definedName>
    <definedName name="__123Graph_ACHART8" hidden="1">'[13]gr HDPsez'!$F$6:$F$22</definedName>
    <definedName name="__123Graph_ACHART9" hidden="1">'[13]gr ziskyaodpisy'!$C$5:$C$9</definedName>
    <definedName name="__123Graph_BCHART1" hidden="1">'[10]sez_očist'!$F$18:$AG$18</definedName>
    <definedName name="__123Graph_BCHART11" hidden="1">'[11]A'!$K$6:$K$47</definedName>
    <definedName name="__123Graph_BCHART2" hidden="1">'[12]grspotreba,trzby,mirauspor'!#REF!</definedName>
    <definedName name="__123Graph_BCHART3" hidden="1">'[13]gr podil'!$B$5:$B$24</definedName>
    <definedName name="__123Graph_BCHART4" hidden="1">'[13]gr HDPsez'!$F$6:$F$22</definedName>
    <definedName name="__123Graph_BCHART6" hidden="1">'[14]JMN'!$B$2:$B$17</definedName>
    <definedName name="__123Graph_BCHART7" hidden="1">'[13]gr HDPprvyr'!$B$3:$B$14</definedName>
    <definedName name="__123Graph_BCHART8" hidden="1">'[13]gr HDPsez'!$C$6:$C$22</definedName>
    <definedName name="__123Graph_BCHART9" hidden="1">'[13]gr ziskyaodpisy'!$D$5:$D$9</definedName>
    <definedName name="__123Graph_CCHART1" hidden="1">'[15]A'!$C$7:$S$7</definedName>
    <definedName name="__123Graph_CCHART2" hidden="1">#N/A</definedName>
    <definedName name="__123Graph_CCHART3" hidden="1">'[15]A'!$D$67:$H$67</definedName>
    <definedName name="__123Graph_CCHART4" hidden="1">'[14]NHPP'!$T$9:$T$21</definedName>
    <definedName name="__123Graph_CCHART5" hidden="1">'[13]gr komponent'!$G$10:$G$25</definedName>
    <definedName name="__123Graph_CCHART6" hidden="1">'[14]JMN'!$E$2:$E$14</definedName>
    <definedName name="__123Graph_CCHART7" hidden="1">'[13]gr HDPprvyr'!$E$3:$E$14</definedName>
    <definedName name="__123Graph_CCHART8" hidden="1">'[16]diferencial'!$E$257:$E$381</definedName>
    <definedName name="__123Graph_CCHART9" hidden="1">'[16]sazby'!$E$507:$E$632</definedName>
    <definedName name="__123Graph_DCHART1" hidden="1">'[15]A'!$C$8:$S$8</definedName>
    <definedName name="__123Graph_DCHART2" hidden="1">'[10]sez_očist'!$F$20:$AI$20</definedName>
    <definedName name="__123Graph_DCHART3" hidden="1">'[15]A'!$D$68:$H$68</definedName>
    <definedName name="__123Graph_DCHART6" hidden="1">'[14]JMN'!$D$2:$D$17</definedName>
    <definedName name="__123Graph_DCHART7" hidden="1">'[13]gr HDPprvyr'!$D$3:$D$14</definedName>
    <definedName name="__123Graph_DCHART9" hidden="1">'[16]sazby'!$F$507:$F$632</definedName>
    <definedName name="__123Graph_ECHART1" hidden="1">'[15]A'!$C$9:$S$9</definedName>
    <definedName name="__123Graph_ECHART2" hidden="1">#N/A</definedName>
    <definedName name="__123Graph_ECHART5" hidden="1">'[13]gr komponent'!$E$10:$E$25</definedName>
    <definedName name="__123Graph_ECHART7" hidden="1">'[13]gr HDPprvyr'!$G$3:$G$14</definedName>
    <definedName name="__123Graph_FCHART2" hidden="1">'[14]NHPP'!$D$9:$D$24</definedName>
    <definedName name="__123Graph_FCHART7" hidden="1">'[13]gr HDPprvyr'!$F$3:$F$14</definedName>
    <definedName name="__123Graph_XCHART1" hidden="1">'[10]sez_očist'!$F$15:$AG$15</definedName>
    <definedName name="__123Graph_XCHART11" hidden="1">'[11]A'!$B$6:$B$47</definedName>
    <definedName name="__123Graph_XCHART2" hidden="1">'[10]sez_očist'!$F$15:$AM$15</definedName>
    <definedName name="__123Graph_XCHART3" hidden="1">'[15]A'!$D$64:$H$64</definedName>
    <definedName name="__123Graph_XCHART4" hidden="1">#REF!</definedName>
    <definedName name="__123Graph_XCHART7" hidden="1">'[11]A'!$B$6:$B$48</definedName>
    <definedName name="_09_07">#REF!</definedName>
    <definedName name="_P">#REF!</definedName>
    <definedName name="benzin_1">'[3]Pomocný'!$B$2</definedName>
    <definedName name="benzin_2">'[3]Pomocný'!$C$2</definedName>
    <definedName name="ceny" localSheetId="0">#REF!</definedName>
    <definedName name="ceny" localSheetId="1">#REF!</definedName>
    <definedName name="ceny" localSheetId="2">#REF!</definedName>
    <definedName name="ceny" localSheetId="3">#REF!</definedName>
    <definedName name="ceny" localSheetId="4">#REF!</definedName>
    <definedName name="ceny">#REF!</definedName>
    <definedName name="cenypiča" localSheetId="0">#REF!</definedName>
    <definedName name="cenypiča" localSheetId="1">#REF!</definedName>
    <definedName name="cenypiča" localSheetId="2">#REF!</definedName>
    <definedName name="cenypiča" localSheetId="3">#REF!</definedName>
    <definedName name="cenypiča" localSheetId="4">#REF!</definedName>
    <definedName name="cenypiča">#REF!</definedName>
    <definedName name="Datum">#REF!</definedName>
    <definedName name="dd">#REF!</definedName>
    <definedName name="des">#REF!</definedName>
    <definedName name="dovoz">'[6]List1'!$V$1:$AE$50</definedName>
    <definedName name="dovoz2">'[6]List1'!$J$1:$V$28</definedName>
    <definedName name="gggg">'[8]Pomocný'!$B$2</definedName>
    <definedName name="Jednotka1">'[1]Parametry'!$F$3</definedName>
    <definedName name="Jednotka2">'[1]Parametry'!$G$3</definedName>
    <definedName name="Jednotka3">'[1]Parametry'!$H$3</definedName>
    <definedName name="Jednotka4">'[1]Parametry'!$I$3</definedName>
    <definedName name="list_222">#REF!</definedName>
    <definedName name="nafta_1">'[3]Pomocný'!$B$3</definedName>
    <definedName name="nafta_2">'[3]Pomocný'!$C$3</definedName>
    <definedName name="nafta_ext_1">'[4]Názvy'!$B$2</definedName>
    <definedName name="nafta_ext_2">'[4]Názvy'!$C$2</definedName>
    <definedName name="NazevObjektu">#REF!</definedName>
    <definedName name="NazevObjektu2">#REF!</definedName>
    <definedName name="NazevPodniku">#REF!</definedName>
    <definedName name="NazevPodruzObjektu">#REF!</definedName>
    <definedName name="Piča" localSheetId="0">#REF!</definedName>
    <definedName name="Piča" localSheetId="1">#REF!</definedName>
    <definedName name="Piča" localSheetId="2">#REF!</definedName>
    <definedName name="Piča" localSheetId="3">#REF!</definedName>
    <definedName name="Piča" localSheetId="4">#REF!</definedName>
    <definedName name="Piča">#REF!</definedName>
    <definedName name="radio_1">'[3]Pomocný'!$B$5</definedName>
    <definedName name="radio_2">'[3]Pomocný'!$C$5</definedName>
    <definedName name="revize_1">'[3]Pomocný'!$B$6</definedName>
    <definedName name="revize_2">'[3]Pomocný'!$C$6</definedName>
    <definedName name="servis_1">'[3]Pomocný'!$B$7</definedName>
    <definedName name="servis_2">'[3]Pomocný'!$C$7</definedName>
    <definedName name="schvalil_funkce">'[3]Pomocný'!$B$13</definedName>
    <definedName name="schvalil_jmeno">'[3]Pomocný'!$B$12</definedName>
    <definedName name="SjednMaximum">#REF!</definedName>
    <definedName name="stra11_13_1006_2" localSheetId="0">#REF!</definedName>
    <definedName name="stra11_13_1006_2" localSheetId="1">#REF!</definedName>
    <definedName name="stra11_13_1006_2" localSheetId="2">#REF!</definedName>
    <definedName name="stra11_13_1006_2" localSheetId="3">#REF!</definedName>
    <definedName name="stra11_13_1006_2" localSheetId="4">#REF!</definedName>
    <definedName name="stra11_13_1006_2">#REF!</definedName>
    <definedName name="stra11_13_1006exp_2" localSheetId="0">#REF!</definedName>
    <definedName name="stra11_13_1006exp_2" localSheetId="1">#REF!</definedName>
    <definedName name="stra11_13_1006exp_2" localSheetId="2">#REF!</definedName>
    <definedName name="stra11_13_1006exp_2" localSheetId="3">#REF!</definedName>
    <definedName name="stra11_13_1006exp_2" localSheetId="4">#REF!</definedName>
    <definedName name="stra11_13_1006exp_2">#REF!</definedName>
    <definedName name="TechMaximum">#REF!</definedName>
    <definedName name="výběr1">'[7]List2'!$A$25:$L$30</definedName>
    <definedName name="výběr2">'[7]List2'!$A$25:$L$31</definedName>
    <definedName name="výběr3">'[7]List2'!$A$25:$L$36</definedName>
    <definedName name="výběr4">'[7]List2'!$A$15:$U$22</definedName>
    <definedName name="výběr5">'[7]List2'!$A$15:$V$21</definedName>
    <definedName name="výběr7">'[7]List2'!$A$41:$I$48</definedName>
    <definedName name="výběr9">'[7]List3'!$A$1:$C$23</definedName>
    <definedName name="xx" localSheetId="0">#REF!</definedName>
    <definedName name="xx" localSheetId="1">#REF!</definedName>
    <definedName name="xx" localSheetId="2">#REF!</definedName>
    <definedName name="xx" localSheetId="3">#REF!</definedName>
    <definedName name="xx" localSheetId="4">#REF!</definedName>
    <definedName name="xx">#REF!</definedName>
    <definedName name="zas_mat_1">'[3]Pomocný'!$B$8</definedName>
    <definedName name="zas_mat_2">'[3]Pomocný'!$C$8</definedName>
    <definedName name="zas_nafta_1">'[3]Pomocný'!$B$9</definedName>
    <definedName name="zas_nafta_2">'[3]Pomocný'!$C$9</definedName>
    <definedName name="zpracoval_funkce">'[3]Pomocný'!$B$11</definedName>
    <definedName name="zpracoval_jmeno">'[3]Pomocný'!$B$10</definedName>
  </definedNames>
  <calcPr fullCalcOnLoad="1"/>
</workbook>
</file>

<file path=xl/sharedStrings.xml><?xml version="1.0" encoding="utf-8"?>
<sst xmlns="http://schemas.openxmlformats.org/spreadsheetml/2006/main" count="307" uniqueCount="162">
  <si>
    <t>EAN 859182400200001659</t>
  </si>
  <si>
    <t>Část 2, odběrná místa VN</t>
  </si>
  <si>
    <t>Příloha č.2</t>
  </si>
  <si>
    <t>Seznam předávacích míst odběrného místa Měnírny Brno</t>
  </si>
  <si>
    <t>1)</t>
  </si>
  <si>
    <t>2)</t>
  </si>
  <si>
    <t>EAN 859182400211733617</t>
  </si>
  <si>
    <t>Odběrné místo Slatina vozovna CNG</t>
  </si>
  <si>
    <t>Odběrné místo Měnírny Brno</t>
  </si>
  <si>
    <t>Předávací   místo</t>
  </si>
  <si>
    <t>Pořadové</t>
  </si>
  <si>
    <t>Název</t>
  </si>
  <si>
    <t>Seznam odběrných míst VN</t>
  </si>
  <si>
    <t>množství</t>
  </si>
  <si>
    <t>součet</t>
  </si>
  <si>
    <t>Číslo smlouvy u zákazníka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</si>
  <si>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</si>
  <si>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</si>
  <si>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</si>
  <si>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</si>
  <si>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</si>
  <si>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</si>
  <si>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</si>
  <si>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</si>
  <si>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</si>
  <si>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</si>
  <si>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</si>
  <si>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</si>
  <si>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rok celkem</t>
  </si>
  <si>
    <t>MWh</t>
  </si>
  <si>
    <t>Číslo smlouvy u dodavatele</t>
  </si>
  <si>
    <t>Příloha č.1</t>
  </si>
  <si>
    <t>Rok</t>
  </si>
  <si>
    <t>číslo</t>
  </si>
  <si>
    <t>měsíc</t>
  </si>
  <si>
    <t>Kč/MWh</t>
  </si>
  <si>
    <r>
      <t xml:space="preserve">Zavírací cena </t>
    </r>
    <r>
      <rPr>
        <i/>
        <sz val="10"/>
        <rFont val="Arial CE"/>
        <family val="0"/>
      </rPr>
      <t>(settlement price)</t>
    </r>
    <r>
      <rPr>
        <sz val="10"/>
        <rFont val="Arial CE"/>
        <family val="0"/>
      </rPr>
      <t xml:space="preserve"> </t>
    </r>
    <r>
      <rPr>
        <b/>
        <sz val="10"/>
        <rFont val="Arial CE"/>
        <family val="0"/>
      </rPr>
      <t>BL</t>
    </r>
    <r>
      <rPr>
        <vertAlign val="subscript"/>
        <sz val="10"/>
        <rFont val="Arial CE"/>
        <family val="0"/>
      </rPr>
      <t>PXE</t>
    </r>
    <r>
      <rPr>
        <b/>
        <vertAlign val="subscript"/>
        <sz val="10"/>
        <rFont val="Arial CE"/>
        <family val="0"/>
      </rPr>
      <t xml:space="preserve">  </t>
    </r>
    <r>
      <rPr>
        <b/>
        <sz val="10"/>
        <rFont val="Arial CE"/>
        <family val="0"/>
      </rPr>
      <t>:</t>
    </r>
  </si>
  <si>
    <t>Hudcova</t>
  </si>
  <si>
    <t>Přívrat</t>
  </si>
  <si>
    <t>Olomoucká NS 1</t>
  </si>
  <si>
    <t>Bystrc ZOO</t>
  </si>
  <si>
    <t>Křížová</t>
  </si>
  <si>
    <t>Vídeňská</t>
  </si>
  <si>
    <t>Bohunice</t>
  </si>
  <si>
    <t>EUR/MWh</t>
  </si>
  <si>
    <t>Obchodní den:</t>
  </si>
  <si>
    <r>
      <t xml:space="preserve">Denní směnný kurs </t>
    </r>
    <r>
      <rPr>
        <b/>
        <sz val="10"/>
        <rFont val="Arial CE"/>
        <family val="0"/>
      </rPr>
      <t>ER :</t>
    </r>
  </si>
  <si>
    <t>Kč/EUR</t>
  </si>
  <si>
    <t>B) Dodavatel tímto potvrzuje akceptaci požadavku:</t>
  </si>
  <si>
    <t>datum</t>
  </si>
  <si>
    <t>hodina</t>
  </si>
  <si>
    <t>podpis</t>
  </si>
  <si>
    <t xml:space="preserve">   jméno,příjmení zmocněné osoby zákazníka</t>
  </si>
  <si>
    <t xml:space="preserve">   jméno,příjmení zmocněné osoby dodavatele</t>
  </si>
  <si>
    <t>Černá Pole</t>
  </si>
  <si>
    <t>Horní Heršpice</t>
  </si>
  <si>
    <t>Kamenný vrch</t>
  </si>
  <si>
    <t>Kohoutovice</t>
  </si>
  <si>
    <t>Komárov</t>
  </si>
  <si>
    <t>Královo Pole</t>
  </si>
  <si>
    <t>Líšeň</t>
  </si>
  <si>
    <t>Maloměřice</t>
  </si>
  <si>
    <t>Modřice</t>
  </si>
  <si>
    <t>Osová</t>
  </si>
  <si>
    <t>Pisárky</t>
  </si>
  <si>
    <t>Přehrada</t>
  </si>
  <si>
    <t>Přízová</t>
  </si>
  <si>
    <t>Radlas</t>
  </si>
  <si>
    <t xml:space="preserve">Slatina </t>
  </si>
  <si>
    <t>Střed</t>
  </si>
  <si>
    <t>Šlapanice</t>
  </si>
  <si>
    <t>Tatranská</t>
  </si>
  <si>
    <t>Údolní</t>
  </si>
  <si>
    <t>Slatina - vozovna</t>
  </si>
  <si>
    <t>Husovice - vozovna</t>
  </si>
  <si>
    <t>Přehrada LD</t>
  </si>
  <si>
    <t>Jírova ED</t>
  </si>
  <si>
    <t>Hudcova – ústřední dílny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</si>
  <si>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</si>
  <si>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</si>
  <si>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</si>
  <si>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</si>
  <si>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</si>
  <si>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</si>
  <si>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</si>
  <si>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</si>
  <si>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</si>
  <si>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</si>
  <si>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</si>
  <si>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</si>
  <si>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</si>
  <si>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</si>
  <si>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</si>
  <si>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</si>
  <si>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</si>
  <si>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</si>
  <si>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</si>
  <si>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</si>
  <si>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</si>
  <si>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</si>
  <si>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</si>
  <si>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</si>
  <si>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</si>
  <si>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</si>
  <si>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</si>
  <si>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</si>
  <si>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</si>
  <si>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</si>
  <si>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</si>
  <si>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</si>
  <si>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</si>
  <si>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Datum:</t>
  </si>
  <si>
    <t>Zpracoval:</t>
  </si>
  <si>
    <t>Dodavatel:</t>
  </si>
  <si>
    <t>IČ:</t>
  </si>
  <si>
    <t>DIČ:</t>
  </si>
  <si>
    <t>Zákazník:</t>
  </si>
  <si>
    <t>CZ25508881</t>
  </si>
  <si>
    <t>Celkové množství k zajištění v tranši:</t>
  </si>
  <si>
    <t>Pořadové číslo tranše:</t>
  </si>
  <si>
    <t xml:space="preserve"> celkem</t>
  </si>
  <si>
    <t>Rozvržení množství v tranši:</t>
  </si>
  <si>
    <t>YYY</t>
  </si>
  <si>
    <t>Kč</t>
  </si>
  <si>
    <t>Dopravní podnik města Brna, a.s.</t>
  </si>
  <si>
    <t>Kč bez DPH</t>
  </si>
  <si>
    <t xml:space="preserve">  Podíly  dílčích  měsíčních  množství  </t>
  </si>
  <si>
    <t xml:space="preserve">          v požadavcích na roční  tranše</t>
  </si>
  <si>
    <t xml:space="preserve">        dle podmínek smlouvy, článek XVIII. </t>
  </si>
  <si>
    <t>Množství celkem</t>
  </si>
  <si>
    <t>Cena bez DPH</t>
  </si>
  <si>
    <t>množství MWh</t>
  </si>
  <si>
    <r>
      <t xml:space="preserve">Jednotková cena  </t>
    </r>
    <r>
      <rPr>
        <b/>
        <sz val="10"/>
        <rFont val="Arial CE"/>
        <family val="0"/>
      </rPr>
      <t>P</t>
    </r>
    <r>
      <rPr>
        <vertAlign val="subscript"/>
        <sz val="10"/>
        <rFont val="Arial CE"/>
        <family val="0"/>
      </rPr>
      <t xml:space="preserve">TRA </t>
    </r>
    <r>
      <rPr>
        <b/>
        <sz val="10"/>
        <rFont val="Arial CE"/>
        <family val="0"/>
      </rPr>
      <t>:</t>
    </r>
  </si>
  <si>
    <t>měsíční</t>
  </si>
  <si>
    <t>Příloha č.5</t>
  </si>
  <si>
    <t>Kalkulační list nabídkové ceny</t>
  </si>
  <si>
    <t>Příloha č.4a</t>
  </si>
  <si>
    <t>Příloha č.4b</t>
  </si>
  <si>
    <t xml:space="preserve">Smluvní přirážka K </t>
  </si>
  <si>
    <t xml:space="preserve">dle podmínek smlouvy, článek  XVIII. </t>
  </si>
  <si>
    <t>Zavírací cena BLPXE</t>
  </si>
  <si>
    <t>Denní směnný kurs ER</t>
  </si>
  <si>
    <t xml:space="preserve">Jednotková cena  PTRA </t>
  </si>
  <si>
    <t xml:space="preserve">   činí nabídková cena </t>
  </si>
  <si>
    <t>19/……./5063</t>
  </si>
  <si>
    <t>SMLOUVA O DODÁVCE ELEKTŘINY v letech 2020 a 2021</t>
  </si>
  <si>
    <t>rok 2020</t>
  </si>
  <si>
    <t>rok 2021</t>
  </si>
  <si>
    <t xml:space="preserve">celkové množství 2020 a 2021: </t>
  </si>
  <si>
    <t>34</t>
  </si>
  <si>
    <t>Páteřní</t>
  </si>
  <si>
    <r>
      <rPr>
        <b/>
        <sz val="10"/>
        <rFont val="Arial"/>
        <family val="2"/>
      </rPr>
      <t>A) Zákazník tímto potvrzuje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že</t>
    </r>
    <r>
      <rPr>
        <sz val="10"/>
        <rFont val="Arial"/>
        <family val="2"/>
      </rPr>
      <t xml:space="preserve"> dle článku IX. smlouvy č. 19</t>
    </r>
    <r>
      <rPr>
        <b/>
        <sz val="10"/>
        <rFont val="Arial"/>
        <family val="2"/>
      </rPr>
      <t>/</t>
    </r>
    <r>
      <rPr>
        <b/>
        <sz val="10"/>
        <color indexed="10"/>
        <rFont val="Arial"/>
        <family val="2"/>
      </rPr>
      <t>XXX</t>
    </r>
    <r>
      <rPr>
        <sz val="10"/>
        <rFont val="Arial"/>
        <family val="2"/>
      </rPr>
      <t xml:space="preserve">/5063 </t>
    </r>
  </si>
  <si>
    <r>
      <rPr>
        <b/>
        <sz val="10"/>
        <rFont val="Arial"/>
        <family val="2"/>
      </rPr>
      <t xml:space="preserve">požaduje provést zajištění elektřiny na rok </t>
    </r>
    <r>
      <rPr>
        <b/>
        <sz val="11"/>
        <rFont val="Arial"/>
        <family val="2"/>
      </rPr>
      <t>2020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v následující struktuře:</t>
    </r>
  </si>
  <si>
    <r>
      <t xml:space="preserve">Smluvní přirážka </t>
    </r>
    <r>
      <rPr>
        <b/>
        <sz val="10"/>
        <rFont val="Arial CE"/>
        <family val="0"/>
      </rPr>
      <t>K</t>
    </r>
    <r>
      <rPr>
        <vertAlign val="subscript"/>
        <sz val="10"/>
        <rFont val="Arial CE"/>
        <family val="0"/>
      </rPr>
      <t xml:space="preserve">20 </t>
    </r>
    <r>
      <rPr>
        <b/>
        <sz val="10"/>
        <rFont val="Arial CE"/>
        <family val="0"/>
      </rPr>
      <t>:</t>
    </r>
  </si>
  <si>
    <r>
      <t xml:space="preserve">Smluvní přirážka </t>
    </r>
    <r>
      <rPr>
        <b/>
        <sz val="10"/>
        <rFont val="Arial CE"/>
        <family val="0"/>
      </rPr>
      <t>K</t>
    </r>
    <r>
      <rPr>
        <vertAlign val="subscript"/>
        <sz val="10"/>
        <rFont val="Arial CE"/>
        <family val="0"/>
      </rPr>
      <t xml:space="preserve">21 </t>
    </r>
    <r>
      <rPr>
        <b/>
        <sz val="10"/>
        <rFont val="Arial CE"/>
        <family val="0"/>
      </rPr>
      <t>:</t>
    </r>
  </si>
  <si>
    <t>Požadavek na tranši roční</t>
  </si>
  <si>
    <t>V Z O R  formulář - nevyplňovat !</t>
  </si>
  <si>
    <t>Komín měnírna a Komín vozovna</t>
  </si>
  <si>
    <t>Tábor K4 a Tábor K7</t>
  </si>
  <si>
    <t xml:space="preserve"> Za dodávku celkového množství 2020 a 2021</t>
  </si>
  <si>
    <t>Rozvržení  dodávky v odběrných místech VN do měsíčních množství</t>
  </si>
  <si>
    <r>
      <rPr>
        <b/>
        <sz val="10"/>
        <rFont val="Arial"/>
        <family val="2"/>
      </rPr>
      <t xml:space="preserve">požaduje provést zajištění elektřiny na rok </t>
    </r>
    <r>
      <rPr>
        <b/>
        <sz val="11"/>
        <rFont val="Arial"/>
        <family val="2"/>
      </rPr>
      <t>2021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v následující struktuře:</t>
    </r>
  </si>
</sst>
</file>

<file path=xl/styles.xml><?xml version="1.0" encoding="utf-8"?>
<styleSheet xmlns="http://schemas.openxmlformats.org/spreadsheetml/2006/main">
  <numFmts count="6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[Red]\-#,##0"/>
    <numFmt numFmtId="165" formatCode="#,##0.00;[Red]\-#,##0.00"/>
    <numFmt numFmtId="166" formatCode="0.0"/>
    <numFmt numFmtId="167" formatCode="0.0000"/>
    <numFmt numFmtId="168" formatCode="0.000"/>
    <numFmt numFmtId="169" formatCode="#,##0.0"/>
    <numFmt numFmtId="170" formatCode="#,##0.000"/>
    <numFmt numFmtId="171" formatCode="0.0%"/>
    <numFmt numFmtId="172" formatCode="###\ ###\ ##0&quot; &quot;"/>
    <numFmt numFmtId="173" formatCode="#,##0.0000"/>
    <numFmt numFmtId="174" formatCode="#,##0_ ;\-#,##0\ "/>
    <numFmt numFmtId="175" formatCode="mmmm\ d\,\ yyyy"/>
    <numFmt numFmtId="176" formatCode="0.00000"/>
    <numFmt numFmtId="177" formatCode="0.000000"/>
    <numFmt numFmtId="178" formatCode="#,##0.00000"/>
    <numFmt numFmtId="179" formatCode="#,##0.000000"/>
    <numFmt numFmtId="180" formatCode="0000000000"/>
    <numFmt numFmtId="181" formatCode="#,##0.\-"/>
    <numFmt numFmtId="182" formatCode="#,##0.0000000"/>
    <numFmt numFmtId="183" formatCode="d/m/yy"/>
    <numFmt numFmtId="184" formatCode="m/yyyy"/>
    <numFmt numFmtId="185" formatCode="dd/mm/yy"/>
    <numFmt numFmtId="186" formatCode="#,##0.\-\-"/>
    <numFmt numFmtId="187" formatCode="0.0000000000000000"/>
    <numFmt numFmtId="188" formatCode="#,##0.0000000000"/>
    <numFmt numFmtId="189" formatCode="0.000%"/>
    <numFmt numFmtId="190" formatCode="0.0000%"/>
    <numFmt numFmtId="191" formatCode="#,##0.00_-;#,##0.00\-;&quot; &quot;"/>
    <numFmt numFmtId="192" formatCode="#,##0.00_-\ &quot;KWH&quot;;#,##0.00\-\ &quot;KWH&quot;;&quot; &quot;"/>
    <numFmt numFmtId="193" formatCode="#,##0.00_ ;\-#,##0.00\ "/>
    <numFmt numFmtId="194" formatCode="#,##0.00000000"/>
    <numFmt numFmtId="195" formatCode="0.000000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d/m/yyyy;@"/>
    <numFmt numFmtId="200" formatCode="0.00000000"/>
    <numFmt numFmtId="201" formatCode="#,##0.00\ [$€-1]"/>
    <numFmt numFmtId="202" formatCode="#,##0.00\ _K_č"/>
    <numFmt numFmtId="203" formatCode="#,##0.00\ \K\č"/>
    <numFmt numFmtId="204" formatCode="mmm/yyyy"/>
    <numFmt numFmtId="205" formatCode="[$-405]d\.\ mmmm\ yyyy"/>
    <numFmt numFmtId="206" formatCode="#,##0.0;[Red]\-#,##0.0"/>
    <numFmt numFmtId="207" formatCode="#,##0.000000000"/>
    <numFmt numFmtId="208" formatCode="0.000000000"/>
    <numFmt numFmtId="209" formatCode="#,##0.0000000_ ;\-#,##0.0000000\ "/>
    <numFmt numFmtId="210" formatCode="#,##0_-\ &quot;   &quot;;#,##0\-\ &quot;   &quot;;&quot; &quot;"/>
    <numFmt numFmtId="211" formatCode="0.00000000000"/>
    <numFmt numFmtId="212" formatCode="#,##0_-;#,##0\-;&quot; &quot;"/>
    <numFmt numFmtId="213" formatCode="#,##0.00_-\ &quot;   &quot;;#,##0.00\-\ &quot;   &quot;;&quot; &quot;"/>
    <numFmt numFmtId="214" formatCode="0.00000000000000000"/>
    <numFmt numFmtId="215" formatCode="0.000000000000000000000"/>
    <numFmt numFmtId="216" formatCode="0.00000000000000000000000000000000000000000000000"/>
    <numFmt numFmtId="217" formatCode="0.0000000000"/>
    <numFmt numFmtId="218" formatCode="#,##0.000;[Red]\-#,##0.000"/>
    <numFmt numFmtId="219" formatCode="#,##0.0000;[Red]\-#,##0.0000"/>
    <numFmt numFmtId="220" formatCode="#,##0.00000;[Red]\-#,##0.00000"/>
    <numFmt numFmtId="221" formatCode="#,##0.000000000000000"/>
    <numFmt numFmtId="222" formatCode="#,##0.00000000000"/>
    <numFmt numFmtId="223" formatCode="[$¥€-2]\ #\ ##,000_);[Red]\([$€-2]\ #\ ##,000\)"/>
  </numFmts>
  <fonts count="6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sz val="8"/>
      <name val="Arial CE"/>
      <family val="2"/>
    </font>
    <font>
      <b/>
      <u val="single"/>
      <sz val="10"/>
      <name val="Arial CE"/>
      <family val="2"/>
    </font>
    <font>
      <sz val="8"/>
      <color indexed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0"/>
    </font>
    <font>
      <sz val="9"/>
      <name val="Arial CE"/>
      <family val="0"/>
    </font>
    <font>
      <sz val="10"/>
      <color indexed="10"/>
      <name val="Arial CE"/>
      <family val="0"/>
    </font>
    <font>
      <b/>
      <sz val="9"/>
      <color indexed="8"/>
      <name val="Arial CE"/>
      <family val="2"/>
    </font>
    <font>
      <sz val="7"/>
      <name val="Arial CE"/>
      <family val="2"/>
    </font>
    <font>
      <sz val="10"/>
      <name val="Arial"/>
      <family val="2"/>
    </font>
    <font>
      <b/>
      <sz val="10"/>
      <color indexed="10"/>
      <name val="Arial CE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bscript"/>
      <sz val="10"/>
      <name val="Arial CE"/>
      <family val="0"/>
    </font>
    <font>
      <vertAlign val="subscript"/>
      <sz val="10"/>
      <name val="Arial CE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u val="single"/>
      <sz val="11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11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13"/>
        <bgColor indexed="9"/>
      </patternFill>
    </fill>
    <fill>
      <patternFill patternType="solid">
        <fgColor indexed="59"/>
        <bgColor indexed="64"/>
      </patternFill>
    </fill>
    <fill>
      <patternFill patternType="mediumGray">
        <fgColor indexed="44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</fills>
  <borders count="7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/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/>
      <bottom style="double">
        <color indexed="52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thin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/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/>
      <right style="hair"/>
      <top style="hair"/>
      <bottom>
        <color indexed="63"/>
      </bottom>
    </border>
    <border>
      <left/>
      <right style="hair"/>
      <top style="thin"/>
      <bottom style="thin"/>
    </border>
    <border>
      <left>
        <color indexed="63"/>
      </left>
      <right style="thin"/>
      <top>
        <color indexed="63"/>
      </top>
      <bottom style="hair"/>
    </border>
  </borders>
  <cellStyleXfs count="15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65" fontId="0" fillId="0" borderId="0">
      <alignment/>
      <protection/>
    </xf>
    <xf numFmtId="172" fontId="5" fillId="2" borderId="1">
      <alignment/>
      <protection locked="0"/>
    </xf>
    <xf numFmtId="164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51" fillId="3" borderId="0" applyNumberFormat="0" applyBorder="0" applyAlignment="0" applyProtection="0"/>
    <xf numFmtId="0" fontId="29" fillId="4" borderId="0" applyNumberFormat="0" applyBorder="0" applyAlignment="0" applyProtection="0"/>
    <xf numFmtId="0" fontId="51" fillId="5" borderId="0" applyNumberFormat="0" applyBorder="0" applyAlignment="0" applyProtection="0"/>
    <xf numFmtId="0" fontId="29" fillId="6" borderId="0" applyNumberFormat="0" applyBorder="0" applyAlignment="0" applyProtection="0"/>
    <xf numFmtId="0" fontId="51" fillId="7" borderId="0" applyNumberFormat="0" applyBorder="0" applyAlignment="0" applyProtection="0"/>
    <xf numFmtId="0" fontId="29" fillId="8" borderId="0" applyNumberFormat="0" applyBorder="0" applyAlignment="0" applyProtection="0"/>
    <xf numFmtId="0" fontId="51" fillId="9" borderId="0" applyNumberFormat="0" applyBorder="0" applyAlignment="0" applyProtection="0"/>
    <xf numFmtId="0" fontId="29" fillId="10" borderId="0" applyNumberFormat="0" applyBorder="0" applyAlignment="0" applyProtection="0"/>
    <xf numFmtId="0" fontId="51" fillId="11" borderId="0" applyNumberFormat="0" applyBorder="0" applyAlignment="0" applyProtection="0"/>
    <xf numFmtId="0" fontId="29" fillId="12" borderId="0" applyNumberFormat="0" applyBorder="0" applyAlignment="0" applyProtection="0"/>
    <xf numFmtId="0" fontId="51" fillId="7" borderId="0" applyNumberFormat="0" applyBorder="0" applyAlignment="0" applyProtection="0"/>
    <xf numFmtId="0" fontId="29" fillId="9" borderId="0" applyNumberFormat="0" applyBorder="0" applyAlignment="0" applyProtection="0"/>
    <xf numFmtId="0" fontId="51" fillId="12" borderId="0" applyNumberFormat="0" applyBorder="0" applyAlignment="0" applyProtection="0"/>
    <xf numFmtId="0" fontId="29" fillId="3" borderId="0" applyNumberFormat="0" applyBorder="0" applyAlignment="0" applyProtection="0"/>
    <xf numFmtId="0" fontId="51" fillId="13" borderId="0" applyNumberFormat="0" applyBorder="0" applyAlignment="0" applyProtection="0"/>
    <xf numFmtId="0" fontId="29" fillId="5" borderId="0" applyNumberFormat="0" applyBorder="0" applyAlignment="0" applyProtection="0"/>
    <xf numFmtId="0" fontId="51" fillId="14" borderId="0" applyNumberFormat="0" applyBorder="0" applyAlignment="0" applyProtection="0"/>
    <xf numFmtId="0" fontId="29" fillId="15" borderId="0" applyNumberFormat="0" applyBorder="0" applyAlignment="0" applyProtection="0"/>
    <xf numFmtId="0" fontId="51" fillId="6" borderId="0" applyNumberFormat="0" applyBorder="0" applyAlignment="0" applyProtection="0"/>
    <xf numFmtId="0" fontId="29" fillId="10" borderId="0" applyNumberFormat="0" applyBorder="0" applyAlignment="0" applyProtection="0"/>
    <xf numFmtId="0" fontId="51" fillId="12" borderId="0" applyNumberFormat="0" applyBorder="0" applyAlignment="0" applyProtection="0"/>
    <xf numFmtId="0" fontId="29" fillId="3" borderId="0" applyNumberFormat="0" applyBorder="0" applyAlignment="0" applyProtection="0"/>
    <xf numFmtId="0" fontId="51" fillId="7" borderId="0" applyNumberFormat="0" applyBorder="0" applyAlignment="0" applyProtection="0"/>
    <xf numFmtId="0" fontId="29" fillId="16" borderId="0" applyNumberFormat="0" applyBorder="0" applyAlignment="0" applyProtection="0"/>
    <xf numFmtId="0" fontId="52" fillId="12" borderId="0" applyNumberFormat="0" applyBorder="0" applyAlignment="0" applyProtection="0"/>
    <xf numFmtId="0" fontId="33" fillId="17" borderId="0" applyNumberFormat="0" applyBorder="0" applyAlignment="0" applyProtection="0"/>
    <xf numFmtId="0" fontId="52" fillId="18" borderId="0" applyNumberFormat="0" applyBorder="0" applyAlignment="0" applyProtection="0"/>
    <xf numFmtId="0" fontId="33" fillId="5" borderId="0" applyNumberFormat="0" applyBorder="0" applyAlignment="0" applyProtection="0"/>
    <xf numFmtId="0" fontId="52" fillId="16" borderId="0" applyNumberFormat="0" applyBorder="0" applyAlignment="0" applyProtection="0"/>
    <xf numFmtId="0" fontId="33" fillId="15" borderId="0" applyNumberFormat="0" applyBorder="0" applyAlignment="0" applyProtection="0"/>
    <xf numFmtId="0" fontId="52" fillId="6" borderId="0" applyNumberFormat="0" applyBorder="0" applyAlignment="0" applyProtection="0"/>
    <xf numFmtId="0" fontId="33" fillId="19" borderId="0" applyNumberFormat="0" applyBorder="0" applyAlignment="0" applyProtection="0"/>
    <xf numFmtId="0" fontId="52" fillId="12" borderId="0" applyNumberFormat="0" applyBorder="0" applyAlignment="0" applyProtection="0"/>
    <xf numFmtId="0" fontId="33" fillId="20" borderId="0" applyNumberFormat="0" applyBorder="0" applyAlignment="0" applyProtection="0"/>
    <xf numFmtId="0" fontId="52" fillId="5" borderId="0" applyNumberFormat="0" applyBorder="0" applyAlignment="0" applyProtection="0"/>
    <xf numFmtId="0" fontId="33" fillId="21" borderId="0" applyNumberFormat="0" applyBorder="0" applyAlignment="0" applyProtection="0"/>
    <xf numFmtId="0" fontId="53" fillId="0" borderId="2" applyNumberFormat="0" applyFill="0" applyAlignment="0" applyProtection="0"/>
    <xf numFmtId="0" fontId="34" fillId="0" borderId="3" applyNumberFormat="0" applyFill="0" applyAlignment="0" applyProtection="0"/>
    <xf numFmtId="169" fontId="15" fillId="0" borderId="0" applyFill="0" applyBorder="0" applyAlignment="0" applyProtection="0"/>
    <xf numFmtId="3" fontId="15" fillId="0" borderId="0" applyFill="0" applyBorder="0" applyAlignment="0" applyProtection="0"/>
    <xf numFmtId="7" fontId="15" fillId="0" borderId="0" applyFill="0" applyBorder="0" applyAlignment="0" applyProtection="0"/>
    <xf numFmtId="5" fontId="15" fillId="0" borderId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5" fontId="15" fillId="0" borderId="0" applyFill="0" applyBorder="0" applyAlignment="0" applyProtection="0"/>
    <xf numFmtId="2" fontId="15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3" fillId="22" borderId="4">
      <alignment horizontal="centerContinuous"/>
      <protection locked="0"/>
    </xf>
    <xf numFmtId="0" fontId="5" fillId="23" borderId="5">
      <alignment horizontal="centerContinuous"/>
      <protection/>
    </xf>
    <xf numFmtId="0" fontId="7" fillId="22" borderId="6">
      <alignment horizontal="center"/>
      <protection/>
    </xf>
    <xf numFmtId="0" fontId="14" fillId="22" borderId="7">
      <alignment horizontal="center"/>
      <protection/>
    </xf>
    <xf numFmtId="0" fontId="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4" fillId="10" borderId="0" applyNumberFormat="0" applyBorder="0" applyAlignment="0" applyProtection="0"/>
    <xf numFmtId="0" fontId="35" fillId="6" borderId="0" applyNumberFormat="0" applyBorder="0" applyAlignment="0" applyProtection="0"/>
    <xf numFmtId="0" fontId="55" fillId="24" borderId="8" applyNumberFormat="0" applyAlignment="0" applyProtection="0"/>
    <xf numFmtId="0" fontId="36" fillId="25" borderId="9" applyNumberFormat="0" applyAlignment="0" applyProtection="0"/>
    <xf numFmtId="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0" borderId="10" applyNumberFormat="0" applyFill="0" applyAlignment="0" applyProtection="0"/>
    <xf numFmtId="0" fontId="41" fillId="0" borderId="11" applyNumberFormat="0" applyFill="0" applyAlignment="0" applyProtection="0"/>
    <xf numFmtId="0" fontId="18" fillId="0" borderId="12" applyNumberFormat="0" applyFill="0" applyAlignment="0" applyProtection="0"/>
    <xf numFmtId="0" fontId="42" fillId="0" borderId="13" applyNumberFormat="0" applyFill="0" applyAlignment="0" applyProtection="0"/>
    <xf numFmtId="0" fontId="19" fillId="0" borderId="14" applyNumberFormat="0" applyFill="0" applyAlignment="0" applyProtection="0"/>
    <xf numFmtId="0" fontId="43" fillId="0" borderId="15" applyNumberFormat="0" applyFill="0" applyAlignment="0" applyProtection="0"/>
    <xf numFmtId="0" fontId="1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45" fillId="14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0" fontId="15" fillId="0" borderId="0" applyFill="0" applyBorder="0" applyAlignment="0" applyProtection="0"/>
    <xf numFmtId="172" fontId="5" fillId="0" borderId="1">
      <alignment/>
      <protection locked="0"/>
    </xf>
    <xf numFmtId="0" fontId="9" fillId="0" borderId="0" applyNumberFormat="0" applyFill="0" applyBorder="0" applyAlignment="0" applyProtection="0"/>
    <xf numFmtId="0" fontId="0" fillId="27" borderId="16" applyNumberFormat="0" applyFont="0" applyAlignment="0" applyProtection="0"/>
    <xf numFmtId="0" fontId="15" fillId="7" borderId="17" applyNumberFormat="0" applyFont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1" fillId="0" borderId="18" applyNumberFormat="0" applyFill="0" applyAlignment="0" applyProtection="0"/>
    <xf numFmtId="0" fontId="46" fillId="0" borderId="19" applyNumberFormat="0" applyFill="0" applyAlignment="0" applyProtection="0"/>
    <xf numFmtId="172" fontId="5" fillId="28" borderId="1">
      <alignment/>
      <protection locked="0"/>
    </xf>
    <xf numFmtId="0" fontId="56" fillId="12" borderId="0" applyNumberFormat="0" applyBorder="0" applyAlignment="0" applyProtection="0"/>
    <xf numFmtId="0" fontId="37" fillId="8" borderId="0" applyNumberFormat="0" applyBorder="0" applyAlignment="0" applyProtection="0"/>
    <xf numFmtId="172" fontId="5" fillId="29" borderId="1">
      <alignment/>
      <protection locked="0"/>
    </xf>
    <xf numFmtId="172" fontId="5" fillId="30" borderId="1">
      <alignment/>
      <protection locked="0"/>
    </xf>
    <xf numFmtId="0" fontId="5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20" applyNumberFormat="0" applyFill="0" applyAlignment="0" applyProtection="0"/>
    <xf numFmtId="0" fontId="58" fillId="14" borderId="21" applyNumberFormat="0" applyAlignment="0" applyProtection="0"/>
    <xf numFmtId="0" fontId="38" fillId="9" borderId="22" applyNumberFormat="0" applyAlignment="0" applyProtection="0"/>
    <xf numFmtId="0" fontId="49" fillId="31" borderId="21" applyNumberFormat="0" applyAlignment="0" applyProtection="0"/>
    <xf numFmtId="0" fontId="47" fillId="22" borderId="22" applyNumberFormat="0" applyAlignment="0" applyProtection="0"/>
    <xf numFmtId="0" fontId="59" fillId="31" borderId="23" applyNumberFormat="0" applyAlignment="0" applyProtection="0"/>
    <xf numFmtId="0" fontId="39" fillId="22" borderId="24" applyNumberFormat="0" applyAlignment="0" applyProtection="0"/>
    <xf numFmtId="0" fontId="6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2" fillId="32" borderId="0" applyNumberFormat="0" applyBorder="0" applyAlignment="0" applyProtection="0"/>
    <xf numFmtId="0" fontId="33" fillId="33" borderId="0" applyNumberFormat="0" applyBorder="0" applyAlignment="0" applyProtection="0"/>
    <xf numFmtId="0" fontId="52" fillId="18" borderId="0" applyNumberFormat="0" applyBorder="0" applyAlignment="0" applyProtection="0"/>
    <xf numFmtId="0" fontId="33" fillId="34" borderId="0" applyNumberFormat="0" applyBorder="0" applyAlignment="0" applyProtection="0"/>
    <xf numFmtId="0" fontId="52" fillId="16" borderId="0" applyNumberFormat="0" applyBorder="0" applyAlignment="0" applyProtection="0"/>
    <xf numFmtId="0" fontId="33" fillId="35" borderId="0" applyNumberFormat="0" applyBorder="0" applyAlignment="0" applyProtection="0"/>
    <xf numFmtId="0" fontId="52" fillId="36" borderId="0" applyNumberFormat="0" applyBorder="0" applyAlignment="0" applyProtection="0"/>
    <xf numFmtId="0" fontId="33" fillId="19" borderId="0" applyNumberFormat="0" applyBorder="0" applyAlignment="0" applyProtection="0"/>
    <xf numFmtId="0" fontId="52" fillId="37" borderId="0" applyNumberFormat="0" applyBorder="0" applyAlignment="0" applyProtection="0"/>
    <xf numFmtId="0" fontId="33" fillId="20" borderId="0" applyNumberFormat="0" applyBorder="0" applyAlignment="0" applyProtection="0"/>
    <xf numFmtId="0" fontId="52" fillId="34" borderId="0" applyNumberFormat="0" applyBorder="0" applyAlignment="0" applyProtection="0"/>
    <xf numFmtId="0" fontId="33" fillId="18" borderId="0" applyNumberFormat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111" applyProtection="1">
      <alignment/>
      <protection/>
    </xf>
    <xf numFmtId="0" fontId="5" fillId="0" borderId="25" xfId="112" applyFont="1" applyFill="1" applyBorder="1" applyAlignment="1" applyProtection="1">
      <alignment horizontal="left"/>
      <protection/>
    </xf>
    <xf numFmtId="0" fontId="0" fillId="0" borderId="26" xfId="112" applyFill="1" applyBorder="1" applyAlignment="1" applyProtection="1">
      <alignment horizontal="left"/>
      <protection/>
    </xf>
    <xf numFmtId="0" fontId="6" fillId="0" borderId="27" xfId="112" applyFont="1" applyFill="1" applyBorder="1" applyAlignment="1" applyProtection="1">
      <alignment horizontal="left"/>
      <protection/>
    </xf>
    <xf numFmtId="0" fontId="6" fillId="0" borderId="0" xfId="112" applyFont="1" applyFill="1" applyBorder="1" applyAlignment="1" applyProtection="1">
      <alignment horizontal="left"/>
      <protection/>
    </xf>
    <xf numFmtId="0" fontId="0" fillId="0" borderId="5" xfId="112" applyFill="1" applyBorder="1" applyAlignment="1" applyProtection="1">
      <alignment horizontal="left"/>
      <protection/>
    </xf>
    <xf numFmtId="0" fontId="6" fillId="0" borderId="28" xfId="112" applyFont="1" applyFill="1" applyBorder="1" applyAlignment="1" applyProtection="1">
      <alignment horizontal="left"/>
      <protection/>
    </xf>
    <xf numFmtId="0" fontId="0" fillId="0" borderId="0" xfId="112" applyFill="1" applyAlignment="1" applyProtection="1">
      <alignment horizontal="left"/>
      <protection/>
    </xf>
    <xf numFmtId="0" fontId="4" fillId="0" borderId="0" xfId="112" applyFont="1" applyFill="1" applyBorder="1" applyAlignment="1" applyProtection="1">
      <alignment horizontal="left"/>
      <protection/>
    </xf>
    <xf numFmtId="0" fontId="0" fillId="0" borderId="0" xfId="112" applyFill="1" applyBorder="1" applyAlignment="1" applyProtection="1">
      <alignment horizontal="left"/>
      <protection/>
    </xf>
    <xf numFmtId="0" fontId="0" fillId="0" borderId="0" xfId="112" applyAlignment="1" applyProtection="1">
      <alignment horizontal="left"/>
      <protection/>
    </xf>
    <xf numFmtId="0" fontId="0" fillId="0" borderId="0" xfId="112" applyFill="1" applyBorder="1" applyProtection="1">
      <alignment/>
      <protection/>
    </xf>
    <xf numFmtId="0" fontId="0" fillId="0" borderId="29" xfId="112" applyFont="1" applyFill="1" applyBorder="1" applyAlignment="1" applyProtection="1">
      <alignment horizontal="left"/>
      <protection/>
    </xf>
    <xf numFmtId="0" fontId="0" fillId="0" borderId="0" xfId="112" applyFont="1" applyFill="1" applyBorder="1" applyAlignment="1" applyProtection="1">
      <alignment horizontal="left"/>
      <protection/>
    </xf>
    <xf numFmtId="0" fontId="0" fillId="0" borderId="30" xfId="112" applyFont="1" applyFill="1" applyBorder="1" applyAlignment="1" applyProtection="1">
      <alignment horizontal="center"/>
      <protection/>
    </xf>
    <xf numFmtId="0" fontId="0" fillId="0" borderId="31" xfId="112" applyFont="1" applyFill="1" applyBorder="1" applyAlignment="1" applyProtection="1">
      <alignment horizontal="center"/>
      <protection/>
    </xf>
    <xf numFmtId="0" fontId="0" fillId="0" borderId="4" xfId="112" applyFont="1" applyFill="1" applyBorder="1" applyAlignment="1" applyProtection="1">
      <alignment horizontal="center"/>
      <protection/>
    </xf>
    <xf numFmtId="0" fontId="0" fillId="0" borderId="0" xfId="112" applyFont="1" applyAlignment="1" applyProtection="1">
      <alignment horizontal="left"/>
      <protection/>
    </xf>
    <xf numFmtId="0" fontId="0" fillId="0" borderId="0" xfId="112" applyBorder="1" applyAlignment="1" applyProtection="1">
      <alignment horizontal="left"/>
      <protection/>
    </xf>
    <xf numFmtId="0" fontId="0" fillId="0" borderId="0" xfId="112" applyFont="1" applyBorder="1" applyAlignment="1" applyProtection="1">
      <alignment horizontal="left"/>
      <protection/>
    </xf>
    <xf numFmtId="0" fontId="0" fillId="0" borderId="27" xfId="112" applyFill="1" applyBorder="1" applyAlignment="1" applyProtection="1">
      <alignment horizontal="left"/>
      <protection/>
    </xf>
    <xf numFmtId="0" fontId="0" fillId="0" borderId="32" xfId="112" applyFont="1" applyFill="1" applyBorder="1" applyAlignment="1" applyProtection="1">
      <alignment horizontal="center"/>
      <protection/>
    </xf>
    <xf numFmtId="0" fontId="0" fillId="0" borderId="33" xfId="112" applyFont="1" applyFill="1" applyBorder="1" applyAlignment="1" applyProtection="1">
      <alignment horizontal="center"/>
      <protection/>
    </xf>
    <xf numFmtId="0" fontId="0" fillId="0" borderId="0" xfId="112" applyFont="1" applyAlignment="1" applyProtection="1">
      <alignment horizontal="right"/>
      <protection/>
    </xf>
    <xf numFmtId="0" fontId="0" fillId="0" borderId="0" xfId="112" applyFont="1" applyFill="1" applyBorder="1" applyProtection="1">
      <alignment/>
      <protection/>
    </xf>
    <xf numFmtId="0" fontId="0" fillId="8" borderId="0" xfId="112" applyFont="1" applyFill="1" applyBorder="1" applyAlignment="1" applyProtection="1">
      <alignment horizontal="left"/>
      <protection locked="0"/>
    </xf>
    <xf numFmtId="0" fontId="1" fillId="8" borderId="34" xfId="0" applyFont="1" applyFill="1" applyBorder="1" applyAlignment="1" applyProtection="1">
      <alignment/>
      <protection locked="0"/>
    </xf>
    <xf numFmtId="3" fontId="1" fillId="8" borderId="34" xfId="0" applyNumberFormat="1" applyFont="1" applyFill="1" applyBorder="1" applyAlignment="1" applyProtection="1">
      <alignment/>
      <protection locked="0"/>
    </xf>
    <xf numFmtId="14" fontId="1" fillId="8" borderId="0" xfId="0" applyNumberFormat="1" applyFont="1" applyFill="1" applyAlignment="1" applyProtection="1">
      <alignment/>
      <protection locked="0"/>
    </xf>
    <xf numFmtId="2" fontId="1" fillId="8" borderId="0" xfId="0" applyNumberFormat="1" applyFont="1" applyFill="1" applyAlignment="1" applyProtection="1">
      <alignment/>
      <protection locked="0"/>
    </xf>
    <xf numFmtId="168" fontId="1" fillId="8" borderId="0" xfId="0" applyNumberFormat="1" applyFont="1" applyFill="1" applyAlignment="1" applyProtection="1">
      <alignment/>
      <protection locked="0"/>
    </xf>
    <xf numFmtId="0" fontId="0" fillId="8" borderId="0" xfId="112" applyFill="1" applyAlignment="1" applyProtection="1">
      <alignment horizontal="left"/>
      <protection locked="0"/>
    </xf>
    <xf numFmtId="4" fontId="0" fillId="8" borderId="0" xfId="112" applyNumberFormat="1" applyFont="1" applyFill="1" applyAlignment="1" applyProtection="1">
      <alignment horizontal="right"/>
      <protection locked="0"/>
    </xf>
    <xf numFmtId="0" fontId="0" fillId="8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0" fillId="0" borderId="36" xfId="112" applyFont="1" applyFill="1" applyBorder="1" applyAlignment="1" applyProtection="1">
      <alignment horizontal="center"/>
      <protection/>
    </xf>
    <xf numFmtId="3" fontId="0" fillId="0" borderId="36" xfId="112" applyNumberFormat="1" applyFill="1" applyBorder="1" applyAlignment="1" applyProtection="1">
      <alignment/>
      <protection/>
    </xf>
    <xf numFmtId="0" fontId="11" fillId="0" borderId="36" xfId="0" applyFont="1" applyBorder="1" applyAlignment="1" applyProtection="1">
      <alignment horizontal="center"/>
      <protection/>
    </xf>
    <xf numFmtId="0" fontId="0" fillId="0" borderId="37" xfId="112" applyFont="1" applyFill="1" applyBorder="1" applyAlignment="1" applyProtection="1">
      <alignment horizontal="center"/>
      <protection/>
    </xf>
    <xf numFmtId="3" fontId="0" fillId="0" borderId="37" xfId="112" applyNumberFormat="1" applyFill="1" applyBorder="1" applyAlignment="1" applyProtection="1">
      <alignment/>
      <protection/>
    </xf>
    <xf numFmtId="0" fontId="11" fillId="0" borderId="37" xfId="0" applyFont="1" applyBorder="1" applyAlignment="1" applyProtection="1">
      <alignment horizontal="center"/>
      <protection/>
    </xf>
    <xf numFmtId="0" fontId="0" fillId="0" borderId="38" xfId="112" applyFont="1" applyFill="1" applyBorder="1" applyAlignment="1" applyProtection="1">
      <alignment horizontal="center"/>
      <protection/>
    </xf>
    <xf numFmtId="0" fontId="11" fillId="0" borderId="33" xfId="0" applyFont="1" applyBorder="1" applyAlignment="1" applyProtection="1">
      <alignment horizontal="center"/>
      <protection/>
    </xf>
    <xf numFmtId="0" fontId="11" fillId="0" borderId="33" xfId="112" applyFont="1" applyFill="1" applyBorder="1" applyAlignment="1" applyProtection="1">
      <alignment horizontal="center"/>
      <protection/>
    </xf>
    <xf numFmtId="3" fontId="1" fillId="0" borderId="28" xfId="112" applyNumberFormat="1" applyFont="1" applyFill="1" applyBorder="1" applyAlignment="1" applyProtection="1">
      <alignment horizontal="right"/>
      <protection/>
    </xf>
    <xf numFmtId="0" fontId="0" fillId="0" borderId="33" xfId="0" applyBorder="1" applyAlignment="1" applyProtection="1">
      <alignment horizontal="center"/>
      <protection/>
    </xf>
    <xf numFmtId="4" fontId="0" fillId="0" borderId="0" xfId="112" applyNumberFormat="1" applyFont="1" applyFill="1" applyAlignment="1" applyProtection="1">
      <alignment horizontal="right"/>
      <protection/>
    </xf>
    <xf numFmtId="14" fontId="0" fillId="0" borderId="0" xfId="112" applyNumberFormat="1" applyFont="1" applyAlignment="1" applyProtection="1">
      <alignment horizontal="left"/>
      <protection/>
    </xf>
    <xf numFmtId="168" fontId="1" fillId="0" borderId="0" xfId="0" applyNumberFormat="1" applyFont="1" applyAlignment="1" applyProtection="1">
      <alignment/>
      <protection/>
    </xf>
    <xf numFmtId="4" fontId="1" fillId="0" borderId="0" xfId="0" applyNumberFormat="1" applyFont="1" applyAlignment="1" applyProtection="1">
      <alignment/>
      <protection/>
    </xf>
    <xf numFmtId="0" fontId="2" fillId="0" borderId="0" xfId="112" applyFont="1" applyAlignment="1" applyProtection="1">
      <alignment horizontal="left"/>
      <protection/>
    </xf>
    <xf numFmtId="4" fontId="2" fillId="0" borderId="0" xfId="112" applyNumberFormat="1" applyFont="1" applyFill="1" applyAlignment="1" applyProtection="1">
      <alignment horizontal="right"/>
      <protection/>
    </xf>
    <xf numFmtId="4" fontId="2" fillId="0" borderId="0" xfId="112" applyNumberFormat="1" applyFont="1" applyFill="1" applyBorder="1" applyAlignment="1" applyProtection="1">
      <alignment horizontal="left"/>
      <protection/>
    </xf>
    <xf numFmtId="0" fontId="2" fillId="0" borderId="0" xfId="0" applyFont="1" applyAlignment="1" applyProtection="1">
      <alignment horizontal="right"/>
      <protection/>
    </xf>
    <xf numFmtId="14" fontId="1" fillId="0" borderId="0" xfId="112" applyNumberFormat="1" applyFont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112" applyFont="1" applyFill="1" applyBorder="1" applyAlignment="1" applyProtection="1">
      <alignment horizontal="right"/>
      <protection/>
    </xf>
    <xf numFmtId="14" fontId="0" fillId="0" borderId="0" xfId="112" applyNumberFormat="1" applyFont="1" applyAlignment="1" applyProtection="1">
      <alignment horizontal="left"/>
      <protection/>
    </xf>
    <xf numFmtId="4" fontId="0" fillId="0" borderId="20" xfId="112" applyNumberFormat="1" applyFont="1" applyFill="1" applyBorder="1" applyAlignment="1" applyProtection="1">
      <alignment horizontal="right"/>
      <protection/>
    </xf>
    <xf numFmtId="0" fontId="0" fillId="0" borderId="39" xfId="0" applyBorder="1" applyAlignment="1" applyProtection="1">
      <alignment/>
      <protection/>
    </xf>
    <xf numFmtId="0" fontId="0" fillId="0" borderId="40" xfId="112" applyBorder="1" applyAlignment="1" applyProtection="1">
      <alignment horizontal="left"/>
      <protection/>
    </xf>
    <xf numFmtId="0" fontId="0" fillId="0" borderId="0" xfId="112" applyFont="1" applyBorder="1" applyAlignment="1" applyProtection="1">
      <alignment horizontal="right"/>
      <protection/>
    </xf>
    <xf numFmtId="4" fontId="1" fillId="0" borderId="0" xfId="0" applyNumberFormat="1" applyFont="1" applyBorder="1" applyAlignment="1" applyProtection="1">
      <alignment/>
      <protection/>
    </xf>
    <xf numFmtId="0" fontId="0" fillId="0" borderId="41" xfId="0" applyBorder="1" applyAlignment="1" applyProtection="1">
      <alignment/>
      <protection/>
    </xf>
    <xf numFmtId="0" fontId="0" fillId="0" borderId="42" xfId="112" applyBorder="1" applyAlignment="1" applyProtection="1">
      <alignment horizontal="left"/>
      <protection/>
    </xf>
    <xf numFmtId="0" fontId="0" fillId="0" borderId="43" xfId="112" applyFont="1" applyBorder="1" applyAlignment="1" applyProtection="1">
      <alignment horizontal="left"/>
      <protection/>
    </xf>
    <xf numFmtId="0" fontId="0" fillId="0" borderId="43" xfId="112" applyFont="1" applyBorder="1" applyAlignment="1" applyProtection="1">
      <alignment horizontal="right"/>
      <protection/>
    </xf>
    <xf numFmtId="4" fontId="1" fillId="0" borderId="43" xfId="0" applyNumberFormat="1" applyFont="1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0" fontId="0" fillId="8" borderId="0" xfId="112" applyFont="1" applyFill="1" applyAlignment="1" applyProtection="1">
      <alignment horizontal="left"/>
      <protection locked="0"/>
    </xf>
    <xf numFmtId="0" fontId="0" fillId="8" borderId="0" xfId="0" applyFont="1" applyFill="1" applyAlignment="1" applyProtection="1">
      <alignment/>
      <protection locked="0"/>
    </xf>
    <xf numFmtId="0" fontId="12" fillId="0" borderId="4" xfId="112" applyFont="1" applyFill="1" applyBorder="1" applyAlignment="1" applyProtection="1">
      <alignment horizontal="left"/>
      <protection/>
    </xf>
    <xf numFmtId="0" fontId="0" fillId="0" borderId="0" xfId="0" applyAlignment="1" applyProtection="1">
      <alignment/>
      <protection locked="0"/>
    </xf>
    <xf numFmtId="0" fontId="0" fillId="0" borderId="25" xfId="112" applyFont="1" applyFill="1" applyBorder="1" applyAlignment="1" applyProtection="1">
      <alignment horizontal="center"/>
      <protection/>
    </xf>
    <xf numFmtId="0" fontId="0" fillId="0" borderId="1" xfId="112" applyFont="1" applyFill="1" applyBorder="1" applyAlignment="1" applyProtection="1">
      <alignment horizontal="center"/>
      <protection/>
    </xf>
    <xf numFmtId="0" fontId="0" fillId="0" borderId="27" xfId="0" applyBorder="1" applyAlignment="1" applyProtection="1">
      <alignment/>
      <protection/>
    </xf>
    <xf numFmtId="3" fontId="0" fillId="0" borderId="45" xfId="112" applyNumberFormat="1" applyFont="1" applyFill="1" applyBorder="1" applyAlignment="1" applyProtection="1">
      <alignment horizontal="center"/>
      <protection/>
    </xf>
    <xf numFmtId="0" fontId="12" fillId="0" borderId="4" xfId="112" applyFont="1" applyFill="1" applyBorder="1" applyAlignment="1" applyProtection="1">
      <alignment horizontal="left"/>
      <protection/>
    </xf>
    <xf numFmtId="0" fontId="0" fillId="0" borderId="25" xfId="0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0" fontId="11" fillId="0" borderId="5" xfId="0" applyFont="1" applyFill="1" applyBorder="1" applyAlignment="1" applyProtection="1">
      <alignment horizontal="left"/>
      <protection/>
    </xf>
    <xf numFmtId="0" fontId="0" fillId="0" borderId="4" xfId="0" applyFill="1" applyBorder="1" applyAlignment="1" applyProtection="1">
      <alignment/>
      <protection/>
    </xf>
    <xf numFmtId="0" fontId="0" fillId="0" borderId="4" xfId="0" applyFill="1" applyBorder="1" applyAlignment="1" applyProtection="1">
      <alignment horizontal="center"/>
      <protection/>
    </xf>
    <xf numFmtId="0" fontId="0" fillId="0" borderId="28" xfId="0" applyFill="1" applyBorder="1" applyAlignment="1" applyProtection="1">
      <alignment/>
      <protection/>
    </xf>
    <xf numFmtId="0" fontId="11" fillId="0" borderId="33" xfId="112" applyFont="1" applyFill="1" applyBorder="1" applyAlignment="1" applyProtection="1">
      <alignment horizontal="right"/>
      <protection/>
    </xf>
    <xf numFmtId="14" fontId="0" fillId="0" borderId="0" xfId="112" applyNumberFormat="1" applyFont="1" applyFill="1" applyAlignment="1" applyProtection="1">
      <alignment horizontal="left"/>
      <protection/>
    </xf>
    <xf numFmtId="0" fontId="1" fillId="0" borderId="46" xfId="112" applyFont="1" applyFill="1" applyBorder="1" applyAlignment="1" applyProtection="1">
      <alignment horizontal="center"/>
      <protection/>
    </xf>
    <xf numFmtId="0" fontId="1" fillId="0" borderId="46" xfId="112" applyFont="1" applyFill="1" applyBorder="1" applyAlignment="1" applyProtection="1">
      <alignment horizontal="right"/>
      <protection/>
    </xf>
    <xf numFmtId="49" fontId="1" fillId="0" borderId="46" xfId="112" applyNumberFormat="1" applyFont="1" applyFill="1" applyBorder="1" applyAlignment="1" applyProtection="1">
      <alignment horizontal="right"/>
      <protection/>
    </xf>
    <xf numFmtId="3" fontId="1" fillId="0" borderId="46" xfId="112" applyNumberFormat="1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/>
      <protection/>
    </xf>
    <xf numFmtId="0" fontId="1" fillId="0" borderId="47" xfId="112" applyFont="1" applyFill="1" applyBorder="1" applyAlignment="1" applyProtection="1">
      <alignment horizontal="center"/>
      <protection/>
    </xf>
    <xf numFmtId="179" fontId="2" fillId="0" borderId="0" xfId="112" applyNumberFormat="1" applyFont="1" applyFill="1" applyBorder="1" applyAlignment="1" applyProtection="1">
      <alignment/>
      <protection/>
    </xf>
    <xf numFmtId="179" fontId="2" fillId="0" borderId="0" xfId="112" applyNumberFormat="1" applyFont="1" applyFill="1" applyBorder="1" applyAlignment="1" applyProtection="1">
      <alignment horizontal="right"/>
      <protection/>
    </xf>
    <xf numFmtId="179" fontId="0" fillId="0" borderId="0" xfId="0" applyNumberFormat="1" applyAlignment="1" applyProtection="1">
      <alignment/>
      <protection/>
    </xf>
    <xf numFmtId="0" fontId="0" fillId="0" borderId="0" xfId="112" applyFont="1" applyFill="1" applyBorder="1" applyAlignment="1" applyProtection="1">
      <alignment horizontal="right"/>
      <protection locked="0"/>
    </xf>
    <xf numFmtId="0" fontId="2" fillId="0" borderId="0" xfId="112" applyFont="1" applyAlignment="1" applyProtection="1">
      <alignment horizontal="left"/>
      <protection locked="0"/>
    </xf>
    <xf numFmtId="4" fontId="2" fillId="0" borderId="0" xfId="112" applyNumberFormat="1" applyFont="1" applyFill="1" applyAlignment="1" applyProtection="1">
      <alignment horizontal="right"/>
      <protection locked="0"/>
    </xf>
    <xf numFmtId="4" fontId="2" fillId="0" borderId="0" xfId="112" applyNumberFormat="1" applyFont="1" applyFill="1" applyBorder="1" applyAlignment="1" applyProtection="1">
      <alignment horizontal="left"/>
      <protection locked="0"/>
    </xf>
    <xf numFmtId="4" fontId="0" fillId="0" borderId="0" xfId="112" applyNumberFormat="1" applyFont="1" applyFill="1" applyAlignment="1" applyProtection="1">
      <alignment horizontal="right"/>
      <protection locked="0"/>
    </xf>
    <xf numFmtId="0" fontId="2" fillId="0" borderId="0" xfId="0" applyFont="1" applyAlignment="1" applyProtection="1">
      <alignment horizontal="left"/>
      <protection locked="0"/>
    </xf>
    <xf numFmtId="0" fontId="15" fillId="0" borderId="25" xfId="0" applyFont="1" applyFill="1" applyBorder="1" applyAlignment="1" applyProtection="1">
      <alignment/>
      <protection/>
    </xf>
    <xf numFmtId="0" fontId="0" fillId="0" borderId="5" xfId="112" applyBorder="1" applyAlignment="1" applyProtection="1">
      <alignment horizontal="left"/>
      <protection/>
    </xf>
    <xf numFmtId="3" fontId="1" fillId="0" borderId="4" xfId="112" applyNumberFormat="1" applyFont="1" applyFill="1" applyBorder="1" applyAlignment="1" applyProtection="1">
      <alignment horizontal="right"/>
      <protection/>
    </xf>
    <xf numFmtId="0" fontId="11" fillId="0" borderId="4" xfId="112" applyFont="1" applyFill="1" applyBorder="1" applyAlignment="1" applyProtection="1">
      <alignment horizontal="right"/>
      <protection/>
    </xf>
    <xf numFmtId="0" fontId="4" fillId="0" borderId="28" xfId="112" applyFont="1" applyFill="1" applyBorder="1" applyAlignment="1" applyProtection="1">
      <alignment horizontal="center"/>
      <protection/>
    </xf>
    <xf numFmtId="0" fontId="0" fillId="0" borderId="29" xfId="112" applyBorder="1" applyAlignment="1" applyProtection="1">
      <alignment horizontal="left"/>
      <protection/>
    </xf>
    <xf numFmtId="3" fontId="1" fillId="0" borderId="48" xfId="112" applyNumberFormat="1" applyFont="1" applyFill="1" applyBorder="1" applyAlignment="1" applyProtection="1">
      <alignment horizontal="right"/>
      <protection/>
    </xf>
    <xf numFmtId="0" fontId="0" fillId="0" borderId="49" xfId="112" applyBorder="1" applyAlignment="1" applyProtection="1">
      <alignment horizontal="left"/>
      <protection/>
    </xf>
    <xf numFmtId="0" fontId="0" fillId="0" borderId="50" xfId="112" applyBorder="1" applyAlignment="1" applyProtection="1">
      <alignment horizontal="left"/>
      <protection/>
    </xf>
    <xf numFmtId="0" fontId="0" fillId="0" borderId="51" xfId="0" applyBorder="1" applyAlignment="1" applyProtection="1">
      <alignment horizontal="center"/>
      <protection/>
    </xf>
    <xf numFmtId="2" fontId="1" fillId="0" borderId="51" xfId="0" applyNumberFormat="1" applyFont="1" applyFill="1" applyBorder="1" applyAlignment="1" applyProtection="1">
      <alignment horizontal="center"/>
      <protection/>
    </xf>
    <xf numFmtId="4" fontId="0" fillId="0" borderId="50" xfId="112" applyNumberFormat="1" applyFont="1" applyFill="1" applyBorder="1" applyAlignment="1" applyProtection="1">
      <alignment horizontal="right"/>
      <protection/>
    </xf>
    <xf numFmtId="168" fontId="1" fillId="0" borderId="51" xfId="0" applyNumberFormat="1" applyFont="1" applyFill="1" applyBorder="1" applyAlignment="1" applyProtection="1">
      <alignment horizontal="center"/>
      <protection/>
    </xf>
    <xf numFmtId="3" fontId="10" fillId="0" borderId="28" xfId="112" applyNumberFormat="1" applyFont="1" applyFill="1" applyBorder="1" applyAlignment="1" applyProtection="1">
      <alignment horizontal="right"/>
      <protection/>
    </xf>
    <xf numFmtId="0" fontId="11" fillId="0" borderId="52" xfId="112" applyFont="1" applyFill="1" applyBorder="1" applyAlignment="1" applyProtection="1">
      <alignment horizontal="right"/>
      <protection/>
    </xf>
    <xf numFmtId="3" fontId="1" fillId="0" borderId="20" xfId="0" applyNumberFormat="1" applyFont="1" applyBorder="1" applyAlignment="1" applyProtection="1">
      <alignment horizontal="center"/>
      <protection/>
    </xf>
    <xf numFmtId="0" fontId="0" fillId="0" borderId="53" xfId="112" applyBorder="1" applyAlignment="1" applyProtection="1">
      <alignment horizontal="left"/>
      <protection/>
    </xf>
    <xf numFmtId="0" fontId="0" fillId="0" borderId="43" xfId="112" applyBorder="1" applyAlignment="1" applyProtection="1">
      <alignment horizontal="left"/>
      <protection/>
    </xf>
    <xf numFmtId="3" fontId="1" fillId="0" borderId="45" xfId="112" applyNumberFormat="1" applyFont="1" applyFill="1" applyBorder="1" applyAlignment="1" applyProtection="1">
      <alignment horizontal="center"/>
      <protection/>
    </xf>
    <xf numFmtId="177" fontId="11" fillId="0" borderId="49" xfId="0" applyNumberFormat="1" applyFont="1" applyBorder="1" applyAlignment="1" applyProtection="1">
      <alignment/>
      <protection/>
    </xf>
    <xf numFmtId="177" fontId="11" fillId="0" borderId="50" xfId="0" applyNumberFormat="1" applyFont="1" applyBorder="1" applyAlignment="1" applyProtection="1">
      <alignment/>
      <protection/>
    </xf>
    <xf numFmtId="177" fontId="11" fillId="0" borderId="51" xfId="0" applyNumberFormat="1" applyFont="1" applyBorder="1" applyAlignment="1" applyProtection="1">
      <alignment/>
      <protection/>
    </xf>
    <xf numFmtId="3" fontId="1" fillId="0" borderId="54" xfId="112" applyNumberFormat="1" applyFont="1" applyFill="1" applyBorder="1" applyAlignment="1" applyProtection="1">
      <alignment horizontal="right"/>
      <protection/>
    </xf>
    <xf numFmtId="0" fontId="0" fillId="0" borderId="5" xfId="112" applyFont="1" applyFill="1" applyBorder="1" applyAlignment="1" applyProtection="1">
      <alignment horizontal="right"/>
      <protection/>
    </xf>
    <xf numFmtId="0" fontId="0" fillId="0" borderId="28" xfId="112" applyFont="1" applyFill="1" applyBorder="1" applyAlignment="1" applyProtection="1">
      <alignment horizontal="right"/>
      <protection/>
    </xf>
    <xf numFmtId="0" fontId="0" fillId="0" borderId="55" xfId="0" applyFill="1" applyBorder="1" applyAlignment="1" applyProtection="1">
      <alignment/>
      <protection/>
    </xf>
    <xf numFmtId="0" fontId="0" fillId="0" borderId="49" xfId="0" applyFill="1" applyBorder="1" applyAlignment="1" applyProtection="1">
      <alignment/>
      <protection/>
    </xf>
    <xf numFmtId="0" fontId="0" fillId="0" borderId="56" xfId="0" applyFill="1" applyBorder="1" applyAlignment="1" applyProtection="1">
      <alignment/>
      <protection/>
    </xf>
    <xf numFmtId="177" fontId="11" fillId="0" borderId="29" xfId="0" applyNumberFormat="1" applyFont="1" applyBorder="1" applyAlignment="1" applyProtection="1">
      <alignment/>
      <protection/>
    </xf>
    <xf numFmtId="177" fontId="11" fillId="0" borderId="48" xfId="0" applyNumberFormat="1" applyFont="1" applyBorder="1" applyAlignment="1" applyProtection="1">
      <alignment/>
      <protection/>
    </xf>
    <xf numFmtId="177" fontId="11" fillId="0" borderId="45" xfId="0" applyNumberFormat="1" applyFont="1" applyBorder="1" applyAlignment="1" applyProtection="1">
      <alignment/>
      <protection/>
    </xf>
    <xf numFmtId="177" fontId="11" fillId="0" borderId="57" xfId="0" applyNumberFormat="1" applyFont="1" applyBorder="1" applyAlignment="1" applyProtection="1">
      <alignment/>
      <protection/>
    </xf>
    <xf numFmtId="177" fontId="11" fillId="0" borderId="58" xfId="0" applyNumberFormat="1" applyFont="1" applyBorder="1" applyAlignment="1" applyProtection="1">
      <alignment/>
      <protection/>
    </xf>
    <xf numFmtId="177" fontId="11" fillId="0" borderId="59" xfId="0" applyNumberFormat="1" applyFont="1" applyBorder="1" applyAlignment="1" applyProtection="1">
      <alignment/>
      <protection/>
    </xf>
    <xf numFmtId="177" fontId="11" fillId="0" borderId="35" xfId="0" applyNumberFormat="1" applyFont="1" applyBorder="1" applyAlignment="1" applyProtection="1">
      <alignment/>
      <protection/>
    </xf>
    <xf numFmtId="177" fontId="11" fillId="0" borderId="60" xfId="0" applyNumberFormat="1" applyFont="1" applyBorder="1" applyAlignment="1" applyProtection="1">
      <alignment/>
      <protection/>
    </xf>
    <xf numFmtId="177" fontId="11" fillId="0" borderId="54" xfId="0" applyNumberFormat="1" applyFont="1" applyBorder="1" applyAlignment="1" applyProtection="1">
      <alignment/>
      <protection/>
    </xf>
    <xf numFmtId="0" fontId="1" fillId="0" borderId="0" xfId="112" applyFont="1" applyFill="1" applyBorder="1" applyAlignment="1" applyProtection="1">
      <alignment horizontal="center"/>
      <protection/>
    </xf>
    <xf numFmtId="0" fontId="1" fillId="0" borderId="0" xfId="112" applyFont="1" applyFill="1" applyBorder="1" applyAlignment="1" applyProtection="1">
      <alignment horizontal="right"/>
      <protection/>
    </xf>
    <xf numFmtId="49" fontId="1" fillId="0" borderId="0" xfId="112" applyNumberFormat="1" applyFont="1" applyFill="1" applyBorder="1" applyAlignment="1" applyProtection="1">
      <alignment horizontal="right"/>
      <protection/>
    </xf>
    <xf numFmtId="3" fontId="1" fillId="0" borderId="0" xfId="112" applyNumberFormat="1" applyFont="1" applyFill="1" applyBorder="1" applyAlignment="1" applyProtection="1">
      <alignment horizontal="center"/>
      <protection/>
    </xf>
    <xf numFmtId="0" fontId="26" fillId="0" borderId="0" xfId="0" applyFont="1" applyFill="1" applyAlignment="1" applyProtection="1">
      <alignment/>
      <protection/>
    </xf>
    <xf numFmtId="0" fontId="4" fillId="0" borderId="0" xfId="112" applyFont="1" applyFill="1" applyAlignment="1" applyProtection="1">
      <alignment/>
      <protection locked="0"/>
    </xf>
    <xf numFmtId="0" fontId="0" fillId="0" borderId="0" xfId="112" applyFill="1" applyAlignment="1" applyProtection="1">
      <alignment horizontal="right"/>
      <protection/>
    </xf>
    <xf numFmtId="4" fontId="0" fillId="0" borderId="61" xfId="112" applyNumberFormat="1" applyFont="1" applyFill="1" applyBorder="1" applyAlignment="1" applyProtection="1">
      <alignment horizontal="right"/>
      <protection/>
    </xf>
    <xf numFmtId="0" fontId="1" fillId="0" borderId="62" xfId="112" applyFont="1" applyFill="1" applyBorder="1" applyAlignment="1" applyProtection="1">
      <alignment horizontal="left"/>
      <protection/>
    </xf>
    <xf numFmtId="4" fontId="0" fillId="0" borderId="0" xfId="112" applyNumberFormat="1" applyFont="1" applyFill="1" applyBorder="1" applyAlignment="1" applyProtection="1">
      <alignment horizontal="right"/>
      <protection/>
    </xf>
    <xf numFmtId="0" fontId="1" fillId="0" borderId="0" xfId="112" applyFont="1" applyFill="1" applyBorder="1" applyAlignment="1" applyProtection="1">
      <alignment horizontal="left"/>
      <protection/>
    </xf>
    <xf numFmtId="0" fontId="0" fillId="0" borderId="0" xfId="112" applyFont="1" applyFill="1" applyBorder="1" applyAlignment="1" applyProtection="1">
      <alignment/>
      <protection/>
    </xf>
    <xf numFmtId="0" fontId="4" fillId="0" borderId="0" xfId="112" applyFont="1" applyFill="1" applyAlignment="1" applyProtection="1">
      <alignment horizontal="left"/>
      <protection/>
    </xf>
    <xf numFmtId="0" fontId="4" fillId="0" borderId="0" xfId="112" applyFont="1" applyFill="1" applyAlignment="1" applyProtection="1">
      <alignment horizontal="right"/>
      <protection/>
    </xf>
    <xf numFmtId="0" fontId="4" fillId="0" borderId="0" xfId="112" applyFont="1" applyFill="1" applyBorder="1" applyAlignment="1" applyProtection="1">
      <alignment horizontal="right"/>
      <protection/>
    </xf>
    <xf numFmtId="49" fontId="0" fillId="0" borderId="1" xfId="112" applyNumberFormat="1" applyFont="1" applyFill="1" applyBorder="1" applyAlignment="1" applyProtection="1">
      <alignment horizontal="center"/>
      <protection/>
    </xf>
    <xf numFmtId="49" fontId="0" fillId="0" borderId="1" xfId="112" applyNumberFormat="1" applyFont="1" applyFill="1" applyBorder="1" applyAlignment="1" applyProtection="1">
      <alignment horizontal="left"/>
      <protection/>
    </xf>
    <xf numFmtId="49" fontId="0" fillId="0" borderId="63" xfId="112" applyNumberFormat="1" applyFont="1" applyFill="1" applyBorder="1" applyAlignment="1" applyProtection="1">
      <alignment horizontal="center"/>
      <protection/>
    </xf>
    <xf numFmtId="49" fontId="0" fillId="0" borderId="28" xfId="112" applyNumberFormat="1" applyFont="1" applyFill="1" applyBorder="1" applyAlignment="1" applyProtection="1">
      <alignment horizontal="center"/>
      <protection/>
    </xf>
    <xf numFmtId="0" fontId="11" fillId="0" borderId="28" xfId="112" applyFont="1" applyFill="1" applyBorder="1" applyAlignment="1" applyProtection="1">
      <alignment horizontal="center"/>
      <protection/>
    </xf>
    <xf numFmtId="0" fontId="11" fillId="0" borderId="64" xfId="112" applyFont="1" applyFill="1" applyBorder="1" applyAlignment="1" applyProtection="1">
      <alignment horizontal="center"/>
      <protection/>
    </xf>
    <xf numFmtId="0" fontId="0" fillId="0" borderId="48" xfId="112" applyFill="1" applyBorder="1" applyAlignment="1" applyProtection="1">
      <alignment horizontal="left"/>
      <protection/>
    </xf>
    <xf numFmtId="0" fontId="0" fillId="0" borderId="45" xfId="112" applyFont="1" applyFill="1" applyBorder="1" applyAlignment="1" applyProtection="1">
      <alignment horizontal="left"/>
      <protection/>
    </xf>
    <xf numFmtId="0" fontId="0" fillId="0" borderId="65" xfId="112" applyFont="1" applyFill="1" applyBorder="1" applyAlignment="1" applyProtection="1">
      <alignment horizontal="left"/>
      <protection/>
    </xf>
    <xf numFmtId="0" fontId="31" fillId="0" borderId="0" xfId="0" applyFont="1" applyFill="1" applyAlignment="1" applyProtection="1">
      <alignment/>
      <protection/>
    </xf>
    <xf numFmtId="0" fontId="31" fillId="0" borderId="0" xfId="0" applyFont="1" applyFill="1" applyAlignment="1" applyProtection="1">
      <alignment/>
      <protection/>
    </xf>
    <xf numFmtId="170" fontId="0" fillId="0" borderId="0" xfId="112" applyNumberFormat="1" applyAlignment="1" applyProtection="1">
      <alignment horizontal="left"/>
      <protection/>
    </xf>
    <xf numFmtId="0" fontId="0" fillId="0" borderId="47" xfId="112" applyFont="1" applyFill="1" applyBorder="1" applyAlignment="1" applyProtection="1">
      <alignment horizontal="center"/>
      <protection/>
    </xf>
    <xf numFmtId="0" fontId="0" fillId="0" borderId="66" xfId="112" applyFont="1" applyFill="1" applyBorder="1" applyAlignment="1" applyProtection="1">
      <alignment horizontal="center"/>
      <protection/>
    </xf>
    <xf numFmtId="0" fontId="0" fillId="0" borderId="67" xfId="112" applyFont="1" applyBorder="1" applyAlignment="1" applyProtection="1">
      <alignment horizontal="right"/>
      <protection/>
    </xf>
    <xf numFmtId="14" fontId="0" fillId="0" borderId="67" xfId="112" applyNumberFormat="1" applyFont="1" applyBorder="1" applyAlignment="1" applyProtection="1">
      <alignment horizontal="right"/>
      <protection/>
    </xf>
    <xf numFmtId="0" fontId="0" fillId="0" borderId="47" xfId="0" applyBorder="1" applyAlignment="1" applyProtection="1">
      <alignment/>
      <protection/>
    </xf>
    <xf numFmtId="0" fontId="4" fillId="0" borderId="33" xfId="112" applyFont="1" applyFill="1" applyBorder="1" applyAlignment="1" applyProtection="1">
      <alignment horizontal="center"/>
      <protection/>
    </xf>
    <xf numFmtId="3" fontId="1" fillId="0" borderId="36" xfId="112" applyNumberFormat="1" applyFont="1" applyFill="1" applyBorder="1" applyAlignment="1" applyProtection="1">
      <alignment horizontal="center"/>
      <protection/>
    </xf>
    <xf numFmtId="2" fontId="1" fillId="0" borderId="37" xfId="0" applyNumberFormat="1" applyFont="1" applyFill="1" applyBorder="1" applyAlignment="1" applyProtection="1">
      <alignment horizontal="center"/>
      <protection/>
    </xf>
    <xf numFmtId="168" fontId="1" fillId="0" borderId="37" xfId="0" applyNumberFormat="1" applyFont="1" applyFill="1" applyBorder="1" applyAlignment="1" applyProtection="1">
      <alignment horizontal="center"/>
      <protection/>
    </xf>
    <xf numFmtId="0" fontId="0" fillId="0" borderId="56" xfId="112" applyBorder="1" applyAlignment="1" applyProtection="1">
      <alignment horizontal="left"/>
      <protection/>
    </xf>
    <xf numFmtId="4" fontId="0" fillId="0" borderId="65" xfId="112" applyNumberFormat="1" applyFont="1" applyFill="1" applyBorder="1" applyAlignment="1" applyProtection="1">
      <alignment horizontal="right"/>
      <protection/>
    </xf>
    <xf numFmtId="0" fontId="0" fillId="0" borderId="64" xfId="0" applyBorder="1" applyAlignment="1" applyProtection="1">
      <alignment horizontal="center"/>
      <protection/>
    </xf>
    <xf numFmtId="4" fontId="1" fillId="0" borderId="68" xfId="0" applyNumberFormat="1" applyFont="1" applyBorder="1" applyAlignment="1" applyProtection="1">
      <alignment horizontal="center"/>
      <protection/>
    </xf>
    <xf numFmtId="4" fontId="1" fillId="0" borderId="64" xfId="0" applyNumberFormat="1" applyFont="1" applyBorder="1" applyAlignment="1" applyProtection="1">
      <alignment horizontal="center"/>
      <protection/>
    </xf>
    <xf numFmtId="0" fontId="0" fillId="0" borderId="35" xfId="112" applyBorder="1" applyAlignment="1" applyProtection="1">
      <alignment horizontal="left"/>
      <protection/>
    </xf>
    <xf numFmtId="4" fontId="0" fillId="0" borderId="60" xfId="112" applyNumberFormat="1" applyFont="1" applyFill="1" applyBorder="1" applyAlignment="1" applyProtection="1">
      <alignment horizontal="right"/>
      <protection/>
    </xf>
    <xf numFmtId="0" fontId="0" fillId="0" borderId="54" xfId="0" applyBorder="1" applyAlignment="1" applyProtection="1">
      <alignment horizontal="center"/>
      <protection/>
    </xf>
    <xf numFmtId="4" fontId="1" fillId="0" borderId="34" xfId="0" applyNumberFormat="1" applyFont="1" applyBorder="1" applyAlignment="1" applyProtection="1">
      <alignment/>
      <protection/>
    </xf>
    <xf numFmtId="4" fontId="1" fillId="0" borderId="54" xfId="0" applyNumberFormat="1" applyFont="1" applyBorder="1" applyAlignment="1" applyProtection="1">
      <alignment/>
      <protection/>
    </xf>
    <xf numFmtId="14" fontId="0" fillId="0" borderId="69" xfId="112" applyNumberFormat="1" applyFont="1" applyBorder="1" applyAlignment="1" applyProtection="1">
      <alignment horizontal="right"/>
      <protection/>
    </xf>
    <xf numFmtId="14" fontId="0" fillId="0" borderId="70" xfId="112" applyNumberFormat="1" applyFont="1" applyBorder="1" applyAlignment="1" applyProtection="1">
      <alignment horizontal="right"/>
      <protection/>
    </xf>
    <xf numFmtId="0" fontId="4" fillId="0" borderId="0" xfId="112" applyFont="1" applyFill="1" applyAlignment="1" applyProtection="1">
      <alignment/>
      <protection/>
    </xf>
    <xf numFmtId="0" fontId="1" fillId="0" borderId="25" xfId="112" applyFont="1" applyFill="1" applyBorder="1" applyAlignment="1" applyProtection="1">
      <alignment horizontal="right"/>
      <protection/>
    </xf>
    <xf numFmtId="0" fontId="1" fillId="0" borderId="27" xfId="112" applyFont="1" applyFill="1" applyBorder="1" applyAlignment="1" applyProtection="1">
      <alignment horizontal="right"/>
      <protection/>
    </xf>
    <xf numFmtId="3" fontId="0" fillId="0" borderId="71" xfId="112" applyNumberFormat="1" applyFill="1" applyBorder="1" applyAlignment="1" applyProtection="1">
      <alignment/>
      <protection/>
    </xf>
    <xf numFmtId="0" fontId="0" fillId="0" borderId="4" xfId="112" applyFont="1" applyFill="1" applyBorder="1" applyAlignment="1" applyProtection="1">
      <alignment horizontal="left"/>
      <protection/>
    </xf>
    <xf numFmtId="49" fontId="0" fillId="0" borderId="5" xfId="112" applyNumberFormat="1" applyFont="1" applyFill="1" applyBorder="1" applyAlignment="1" applyProtection="1">
      <alignment horizontal="center"/>
      <protection/>
    </xf>
    <xf numFmtId="49" fontId="0" fillId="0" borderId="5" xfId="112" applyNumberFormat="1" applyFont="1" applyFill="1" applyBorder="1" applyAlignment="1" applyProtection="1">
      <alignment horizontal="left"/>
      <protection/>
    </xf>
    <xf numFmtId="0" fontId="0" fillId="0" borderId="0" xfId="112" applyFont="1" applyAlignment="1" applyProtection="1">
      <alignment horizontal="left"/>
      <protection/>
    </xf>
    <xf numFmtId="0" fontId="61" fillId="0" borderId="0" xfId="0" applyFont="1" applyFill="1" applyAlignment="1" applyProtection="1">
      <alignment/>
      <protection/>
    </xf>
    <xf numFmtId="168" fontId="16" fillId="8" borderId="37" xfId="0" applyNumberFormat="1" applyFont="1" applyFill="1" applyBorder="1" applyAlignment="1" applyProtection="1">
      <alignment horizontal="center"/>
      <protection locked="0"/>
    </xf>
    <xf numFmtId="168" fontId="16" fillId="8" borderId="51" xfId="0" applyNumberFormat="1" applyFont="1" applyFill="1" applyBorder="1" applyAlignment="1" applyProtection="1">
      <alignment horizontal="center"/>
      <protection locked="0"/>
    </xf>
    <xf numFmtId="49" fontId="0" fillId="0" borderId="1" xfId="112" applyNumberFormat="1" applyFont="1" applyFill="1" applyBorder="1" applyAlignment="1" applyProtection="1">
      <alignment horizontal="left"/>
      <protection/>
    </xf>
    <xf numFmtId="0" fontId="0" fillId="0" borderId="20" xfId="112" applyFont="1" applyBorder="1" applyAlignment="1" applyProtection="1">
      <alignment horizontal="right"/>
      <protection/>
    </xf>
  </cellXfs>
  <cellStyles count="139">
    <cellStyle name="Normal" xfId="0"/>
    <cellStyle name="1 000,0" xfId="15"/>
    <cellStyle name="1 000,000" xfId="16"/>
    <cellStyle name="1/4h" xfId="17"/>
    <cellStyle name="10" xfId="18"/>
    <cellStyle name="100" xfId="19"/>
    <cellStyle name="1000,000" xfId="20"/>
    <cellStyle name="20 % – Zvýraznění1" xfId="21"/>
    <cellStyle name="20 % – Zvýraznění1 2" xfId="22"/>
    <cellStyle name="20 % – Zvýraznění2" xfId="23"/>
    <cellStyle name="20 % – Zvýraznění2 2" xfId="24"/>
    <cellStyle name="20 % – Zvýraznění3" xfId="25"/>
    <cellStyle name="20 % – Zvýraznění3 2" xfId="26"/>
    <cellStyle name="20 % – Zvýraznění4" xfId="27"/>
    <cellStyle name="20 % – Zvýraznění4 2" xfId="28"/>
    <cellStyle name="20 % – Zvýraznění5" xfId="29"/>
    <cellStyle name="20 % – Zvýraznění5 2" xfId="30"/>
    <cellStyle name="20 % – Zvýraznění6" xfId="31"/>
    <cellStyle name="20 % – Zvýraznění6 2" xfId="32"/>
    <cellStyle name="40 % – Zvýraznění1" xfId="33"/>
    <cellStyle name="40 % – Zvýraznění1 2" xfId="34"/>
    <cellStyle name="40 % – Zvýraznění2" xfId="35"/>
    <cellStyle name="40 % – Zvýraznění2 2" xfId="36"/>
    <cellStyle name="40 % – Zvýraznění3" xfId="37"/>
    <cellStyle name="40 % – Zvýraznění3 2" xfId="38"/>
    <cellStyle name="40 % – Zvýraznění4" xfId="39"/>
    <cellStyle name="40 % – Zvýraznění4 2" xfId="40"/>
    <cellStyle name="40 % – Zvýraznění5" xfId="41"/>
    <cellStyle name="40 % – Zvýraznění5 2" xfId="42"/>
    <cellStyle name="40 % – Zvýraznění6" xfId="43"/>
    <cellStyle name="40 % – Zvýraznění6 2" xfId="44"/>
    <cellStyle name="60 % – Zvýraznění1" xfId="45"/>
    <cellStyle name="60 % – Zvýraznění1 2" xfId="46"/>
    <cellStyle name="60 % – Zvýraznění2" xfId="47"/>
    <cellStyle name="60 % – Zvýraznění2 2" xfId="48"/>
    <cellStyle name="60 % – Zvýraznění3" xfId="49"/>
    <cellStyle name="60 % – Zvýraznění3 2" xfId="50"/>
    <cellStyle name="60 % – Zvýraznění4" xfId="51"/>
    <cellStyle name="60 % – Zvýraznění4 2" xfId="52"/>
    <cellStyle name="60 % – Zvýraznění5" xfId="53"/>
    <cellStyle name="60 % – Zvýraznění5 2" xfId="54"/>
    <cellStyle name="60 % – Zvýraznění6" xfId="55"/>
    <cellStyle name="60 % – Zvýraznění6 2" xfId="56"/>
    <cellStyle name="Celkem" xfId="57"/>
    <cellStyle name="Celkem 2" xfId="58"/>
    <cellStyle name="Comma" xfId="59"/>
    <cellStyle name="Comma0" xfId="60"/>
    <cellStyle name="Currency" xfId="61"/>
    <cellStyle name="Currency0" xfId="62"/>
    <cellStyle name="Comma" xfId="63"/>
    <cellStyle name="čárky 2" xfId="64"/>
    <cellStyle name="čárky 3" xfId="65"/>
    <cellStyle name="Comma [0]" xfId="66"/>
    <cellStyle name="Date" xfId="67"/>
    <cellStyle name="Fixed" xfId="68"/>
    <cellStyle name="Heading 1" xfId="69"/>
    <cellStyle name="Heading 2" xfId="70"/>
    <cellStyle name="hlavička1" xfId="71"/>
    <cellStyle name="hlavička2" xfId="72"/>
    <cellStyle name="hlavička3" xfId="73"/>
    <cellStyle name="hod" xfId="74"/>
    <cellStyle name="Hyperlink" xfId="75"/>
    <cellStyle name="Hypertextový odkaz 2" xfId="76"/>
    <cellStyle name="Chybně" xfId="77"/>
    <cellStyle name="Chybně 2" xfId="78"/>
    <cellStyle name="Kontrolní buňka" xfId="79"/>
    <cellStyle name="Kontrolní buňka 2" xfId="80"/>
    <cellStyle name="Currency" xfId="81"/>
    <cellStyle name="měny 2" xfId="82"/>
    <cellStyle name="Currency [0]" xfId="83"/>
    <cellStyle name="Nadpis 1" xfId="84"/>
    <cellStyle name="Nadpis 1 2" xfId="85"/>
    <cellStyle name="Nadpis 2" xfId="86"/>
    <cellStyle name="Nadpis 2 2" xfId="87"/>
    <cellStyle name="Nadpis 3" xfId="88"/>
    <cellStyle name="Nadpis 3 2" xfId="89"/>
    <cellStyle name="Nadpis 4" xfId="90"/>
    <cellStyle name="Nadpis 4 2" xfId="91"/>
    <cellStyle name="Název" xfId="92"/>
    <cellStyle name="Název 2" xfId="93"/>
    <cellStyle name="Neutrální" xfId="94"/>
    <cellStyle name="Neutrální 2" xfId="95"/>
    <cellStyle name="normal" xfId="96"/>
    <cellStyle name="Normální 10" xfId="97"/>
    <cellStyle name="normální 2" xfId="98"/>
    <cellStyle name="normální 2 2" xfId="99"/>
    <cellStyle name="normální 2 2 2" xfId="100"/>
    <cellStyle name="normální 2_Plan_2015_V1_141029lay_K" xfId="101"/>
    <cellStyle name="normální 3" xfId="102"/>
    <cellStyle name="normální 3 2" xfId="103"/>
    <cellStyle name="normální 3_ceny_2015FM" xfId="104"/>
    <cellStyle name="normální 4" xfId="105"/>
    <cellStyle name="normální 5" xfId="106"/>
    <cellStyle name="normální 6" xfId="107"/>
    <cellStyle name="normální 7" xfId="108"/>
    <cellStyle name="normální 8" xfId="109"/>
    <cellStyle name="normální 9" xfId="110"/>
    <cellStyle name="normální_silova06_prilohy_vyber_zdroj" xfId="111"/>
    <cellStyle name="normální_Stav k 1.11.99_PR410019" xfId="112"/>
    <cellStyle name="Percent" xfId="113"/>
    <cellStyle name="pod tabulkou" xfId="114"/>
    <cellStyle name="Followed Hyperlink" xfId="115"/>
    <cellStyle name="Poznámka" xfId="116"/>
    <cellStyle name="Poznámka 2" xfId="117"/>
    <cellStyle name="procent 2" xfId="118"/>
    <cellStyle name="procent 3" xfId="119"/>
    <cellStyle name="procent 4" xfId="120"/>
    <cellStyle name="Percent" xfId="121"/>
    <cellStyle name="Procenta 2" xfId="122"/>
    <cellStyle name="Propojená buňka" xfId="123"/>
    <cellStyle name="Propojená buňka 2" xfId="124"/>
    <cellStyle name="sjednany" xfId="125"/>
    <cellStyle name="Správně" xfId="126"/>
    <cellStyle name="Správně 2" xfId="127"/>
    <cellStyle name="suma" xfId="128"/>
    <cellStyle name="tarif" xfId="129"/>
    <cellStyle name="Text upozornění" xfId="130"/>
    <cellStyle name="Text upozornění 2" xfId="131"/>
    <cellStyle name="Total" xfId="132"/>
    <cellStyle name="Vstup" xfId="133"/>
    <cellStyle name="Vstup 2" xfId="134"/>
    <cellStyle name="Výpočet" xfId="135"/>
    <cellStyle name="Výpočet 2" xfId="136"/>
    <cellStyle name="Výstup" xfId="137"/>
    <cellStyle name="Výstup 2" xfId="138"/>
    <cellStyle name="Vysvětlující text" xfId="139"/>
    <cellStyle name="Vysvětlující text 2" xfId="140"/>
    <cellStyle name="Zvýraznění 1" xfId="141"/>
    <cellStyle name="Zvýraznění 1 2" xfId="142"/>
    <cellStyle name="Zvýraznění 2" xfId="143"/>
    <cellStyle name="Zvýraznění 2 2" xfId="144"/>
    <cellStyle name="Zvýraznění 3" xfId="145"/>
    <cellStyle name="Zvýraznění 3 2" xfId="146"/>
    <cellStyle name="Zvýraznění 4" xfId="147"/>
    <cellStyle name="Zvýraznění 4 2" xfId="148"/>
    <cellStyle name="Zvýraznění 5" xfId="149"/>
    <cellStyle name="Zvýraznění 5 2" xfId="150"/>
    <cellStyle name="Zvýraznění 6" xfId="151"/>
    <cellStyle name="Zvýraznění 6 2" xfId="1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UCERA\TABULKY\EKONOM\PLAN\Plan2003\Energie\HM_O_200312do28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Ruzne\GRAF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Situacni\SZ9809\Inflace\CENYVYR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inflace%206\INFLACE%20CERVEN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Situacni\SZ9809\Poptavka\NABPOP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IZ9803\tabulky\MILATRH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Ruzne\HWWA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ziv\excel\expozice\sazbydiferencialkapit&#225;lov&#253;%20tr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KUCERA_2\K_Kucera\vybery_dodavatelu\2010az11\Elektro2010_12\Elektro2010_11\Elektro2010_11_zhodnoceni_smlouva\Elektro2010_11_komise090610\silova10_11_predpoklad_ceny_0906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Plocha\PL&#193;N%20VOZIDLA%20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Plocha\Kalkula&#269;n&#237;%20listy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KUCERA\TABULKY\EKONOM\PLAN\Plan2011\energie_2011V1\reka2011V1_2011S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TEMP\SVETCEN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TEMP\Anal&#253;za%20OB,%20HWWA,%20kursu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Plocha\PL&#193;N%20VOZIDLA%20200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cnb.cz/miranda2/export/sites/www.cnb.cz/cs/menova_politika/prognoza/predchozi_prognozy/prognoza_1305_g5_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ni"/>
      <sheetName val="Hlášení"/>
      <sheetName val="Graf činný"/>
      <sheetName val="Graf Jalový"/>
      <sheetName val="Graf Maxima"/>
      <sheetName val="Graf Kumulace"/>
      <sheetName val="Graf Sjednaných"/>
      <sheetName val="Graf účiníků"/>
      <sheetName val="Parametry"/>
    </sheetNames>
    <sheetDataSet>
      <sheetData sheetId="8">
        <row r="3">
          <cell r="F3" t="str">
            <v>[kW]</v>
          </cell>
          <cell r="G3" t="str">
            <v>[kWh]</v>
          </cell>
          <cell r="H3" t="str">
            <v>[kVAr]</v>
          </cell>
          <cell r="I3" t="str">
            <v>[kVArh]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  <cell r="AH15" t="str">
            <v> 5/98</v>
          </cell>
          <cell r="AI15" t="str">
            <v> 6/98</v>
          </cell>
          <cell r="AJ15" t="str">
            <v> 7/98</v>
          </cell>
          <cell r="AK15" t="str">
            <v> 8/98</v>
          </cell>
          <cell r="AL15" t="str">
            <v> 9/98</v>
          </cell>
          <cell r="AM15" t="str">
            <v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</v>
          </cell>
          <cell r="AB16">
            <v>4.94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4.14</v>
          </cell>
          <cell r="W18">
            <v>4.33</v>
          </cell>
          <cell r="X18">
            <v>4.6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4.89</v>
          </cell>
          <cell r="AB20">
            <v>5.01</v>
          </cell>
          <cell r="AC20">
            <v>5.1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</v>
          </cell>
          <cell r="K7">
            <v>7.4</v>
          </cell>
        </row>
        <row r="8">
          <cell r="B8" t="str">
            <v>3/95</v>
          </cell>
          <cell r="E8">
            <v>8.3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9.7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8.7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</v>
          </cell>
          <cell r="K19">
            <v>5.7</v>
          </cell>
        </row>
        <row r="20">
          <cell r="B20" t="str">
            <v>3/96</v>
          </cell>
          <cell r="E20">
            <v>8.2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5.1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4.1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4.1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5.1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>  6/98</v>
          </cell>
          <cell r="E47">
            <v>6.9</v>
          </cell>
          <cell r="K47">
            <v>5.6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List2"/>
      <sheetName val="List1"/>
      <sheetName val="grcenypotr"/>
      <sheetName val="grCPI"/>
      <sheetName val="grcistainfl"/>
      <sheetName val="tabrozpocet"/>
      <sheetName val="grcistamesinfl"/>
      <sheetName val="grpodilnettovyvozu"/>
      <sheetName val="tabnab pop"/>
      <sheetName val="grinvestice"/>
      <sheetName val="grdomacipopt"/>
      <sheetName val="grobchodnibilance"/>
      <sheetName val="grgrHDP,prumysl"/>
      <sheetName val="grafyprijmy,JMN,PP"/>
      <sheetName val="OO"/>
      <sheetName val="tabmescistainflace"/>
      <sheetName val="grspotreba,trzby,mirauspor"/>
      <sheetName val="grnezamnezam"/>
      <sheetName val="O"/>
      <sheetName val="grcenyobchod"/>
      <sheetName val="grcenykategorieprumvyr"/>
      <sheetName val="grropa"/>
      <sheetName val="tabzamnezam"/>
      <sheetName val="grnettovyvozHDP "/>
      <sheetName val="grcenyprumvyrkorig"/>
      <sheetName val="grceny dovozu"/>
      <sheetName val="grafmezirCPIa inflace"/>
      <sheetName val="tabcenyobchod"/>
      <sheetName val="grpodilosobnakladu"/>
      <sheetName val="tabfinancniuakazatele"/>
      <sheetName val="tabmzdy,prijmy"/>
      <sheetName val="grHWWA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4">
        <row r="3">
          <cell r="C3">
            <v>4.6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</v>
          </cell>
          <cell r="G5">
            <v>4.1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</v>
          </cell>
        </row>
        <row r="10">
          <cell r="C10">
            <v>2.2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</v>
          </cell>
          <cell r="F6">
            <v>272.827582724</v>
          </cell>
        </row>
        <row r="7">
          <cell r="C7">
            <v>283.063586301</v>
          </cell>
          <cell r="F7">
            <v>278.273628073</v>
          </cell>
        </row>
        <row r="8">
          <cell r="C8">
            <v>288.228088357</v>
          </cell>
          <cell r="F8">
            <v>290.912463703</v>
          </cell>
        </row>
        <row r="9">
          <cell r="C9">
            <v>292.993759226</v>
          </cell>
          <cell r="F9">
            <v>300.726475589</v>
          </cell>
        </row>
        <row r="10">
          <cell r="C10">
            <v>299.121839398</v>
          </cell>
          <cell r="F10">
            <v>317.943456132</v>
          </cell>
        </row>
        <row r="11">
          <cell r="C11">
            <v>302.261116704</v>
          </cell>
          <cell r="F11">
            <v>328.426441127</v>
          </cell>
        </row>
        <row r="12">
          <cell r="C12">
            <v>307.599040597</v>
          </cell>
          <cell r="F12">
            <v>341.633653942</v>
          </cell>
        </row>
        <row r="13">
          <cell r="C13">
            <v>308.88619902</v>
          </cell>
          <cell r="F13">
            <v>353.504796716</v>
          </cell>
        </row>
        <row r="14">
          <cell r="C14">
            <v>312.799157706</v>
          </cell>
          <cell r="F14">
            <v>365.865043061</v>
          </cell>
        </row>
        <row r="15">
          <cell r="C15">
            <v>316.459290231</v>
          </cell>
          <cell r="F15">
            <v>379.274441689</v>
          </cell>
        </row>
        <row r="16">
          <cell r="C16">
            <v>318.014577731</v>
          </cell>
          <cell r="F16">
            <v>387.361059041</v>
          </cell>
        </row>
        <row r="17">
          <cell r="C17">
            <v>318.680377033</v>
          </cell>
          <cell r="F17">
            <v>393.180166591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318.159071569</v>
          </cell>
          <cell r="F19">
            <v>403.705316958</v>
          </cell>
        </row>
        <row r="20">
          <cell r="C20">
            <v>317.722553326</v>
          </cell>
          <cell r="F20">
            <v>413.40707565</v>
          </cell>
        </row>
        <row r="21">
          <cell r="C21">
            <v>325.610219966</v>
          </cell>
          <cell r="F21">
            <v>430.656439753</v>
          </cell>
        </row>
        <row r="22">
          <cell r="C22">
            <v>313.911134804</v>
          </cell>
          <cell r="F22">
            <v>434.661138581</v>
          </cell>
        </row>
      </sheetData>
      <sheetData sheetId="6">
        <row r="5">
          <cell r="C5">
            <v>138.2</v>
          </cell>
          <cell r="D5">
            <v>157.3</v>
          </cell>
        </row>
        <row r="6">
          <cell r="C6">
            <v>187.6</v>
          </cell>
          <cell r="D6">
            <v>208</v>
          </cell>
        </row>
        <row r="7">
          <cell r="C7">
            <v>204.8</v>
          </cell>
          <cell r="D7">
            <v>280.8</v>
          </cell>
        </row>
        <row r="8">
          <cell r="C8">
            <v>188.9</v>
          </cell>
          <cell r="D8">
            <v>352</v>
          </cell>
        </row>
        <row r="9">
          <cell r="C9">
            <v>187.3</v>
          </cell>
          <cell r="D9">
            <v>386.1</v>
          </cell>
        </row>
      </sheetData>
      <sheetData sheetId="7">
        <row r="10">
          <cell r="C10">
            <v>5.1</v>
          </cell>
          <cell r="E10">
            <v>-0.3</v>
          </cell>
          <cell r="G10">
            <v>20.4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19.4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-4.1</v>
          </cell>
        </row>
        <row r="8">
          <cell r="C8">
            <v>-4.1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-8.2</v>
          </cell>
        </row>
        <row r="19">
          <cell r="C19">
            <v>-6.6</v>
          </cell>
        </row>
        <row r="20">
          <cell r="B20">
            <v>-8.3</v>
          </cell>
          <cell r="C20">
            <v>-8.3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1">
        <row r="2">
          <cell r="C2">
            <v>10.394430782459963</v>
          </cell>
          <cell r="E2">
            <v>9.301616817470759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</v>
          </cell>
        </row>
        <row r="9">
          <cell r="C9">
            <v>12.350192248937546</v>
          </cell>
          <cell r="E9">
            <v>7.805141376505858</v>
          </cell>
        </row>
        <row r="10">
          <cell r="C10">
            <v>9.724046526963065</v>
          </cell>
          <cell r="E10">
            <v>6.284940028951539</v>
          </cell>
        </row>
        <row r="11">
          <cell r="C11">
            <v>8.776902693766672</v>
          </cell>
          <cell r="E11">
            <v>5.87280771701387</v>
          </cell>
        </row>
        <row r="12">
          <cell r="C12">
            <v>9.727638980846848</v>
          </cell>
          <cell r="E12">
            <v>6.822055477903987</v>
          </cell>
        </row>
        <row r="13">
          <cell r="C13">
            <v>2.4129277454256766</v>
          </cell>
          <cell r="E13">
            <v>7.20045730961327</v>
          </cell>
        </row>
        <row r="14">
          <cell r="B14">
            <v>8.642368523476904</v>
          </cell>
          <cell r="C14">
            <v>8.642368523476904</v>
          </cell>
          <cell r="D14">
            <v>11.382514780244207</v>
          </cell>
          <cell r="E14">
            <v>11.382514780244207</v>
          </cell>
        </row>
        <row r="15">
          <cell r="B15">
            <v>6.060844002619547</v>
          </cell>
          <cell r="D15">
            <v>11.328686620199534</v>
          </cell>
        </row>
        <row r="16">
          <cell r="B16">
            <v>7.383569706289975</v>
          </cell>
          <cell r="D16">
            <v>8.797816924938473</v>
          </cell>
        </row>
        <row r="17">
          <cell r="B17">
            <v>9.362446232827565</v>
          </cell>
          <cell r="D17">
            <v>8.581013327499107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</v>
          </cell>
        </row>
        <row r="23">
          <cell r="D23">
            <v>8.597820937944107</v>
          </cell>
        </row>
        <row r="24">
          <cell r="D24">
            <v>7.872340425531917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34.8</v>
          </cell>
          <cell r="H7">
            <v>35.2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39.8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2.3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-16.4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8.2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> 1993</v>
          </cell>
          <cell r="E64" t="str">
            <v> 1994</v>
          </cell>
          <cell r="F64" t="str">
            <v> 1995</v>
          </cell>
          <cell r="G64" t="str">
            <v> 1996</v>
          </cell>
          <cell r="H64" t="str">
            <v> 1997</v>
          </cell>
        </row>
        <row r="67">
          <cell r="D67">
            <v>1.1</v>
          </cell>
          <cell r="E67">
            <v>1.6</v>
          </cell>
          <cell r="F67">
            <v>1.77</v>
          </cell>
          <cell r="G67">
            <v>2.2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2.3</v>
          </cell>
          <cell r="H68">
            <v>2.9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12.27812</v>
          </cell>
        </row>
        <row r="261">
          <cell r="E261">
            <v>12.25375</v>
          </cell>
        </row>
        <row r="262">
          <cell r="E262">
            <v>12.28062</v>
          </cell>
        </row>
        <row r="263">
          <cell r="E263">
            <v>12.32312</v>
          </cell>
        </row>
        <row r="264">
          <cell r="E264">
            <v>12.30969</v>
          </cell>
        </row>
        <row r="265">
          <cell r="E265">
            <v>12.2175</v>
          </cell>
        </row>
        <row r="266">
          <cell r="E266">
            <v>12.24141</v>
          </cell>
        </row>
        <row r="267">
          <cell r="E267">
            <v>11.9775</v>
          </cell>
        </row>
        <row r="268">
          <cell r="E268">
            <v>11.8975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11.75016</v>
          </cell>
        </row>
        <row r="272">
          <cell r="E272">
            <v>11.77797</v>
          </cell>
        </row>
        <row r="273">
          <cell r="E273">
            <v>11.80797</v>
          </cell>
        </row>
        <row r="274">
          <cell r="E274">
            <v>11.7975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12.03094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12.02484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</v>
          </cell>
        </row>
        <row r="286">
          <cell r="E286">
            <v>12.10875</v>
          </cell>
        </row>
        <row r="287">
          <cell r="E287">
            <v>12.13609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</v>
          </cell>
        </row>
        <row r="306">
          <cell r="E306">
            <v>12.00125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11.99875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11.91875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11.7975</v>
          </cell>
        </row>
        <row r="319">
          <cell r="E319">
            <v>11.8075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11.71375</v>
          </cell>
        </row>
        <row r="325">
          <cell r="E325">
            <v>11.6725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11.575</v>
          </cell>
        </row>
        <row r="360">
          <cell r="E360">
            <v>11.575</v>
          </cell>
        </row>
        <row r="361">
          <cell r="E361">
            <v>11.735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11.54375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</v>
          </cell>
        </row>
        <row r="375">
          <cell r="E375">
            <v>11.45937</v>
          </cell>
        </row>
        <row r="376">
          <cell r="E376">
            <v>11.37719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11.155</v>
          </cell>
        </row>
        <row r="380">
          <cell r="E380">
            <v>11.165</v>
          </cell>
        </row>
        <row r="381">
          <cell r="E381">
            <v>11.135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lova_vyvoj090610"/>
      <sheetName val="silova_vyvoj090609"/>
      <sheetName val="silova_vyvoj090430"/>
      <sheetName val="b_09ELcz"/>
      <sheetName val="E_base"/>
      <sheetName val="E_peak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mocný"/>
      <sheetName val="MOV"/>
    </sheetNames>
    <sheetDataSet>
      <sheetData sheetId="0">
        <row r="2">
          <cell r="B2">
            <v>20</v>
          </cell>
          <cell r="C2">
            <v>20</v>
          </cell>
        </row>
        <row r="3">
          <cell r="B3">
            <v>15.2</v>
          </cell>
          <cell r="C3">
            <v>15.05</v>
          </cell>
        </row>
        <row r="5">
          <cell r="B5">
            <v>480.39</v>
          </cell>
          <cell r="C5">
            <v>442.86</v>
          </cell>
        </row>
        <row r="6">
          <cell r="B6">
            <v>388.47</v>
          </cell>
          <cell r="C6">
            <v>413.75</v>
          </cell>
        </row>
        <row r="7">
          <cell r="B7">
            <v>425.55</v>
          </cell>
          <cell r="C7">
            <v>94.14</v>
          </cell>
        </row>
        <row r="8">
          <cell r="B8">
            <v>0.07633</v>
          </cell>
          <cell r="C8">
            <v>0.07819</v>
          </cell>
        </row>
        <row r="9">
          <cell r="B9">
            <v>0.0104</v>
          </cell>
          <cell r="C9">
            <v>0.008</v>
          </cell>
        </row>
        <row r="10">
          <cell r="B10" t="str">
            <v>Zuzana Rudzká</v>
          </cell>
        </row>
        <row r="11">
          <cell r="B11" t="str">
            <v>provozní účetní</v>
          </cell>
        </row>
        <row r="12">
          <cell r="B12" t="str">
            <v>Zuzana Procházková</v>
          </cell>
        </row>
        <row r="13">
          <cell r="B13" t="str">
            <v>ekonom provozovny IP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ist"/>
      <sheetName val="Názvy"/>
      <sheetName val="6172"/>
    </sheetNames>
    <sheetDataSet>
      <sheetData sheetId="1">
        <row r="2">
          <cell r="B2">
            <v>15.2</v>
          </cell>
          <cell r="C2">
            <v>15.2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1V1_OZE475"/>
      <sheetName val="11V1_OZE475_1"/>
      <sheetName val="11V1_OZE475kalk"/>
      <sheetName val="11V1_OZE578"/>
      <sheetName val="stra11_13_1006exp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comparison"/>
      <sheetName val="price indexes"/>
      <sheetName val="components"/>
      <sheetName val="targets and NI"/>
    </sheetNames>
    <sheetDataSet>
      <sheetData sheetId="0">
        <row r="8">
          <cell r="J8">
            <v>-2.1666666666666665</v>
          </cell>
          <cell r="K8">
            <v>5.400000000000001</v>
          </cell>
        </row>
        <row r="9">
          <cell r="J9">
            <v>0.3666666666666667</v>
          </cell>
          <cell r="K9">
            <v>5.033333333333333</v>
          </cell>
        </row>
        <row r="10">
          <cell r="J10">
            <v>3.1999999999999997</v>
          </cell>
          <cell r="K10">
            <v>5.79</v>
          </cell>
        </row>
        <row r="11">
          <cell r="J11">
            <v>5.6000000000000005</v>
          </cell>
          <cell r="K11">
            <v>6.68</v>
          </cell>
        </row>
        <row r="12">
          <cell r="J12">
            <v>6.266666666666666</v>
          </cell>
          <cell r="K12">
            <v>7.5566666666666675</v>
          </cell>
        </row>
        <row r="13">
          <cell r="J13">
            <v>5.3999999999999995</v>
          </cell>
          <cell r="K13">
            <v>7.623333333333334</v>
          </cell>
        </row>
        <row r="14">
          <cell r="J14">
            <v>3.8666666666666667</v>
          </cell>
          <cell r="K14">
            <v>7.010000000000001</v>
          </cell>
        </row>
        <row r="15">
          <cell r="J15">
            <v>2.733333333333333</v>
          </cell>
          <cell r="K15">
            <v>6.11</v>
          </cell>
        </row>
        <row r="16">
          <cell r="J16">
            <v>1.3666666666666665</v>
          </cell>
          <cell r="K16">
            <v>4.9766666666666675</v>
          </cell>
        </row>
        <row r="17">
          <cell r="J17">
            <v>0.7666666666666666</v>
          </cell>
          <cell r="K17">
            <v>4.476666666666667</v>
          </cell>
        </row>
        <row r="18">
          <cell r="J18">
            <v>0.3333333333333333</v>
          </cell>
          <cell r="K18">
            <v>4.243333333333333</v>
          </cell>
        </row>
        <row r="19">
          <cell r="J19">
            <v>1.6666666666666667</v>
          </cell>
          <cell r="K19">
            <v>4.286666666666666</v>
          </cell>
        </row>
        <row r="20">
          <cell r="J20">
            <v>4.033333333333333</v>
          </cell>
          <cell r="K20">
            <v>4.786666666666666</v>
          </cell>
        </row>
        <row r="21">
          <cell r="J21">
            <v>6.8</v>
          </cell>
          <cell r="K21">
            <v>5.21</v>
          </cell>
        </row>
        <row r="22">
          <cell r="J22">
            <v>7.533333333333334</v>
          </cell>
          <cell r="K22">
            <v>5.91</v>
          </cell>
        </row>
        <row r="23">
          <cell r="J23">
            <v>4.7</v>
          </cell>
          <cell r="K23">
            <v>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raf1"/>
      <sheetName val="Graf2"/>
      <sheetName val="Graf3"/>
      <sheetName val="Graf4"/>
      <sheetName val="Graf5"/>
      <sheetName val="Graf6"/>
      <sheetName val="List1"/>
      <sheetName val="List2"/>
      <sheetName val="List3"/>
      <sheetName val="Graf7"/>
      <sheetName val="Graf8"/>
      <sheetName val="Graf9"/>
      <sheetName val="List4"/>
    </sheetNames>
    <sheetDataSet>
      <sheetData sheetId="7">
        <row r="15">
          <cell r="E15" t="str">
            <v>1994/I</v>
          </cell>
          <cell r="F15" t="str">
            <v>1994/II</v>
          </cell>
          <cell r="G15" t="str">
            <v>1994/III</v>
          </cell>
          <cell r="H15" t="str">
            <v>1994/IV</v>
          </cell>
          <cell r="I15" t="str">
            <v>1995/I</v>
          </cell>
          <cell r="J15" t="str">
            <v>1995/II</v>
          </cell>
          <cell r="K15" t="str">
            <v>1995/III</v>
          </cell>
          <cell r="L15" t="str">
            <v>1995/IV</v>
          </cell>
          <cell r="M15" t="str">
            <v>1996/I</v>
          </cell>
          <cell r="N15" t="str">
            <v>1996/II</v>
          </cell>
          <cell r="O15" t="str">
            <v>1996/III</v>
          </cell>
          <cell r="P15" t="str">
            <v>1996/IV</v>
          </cell>
          <cell r="Q15" t="str">
            <v>1997/I</v>
          </cell>
          <cell r="R15" t="str">
            <v>1997/II</v>
          </cell>
          <cell r="S15" t="str">
            <v>1997/III</v>
          </cell>
          <cell r="T15" t="str">
            <v>1997/IV</v>
          </cell>
          <cell r="U15" t="str">
            <v>1998/I</v>
          </cell>
          <cell r="V15" t="str">
            <v>1998/II</v>
          </cell>
        </row>
        <row r="17">
          <cell r="C17" t="str">
            <v>saldo BÚ (mld. Kč)</v>
          </cell>
          <cell r="E17">
            <v>5.754</v>
          </cell>
          <cell r="F17">
            <v>-1.226</v>
          </cell>
          <cell r="G17">
            <v>-11.777</v>
          </cell>
          <cell r="H17">
            <v>-14.186</v>
          </cell>
          <cell r="I17">
            <v>-5.4565</v>
          </cell>
          <cell r="J17">
            <v>-8.975</v>
          </cell>
          <cell r="K17">
            <v>-2.367</v>
          </cell>
          <cell r="L17">
            <v>-19.354</v>
          </cell>
          <cell r="M17">
            <v>-16.34</v>
          </cell>
          <cell r="N17">
            <v>-25.634</v>
          </cell>
          <cell r="O17">
            <v>-35.397</v>
          </cell>
          <cell r="P17">
            <v>-39.123</v>
          </cell>
          <cell r="Q17">
            <v>-30.2445</v>
          </cell>
          <cell r="R17">
            <v>-26.291</v>
          </cell>
          <cell r="S17">
            <v>-22.873</v>
          </cell>
          <cell r="T17">
            <v>-20.698</v>
          </cell>
          <cell r="U17">
            <v>-12.081</v>
          </cell>
          <cell r="V17">
            <v>-3.295</v>
          </cell>
        </row>
        <row r="18">
          <cell r="C18" t="str">
            <v>HDP (mld. Kč, b. c.)</v>
          </cell>
          <cell r="E18">
            <v>243.1</v>
          </cell>
          <cell r="F18">
            <v>280.2</v>
          </cell>
          <cell r="G18">
            <v>297.1</v>
          </cell>
          <cell r="H18">
            <v>328.2</v>
          </cell>
          <cell r="I18">
            <v>283.3</v>
          </cell>
          <cell r="J18">
            <v>330.7</v>
          </cell>
          <cell r="K18">
            <v>348.9</v>
          </cell>
          <cell r="L18">
            <v>385.8</v>
          </cell>
          <cell r="M18">
            <v>326</v>
          </cell>
          <cell r="N18">
            <v>381.9</v>
          </cell>
          <cell r="O18">
            <v>395.6</v>
          </cell>
          <cell r="P18">
            <v>429.1</v>
          </cell>
          <cell r="Q18">
            <v>350.8</v>
          </cell>
          <cell r="R18">
            <v>406.5</v>
          </cell>
          <cell r="S18">
            <v>422.2</v>
          </cell>
          <cell r="T18">
            <v>470</v>
          </cell>
          <cell r="U18">
            <v>387.3</v>
          </cell>
          <cell r="V18">
            <v>450.2</v>
          </cell>
        </row>
        <row r="19">
          <cell r="A19" t="str">
            <v>Podíl běžného účtu na HDP</v>
          </cell>
        </row>
        <row r="20">
          <cell r="E20" t="str">
            <v>1994/I</v>
          </cell>
          <cell r="F20" t="str">
            <v>1994/II</v>
          </cell>
          <cell r="G20" t="str">
            <v>1994/III</v>
          </cell>
          <cell r="H20" t="str">
            <v>1994/IV</v>
          </cell>
          <cell r="I20" t="str">
            <v>1995/I</v>
          </cell>
          <cell r="J20" t="str">
            <v>1995/II</v>
          </cell>
          <cell r="K20" t="str">
            <v>1995/III</v>
          </cell>
          <cell r="L20" t="str">
            <v>1995/IV</v>
          </cell>
          <cell r="M20" t="str">
            <v>1996/I</v>
          </cell>
          <cell r="N20" t="str">
            <v>1996/II</v>
          </cell>
          <cell r="O20" t="str">
            <v>1996/III</v>
          </cell>
          <cell r="P20" t="str">
            <v>1996/IV</v>
          </cell>
          <cell r="Q20" t="str">
            <v>1997/I</v>
          </cell>
          <cell r="R20" t="str">
            <v>1997/II</v>
          </cell>
          <cell r="S20" t="str">
            <v>1997/III</v>
          </cell>
          <cell r="T20" t="str">
            <v>1997/IV</v>
          </cell>
          <cell r="U20" t="str">
            <v>1998/I</v>
          </cell>
          <cell r="V20" t="str">
            <v>1998/II</v>
          </cell>
        </row>
        <row r="21">
          <cell r="C21" t="str">
            <v>podíl BÚ na HDP (%)</v>
          </cell>
          <cell r="E21">
            <v>2.366927190456602</v>
          </cell>
          <cell r="F21">
            <v>-0.4375446109921485</v>
          </cell>
          <cell r="G21">
            <v>-3.9639851901716585</v>
          </cell>
          <cell r="H21">
            <v>-4.322364411943937</v>
          </cell>
          <cell r="I21">
            <v>-1.9260501235439462</v>
          </cell>
          <cell r="J21">
            <v>-2.7139401270033265</v>
          </cell>
          <cell r="K21">
            <v>-0.6784178847807395</v>
          </cell>
          <cell r="L21">
            <v>-5.016588906168999</v>
          </cell>
          <cell r="M21">
            <v>-5.012269938650307</v>
          </cell>
          <cell r="N21">
            <v>-6.7122283320240905</v>
          </cell>
          <cell r="O21">
            <v>-8.94767441860465</v>
          </cell>
          <cell r="P21">
            <v>-9.117455138662315</v>
          </cell>
          <cell r="Q21">
            <v>-8.621579247434436</v>
          </cell>
          <cell r="R21">
            <v>-6.467650676506766</v>
          </cell>
          <cell r="S21">
            <v>-5.417574609189957</v>
          </cell>
          <cell r="T21">
            <v>-4.403829787234042</v>
          </cell>
          <cell r="U21">
            <v>-3.1192873741285823</v>
          </cell>
          <cell r="V21">
            <v>-0.7318969346956908</v>
          </cell>
        </row>
        <row r="25">
          <cell r="A25" t="str">
            <v>,</v>
          </cell>
        </row>
        <row r="26">
          <cell r="E26">
            <v>1992</v>
          </cell>
          <cell r="F26">
            <v>1993</v>
          </cell>
          <cell r="G26">
            <v>1994</v>
          </cell>
          <cell r="H26">
            <v>1995</v>
          </cell>
          <cell r="I26">
            <v>1996</v>
          </cell>
          <cell r="J26">
            <v>1997</v>
          </cell>
          <cell r="K26">
            <v>1998</v>
          </cell>
          <cell r="L26">
            <v>1999</v>
          </cell>
        </row>
        <row r="27">
          <cell r="B27" t="str">
            <v>HDP (v mld. Kč, s. c. 1994)</v>
          </cell>
          <cell r="E27">
            <v>1106.6</v>
          </cell>
          <cell r="F27">
            <v>1112.9</v>
          </cell>
          <cell r="G27">
            <v>1148.6</v>
          </cell>
          <cell r="H27">
            <v>1221.6</v>
          </cell>
          <cell r="I27">
            <v>1269.4</v>
          </cell>
          <cell r="J27">
            <v>1281.8</v>
          </cell>
          <cell r="K27">
            <v>1288.1</v>
          </cell>
          <cell r="L27">
            <v>1315.3</v>
          </cell>
        </row>
        <row r="28">
          <cell r="B28" t="str">
            <v>HDP (meziroč. přír. v mld. Kč)</v>
          </cell>
          <cell r="F28">
            <v>6.300000000000182</v>
          </cell>
          <cell r="G28">
            <v>35.69999999999982</v>
          </cell>
          <cell r="H28">
            <v>73</v>
          </cell>
          <cell r="I28">
            <v>47.80000000000018</v>
          </cell>
          <cell r="J28">
            <v>12.399999999999864</v>
          </cell>
          <cell r="K28">
            <v>6.2999999999999545</v>
          </cell>
          <cell r="L28">
            <v>27.200000000000045</v>
          </cell>
        </row>
        <row r="29">
          <cell r="B29" t="str">
            <v>HTFK (v mld. Kč, s. c. 1994)</v>
          </cell>
          <cell r="F29">
            <v>314.4</v>
          </cell>
          <cell r="G29">
            <v>339.9</v>
          </cell>
          <cell r="H29">
            <v>411.2</v>
          </cell>
          <cell r="I29">
            <v>446.8</v>
          </cell>
          <cell r="J29">
            <v>425.1</v>
          </cell>
          <cell r="K29">
            <v>416.6</v>
          </cell>
          <cell r="L29">
            <v>416.6</v>
          </cell>
        </row>
        <row r="30">
          <cell r="B30" t="str">
            <v>efektivnost (delta Y v t/I v t-1)</v>
          </cell>
          <cell r="G30">
            <v>0.11354961832061011</v>
          </cell>
          <cell r="H30">
            <v>0.21476904972050603</v>
          </cell>
          <cell r="I30">
            <v>0.11624513618677088</v>
          </cell>
          <cell r="J30">
            <v>0.027752909579229774</v>
          </cell>
          <cell r="K30">
            <v>0.014820042342978014</v>
          </cell>
          <cell r="L30">
            <v>0.06529044647143553</v>
          </cell>
        </row>
        <row r="31">
          <cell r="B31" t="str">
            <v>míra investic (I/Y v %)</v>
          </cell>
          <cell r="F31">
            <v>28.25051666816425</v>
          </cell>
          <cell r="G31">
            <v>29.59254744906843</v>
          </cell>
          <cell r="H31">
            <v>33.66077275703995</v>
          </cell>
          <cell r="I31">
            <v>35.19773121159603</v>
          </cell>
          <cell r="J31">
            <v>33.164300202839755</v>
          </cell>
          <cell r="K31">
            <v>32.3422094557876</v>
          </cell>
          <cell r="L31">
            <v>31.673382498289364</v>
          </cell>
        </row>
        <row r="32">
          <cell r="B32" t="str">
            <v>přírůstky HDP kumulace 3 let</v>
          </cell>
          <cell r="H32">
            <v>115</v>
          </cell>
          <cell r="I32">
            <v>156.5</v>
          </cell>
          <cell r="J32">
            <v>133.20000000000005</v>
          </cell>
          <cell r="K32">
            <v>66.5</v>
          </cell>
          <cell r="L32">
            <v>45.899999999999864</v>
          </cell>
        </row>
        <row r="33">
          <cell r="B33" t="str">
            <v>HTFK kumulace 3 let</v>
          </cell>
          <cell r="H33">
            <v>1065.5</v>
          </cell>
          <cell r="I33">
            <v>1197.8999999999999</v>
          </cell>
          <cell r="J33">
            <v>1283.1</v>
          </cell>
          <cell r="K33">
            <v>1288.5</v>
          </cell>
          <cell r="L33">
            <v>1258.3000000000002</v>
          </cell>
        </row>
        <row r="34">
          <cell r="B34" t="str">
            <v>HDP kumulace 3 let</v>
          </cell>
          <cell r="H34">
            <v>3483.1</v>
          </cell>
          <cell r="I34">
            <v>3639.6</v>
          </cell>
          <cell r="J34">
            <v>3772.8</v>
          </cell>
          <cell r="K34">
            <v>3839.2999999999997</v>
          </cell>
          <cell r="L34">
            <v>3885.2</v>
          </cell>
        </row>
        <row r="35">
          <cell r="B35" t="str">
            <v>efektivnost z kumulace</v>
          </cell>
          <cell r="I35">
            <v>0.14687939934303143</v>
          </cell>
          <cell r="J35">
            <v>0.11119459053343356</v>
          </cell>
          <cell r="K35">
            <v>0.051827605019094385</v>
          </cell>
          <cell r="L35">
            <v>0.03562281722933633</v>
          </cell>
        </row>
        <row r="36">
          <cell r="B36" t="str">
            <v>míra investic z kumulace</v>
          </cell>
          <cell r="H36">
            <v>30.590565875226094</v>
          </cell>
          <cell r="I36">
            <v>32.91295746785361</v>
          </cell>
          <cell r="J36">
            <v>34.00922391857506</v>
          </cell>
          <cell r="K36">
            <v>33.56080535514286</v>
          </cell>
          <cell r="L36">
            <v>32.3870071038814</v>
          </cell>
        </row>
        <row r="41">
          <cell r="A41" t="str">
            <v>Míra a efektivnost investic</v>
          </cell>
        </row>
        <row r="42">
          <cell r="D42">
            <v>1994</v>
          </cell>
          <cell r="E42">
            <v>1995</v>
          </cell>
          <cell r="F42">
            <v>1996</v>
          </cell>
          <cell r="G42">
            <v>1997</v>
          </cell>
          <cell r="H42">
            <v>1998</v>
          </cell>
          <cell r="I42">
            <v>1999</v>
          </cell>
        </row>
        <row r="43">
          <cell r="A43" t="str">
            <v>míra investic (%)</v>
          </cell>
          <cell r="D43">
            <v>29.6</v>
          </cell>
          <cell r="E43">
            <v>33.7</v>
          </cell>
          <cell r="F43">
            <v>35.2</v>
          </cell>
          <cell r="G43">
            <v>33.2</v>
          </cell>
          <cell r="H43">
            <v>32.3</v>
          </cell>
          <cell r="I43">
            <v>31.7</v>
          </cell>
        </row>
        <row r="44">
          <cell r="A44" t="str">
            <v>efektivnost investic (Kč)</v>
          </cell>
          <cell r="D44">
            <v>0.11</v>
          </cell>
          <cell r="E44">
            <v>0.21</v>
          </cell>
          <cell r="F44">
            <v>0.12</v>
          </cell>
          <cell r="G44">
            <v>0.03</v>
          </cell>
          <cell r="H44">
            <v>0.01</v>
          </cell>
          <cell r="I44">
            <v>0.07</v>
          </cell>
        </row>
        <row r="45">
          <cell r="A45" t="str">
            <v>tříleté klouzavé průměry</v>
          </cell>
        </row>
        <row r="46">
          <cell r="A46" t="str">
            <v>(r. v legendě + předchozí 2 roky)</v>
          </cell>
        </row>
        <row r="47">
          <cell r="A47" t="str">
            <v>míra investic (%)</v>
          </cell>
          <cell r="E47">
            <v>30.6</v>
          </cell>
          <cell r="F47">
            <v>32.9</v>
          </cell>
          <cell r="G47">
            <v>34</v>
          </cell>
          <cell r="H47">
            <v>33.6</v>
          </cell>
          <cell r="I47">
            <v>32.4</v>
          </cell>
        </row>
        <row r="48">
          <cell r="A48" t="str">
            <v>efektivnost investic (Kč)</v>
          </cell>
          <cell r="F48">
            <v>0.15</v>
          </cell>
          <cell r="G48">
            <v>0.11</v>
          </cell>
          <cell r="H48">
            <v>0.05</v>
          </cell>
          <cell r="I48">
            <v>0.04</v>
          </cell>
        </row>
      </sheetData>
      <sheetData sheetId="8">
        <row r="2">
          <cell r="A2" t="str">
            <v>v mld. Kč, běžné ceny</v>
          </cell>
        </row>
        <row r="3">
          <cell r="A3" t="str">
            <v>                                     k 30.9. 98</v>
          </cell>
          <cell r="B3">
            <v>1998</v>
          </cell>
          <cell r="C3">
            <v>1999</v>
          </cell>
        </row>
        <row r="4">
          <cell r="A4" t="str">
            <v>BĚŽNÝ ÚČET</v>
          </cell>
          <cell r="B4">
            <v>-38</v>
          </cell>
          <cell r="C4">
            <v>-36</v>
          </cell>
        </row>
        <row r="5">
          <cell r="A5" t="str">
            <v>Obchodní bilance</v>
          </cell>
          <cell r="B5">
            <v>-78</v>
          </cell>
          <cell r="C5">
            <v>-72</v>
          </cell>
        </row>
        <row r="6">
          <cell r="A6" t="str">
            <v>     Vývoz</v>
          </cell>
          <cell r="B6">
            <v>864</v>
          </cell>
          <cell r="C6">
            <v>958</v>
          </cell>
        </row>
        <row r="7">
          <cell r="A7" t="str">
            <v>     Dovoz</v>
          </cell>
          <cell r="B7">
            <v>942</v>
          </cell>
          <cell r="C7">
            <v>1030</v>
          </cell>
        </row>
        <row r="8">
          <cell r="A8" t="str">
            <v>Bilance služeb</v>
          </cell>
          <cell r="B8">
            <v>58</v>
          </cell>
          <cell r="C8">
            <v>61</v>
          </cell>
        </row>
        <row r="9">
          <cell r="A9" t="str">
            <v>   Příjmy</v>
          </cell>
          <cell r="B9">
            <v>246</v>
          </cell>
          <cell r="C9">
            <v>265</v>
          </cell>
        </row>
        <row r="10">
          <cell r="A10" t="str">
            <v>     Doprava</v>
          </cell>
          <cell r="B10">
            <v>45</v>
          </cell>
          <cell r="C10">
            <v>50</v>
          </cell>
        </row>
        <row r="11">
          <cell r="A11" t="str">
            <v>     Mezinárodní pohyb osob</v>
          </cell>
          <cell r="B11">
            <v>116</v>
          </cell>
          <cell r="C11">
            <v>118</v>
          </cell>
        </row>
        <row r="12">
          <cell r="A12" t="str">
            <v>     Ostatní služby</v>
          </cell>
          <cell r="B12">
            <v>85</v>
          </cell>
          <cell r="C12">
            <v>97</v>
          </cell>
        </row>
        <row r="13">
          <cell r="A13" t="str">
            <v>   Výdaje</v>
          </cell>
          <cell r="B13">
            <v>188</v>
          </cell>
          <cell r="C13">
            <v>204</v>
          </cell>
        </row>
        <row r="14">
          <cell r="A14" t="str">
            <v>     Doprava</v>
          </cell>
          <cell r="B14">
            <v>25</v>
          </cell>
          <cell r="C14">
            <v>30</v>
          </cell>
        </row>
        <row r="15">
          <cell r="A15" t="str">
            <v>     Mezinárodní pohyb osob</v>
          </cell>
          <cell r="B15">
            <v>71</v>
          </cell>
          <cell r="C15">
            <v>78</v>
          </cell>
        </row>
        <row r="16">
          <cell r="A16" t="str">
            <v>     Ostatní služby</v>
          </cell>
          <cell r="B16">
            <v>92</v>
          </cell>
          <cell r="C16">
            <v>96</v>
          </cell>
        </row>
        <row r="17">
          <cell r="A17" t="str">
            <v>Bilance výnosů</v>
          </cell>
          <cell r="B17">
            <v>-31</v>
          </cell>
          <cell r="C17">
            <v>-40</v>
          </cell>
        </row>
        <row r="18">
          <cell r="A18" t="str">
            <v>Úroky přijaté</v>
          </cell>
          <cell r="B18">
            <v>42.2</v>
          </cell>
          <cell r="C18">
            <v>42</v>
          </cell>
        </row>
        <row r="19">
          <cell r="A19" t="str">
            <v>Úroky placené</v>
          </cell>
          <cell r="B19">
            <v>60.2</v>
          </cell>
          <cell r="C19">
            <v>65</v>
          </cell>
        </row>
        <row r="20">
          <cell r="A20" t="str">
            <v>Výnosy a ostatní příjmy</v>
          </cell>
          <cell r="B20">
            <v>4</v>
          </cell>
          <cell r="C20">
            <v>5</v>
          </cell>
        </row>
        <row r="21">
          <cell r="A21" t="str">
            <v>Výnosy a ostatní platby</v>
          </cell>
          <cell r="B21">
            <v>17</v>
          </cell>
          <cell r="C21">
            <v>22</v>
          </cell>
        </row>
        <row r="22">
          <cell r="A22" t="str">
            <v>Jedostranné převody (netto)</v>
          </cell>
          <cell r="B22">
            <v>13</v>
          </cell>
          <cell r="C22">
            <v>15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mocný"/>
      <sheetName val="MOV"/>
    </sheetNames>
    <sheetDataSet>
      <sheetData sheetId="0">
        <row r="2">
          <cell r="B2">
            <v>20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rognóza kurzu CZK EUR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showGridLines="0" zoomScalePageLayoutView="0" workbookViewId="0" topLeftCell="A1">
      <selection activeCell="K11" sqref="K11"/>
    </sheetView>
  </sheetViews>
  <sheetFormatPr defaultColWidth="9.00390625" defaultRowHeight="12.75"/>
  <cols>
    <col min="1" max="1" width="9.125" style="8" customWidth="1"/>
    <col min="2" max="2" width="8.125" style="8" customWidth="1"/>
    <col min="3" max="3" width="9.125" style="8" customWidth="1"/>
    <col min="4" max="4" width="9.625" style="8" customWidth="1"/>
    <col min="5" max="5" width="2.75390625" style="8" customWidth="1"/>
    <col min="6" max="6" width="8.875" style="63" customWidth="1"/>
    <col min="7" max="7" width="8.375" style="63" bestFit="1" customWidth="1"/>
    <col min="8" max="8" width="9.375" style="63" customWidth="1"/>
    <col min="9" max="9" width="9.00390625" style="63" customWidth="1"/>
    <col min="10" max="16384" width="9.125" style="63" customWidth="1"/>
  </cols>
  <sheetData>
    <row r="1" spans="1:9" ht="15" customHeight="1">
      <c r="A1" s="2" t="s">
        <v>15</v>
      </c>
      <c r="B1" s="3"/>
      <c r="C1" s="4"/>
      <c r="D1" s="5"/>
      <c r="E1" s="11"/>
      <c r="F1" s="35"/>
      <c r="G1" s="2" t="s">
        <v>30</v>
      </c>
      <c r="H1" s="3"/>
      <c r="I1" s="4"/>
    </row>
    <row r="2" spans="1:9" ht="15" customHeight="1">
      <c r="A2" s="6"/>
      <c r="B2" s="200" t="s">
        <v>144</v>
      </c>
      <c r="C2" s="7"/>
      <c r="D2" s="5"/>
      <c r="E2" s="11"/>
      <c r="F2" s="35"/>
      <c r="G2" s="6"/>
      <c r="H2" s="86" t="s">
        <v>122</v>
      </c>
      <c r="I2" s="7"/>
    </row>
    <row r="3" spans="1:9" ht="15" customHeight="1">
      <c r="A3" s="14"/>
      <c r="B3" s="5"/>
      <c r="C3" s="5"/>
      <c r="D3" s="5"/>
      <c r="E3" s="11"/>
      <c r="F3" s="35"/>
      <c r="G3" s="35"/>
      <c r="H3" s="35"/>
      <c r="I3" s="10"/>
    </row>
    <row r="4" spans="1:9" ht="15" customHeight="1">
      <c r="A4" s="196" t="s">
        <v>145</v>
      </c>
      <c r="B4" s="196"/>
      <c r="C4" s="196"/>
      <c r="D4" s="196"/>
      <c r="E4" s="196"/>
      <c r="F4" s="196"/>
      <c r="G4" s="196"/>
      <c r="H4" s="196"/>
      <c r="I4" s="196"/>
    </row>
    <row r="5" spans="1:9" ht="15" customHeight="1">
      <c r="A5" s="196" t="s">
        <v>1</v>
      </c>
      <c r="B5" s="196"/>
      <c r="C5" s="196"/>
      <c r="D5" s="196"/>
      <c r="E5" s="196"/>
      <c r="F5" s="196"/>
      <c r="G5" s="196"/>
      <c r="H5" s="196"/>
      <c r="I5" s="196"/>
    </row>
    <row r="6" spans="1:9" ht="15" customHeight="1">
      <c r="A6" s="152" t="s">
        <v>31</v>
      </c>
      <c r="B6" s="196"/>
      <c r="C6" s="196"/>
      <c r="D6" s="196"/>
      <c r="E6" s="196"/>
      <c r="F6" s="196"/>
      <c r="G6" s="196"/>
      <c r="H6" s="196"/>
      <c r="I6" s="196"/>
    </row>
    <row r="7" spans="1:9" ht="15" customHeight="1">
      <c r="A7" s="173" t="s">
        <v>160</v>
      </c>
      <c r="B7" s="10"/>
      <c r="C7" s="10"/>
      <c r="D7" s="10"/>
      <c r="E7" s="12"/>
      <c r="F7" s="35"/>
      <c r="G7" s="35"/>
      <c r="H7" s="35"/>
      <c r="I7" s="35"/>
    </row>
    <row r="8" spans="1:9" ht="15" customHeight="1">
      <c r="A8" s="36"/>
      <c r="B8" s="10"/>
      <c r="C8" s="10"/>
      <c r="D8" s="10"/>
      <c r="E8" s="12"/>
      <c r="F8" s="35"/>
      <c r="G8" s="35"/>
      <c r="H8" s="35"/>
      <c r="I8" s="35"/>
    </row>
    <row r="9" spans="1:9" ht="15" customHeight="1">
      <c r="A9" s="40"/>
      <c r="B9" s="10"/>
      <c r="C9" s="10"/>
      <c r="D9" s="10"/>
      <c r="E9" s="12"/>
      <c r="F9" s="41"/>
      <c r="G9" s="41"/>
      <c r="H9" s="41"/>
      <c r="I9" s="41"/>
    </row>
    <row r="10" spans="1:9" ht="15" customHeight="1">
      <c r="A10" s="82"/>
      <c r="B10" s="197"/>
      <c r="C10" s="198" t="s">
        <v>146</v>
      </c>
      <c r="D10" s="11"/>
      <c r="E10" s="12"/>
      <c r="F10" s="87" t="s">
        <v>126</v>
      </c>
      <c r="G10" s="88"/>
      <c r="H10" s="88"/>
      <c r="I10" s="89"/>
    </row>
    <row r="11" spans="1:9" ht="15" customHeight="1">
      <c r="A11" s="83" t="s">
        <v>34</v>
      </c>
      <c r="B11" s="134"/>
      <c r="C11" s="135" t="s">
        <v>131</v>
      </c>
      <c r="D11" s="11"/>
      <c r="E11" s="12"/>
      <c r="F11" s="90" t="s">
        <v>127</v>
      </c>
      <c r="G11" s="91"/>
      <c r="H11" s="92"/>
      <c r="I11" s="93"/>
    </row>
    <row r="12" spans="1:9" ht="15" customHeight="1">
      <c r="A12" s="43" t="s">
        <v>16</v>
      </c>
      <c r="B12" s="136"/>
      <c r="C12" s="199">
        <v>7719</v>
      </c>
      <c r="D12" s="11"/>
      <c r="E12" s="12"/>
      <c r="F12" s="45" t="s">
        <v>16</v>
      </c>
      <c r="G12" s="139"/>
      <c r="H12" s="140">
        <v>0.10893299999999984</v>
      </c>
      <c r="I12" s="141"/>
    </row>
    <row r="13" spans="1:9" ht="15" customHeight="1">
      <c r="A13" s="46" t="s">
        <v>17</v>
      </c>
      <c r="B13" s="137"/>
      <c r="C13" s="199">
        <v>6619</v>
      </c>
      <c r="D13" s="11"/>
      <c r="E13" s="12"/>
      <c r="F13" s="48" t="s">
        <v>17</v>
      </c>
      <c r="G13" s="130"/>
      <c r="H13" s="131">
        <v>0.09341</v>
      </c>
      <c r="I13" s="132"/>
    </row>
    <row r="14" spans="1:9" ht="15" customHeight="1">
      <c r="A14" s="46" t="s">
        <v>18</v>
      </c>
      <c r="B14" s="137"/>
      <c r="C14" s="199">
        <v>6903</v>
      </c>
      <c r="D14" s="11"/>
      <c r="E14" s="12"/>
      <c r="F14" s="48" t="s">
        <v>18</v>
      </c>
      <c r="G14" s="130"/>
      <c r="H14" s="131">
        <v>0.097417</v>
      </c>
      <c r="I14" s="132"/>
    </row>
    <row r="15" spans="1:9" ht="15" customHeight="1">
      <c r="A15" s="46" t="s">
        <v>19</v>
      </c>
      <c r="B15" s="137"/>
      <c r="C15" s="199">
        <v>5659</v>
      </c>
      <c r="D15" s="11"/>
      <c r="E15" s="12"/>
      <c r="F15" s="48" t="s">
        <v>19</v>
      </c>
      <c r="G15" s="130"/>
      <c r="H15" s="131">
        <v>0.079862</v>
      </c>
      <c r="I15" s="132"/>
    </row>
    <row r="16" spans="1:9" ht="15" customHeight="1">
      <c r="A16" s="46" t="s">
        <v>20</v>
      </c>
      <c r="B16" s="137"/>
      <c r="C16" s="199">
        <v>5326</v>
      </c>
      <c r="D16" s="11"/>
      <c r="E16" s="12"/>
      <c r="F16" s="48" t="s">
        <v>20</v>
      </c>
      <c r="G16" s="130"/>
      <c r="H16" s="131">
        <v>0.075162</v>
      </c>
      <c r="I16" s="132"/>
    </row>
    <row r="17" spans="1:9" ht="15" customHeight="1">
      <c r="A17" s="46" t="s">
        <v>21</v>
      </c>
      <c r="B17" s="137"/>
      <c r="C17" s="199">
        <v>5147</v>
      </c>
      <c r="D17" s="11"/>
      <c r="E17" s="12"/>
      <c r="F17" s="48" t="s">
        <v>21</v>
      </c>
      <c r="G17" s="130"/>
      <c r="H17" s="131">
        <v>0.072636</v>
      </c>
      <c r="I17" s="132"/>
    </row>
    <row r="18" spans="1:9" ht="15" customHeight="1">
      <c r="A18" s="46" t="s">
        <v>22</v>
      </c>
      <c r="B18" s="137"/>
      <c r="C18" s="199">
        <v>4226</v>
      </c>
      <c r="D18" s="11"/>
      <c r="E18" s="10"/>
      <c r="F18" s="48" t="s">
        <v>22</v>
      </c>
      <c r="G18" s="130"/>
      <c r="H18" s="131">
        <v>0.059639</v>
      </c>
      <c r="I18" s="132"/>
    </row>
    <row r="19" spans="1:9" ht="15" customHeight="1">
      <c r="A19" s="46" t="s">
        <v>23</v>
      </c>
      <c r="B19" s="137"/>
      <c r="C19" s="199">
        <v>4251</v>
      </c>
      <c r="D19" s="11"/>
      <c r="E19" s="10"/>
      <c r="F19" s="48" t="s">
        <v>23</v>
      </c>
      <c r="G19" s="130"/>
      <c r="H19" s="131">
        <v>0.059992</v>
      </c>
      <c r="I19" s="132"/>
    </row>
    <row r="20" spans="1:9" ht="15" customHeight="1">
      <c r="A20" s="46" t="s">
        <v>24</v>
      </c>
      <c r="B20" s="137"/>
      <c r="C20" s="199">
        <v>5226</v>
      </c>
      <c r="D20" s="11"/>
      <c r="E20" s="10"/>
      <c r="F20" s="48" t="s">
        <v>24</v>
      </c>
      <c r="G20" s="130"/>
      <c r="H20" s="131">
        <v>0.073751</v>
      </c>
      <c r="I20" s="132"/>
    </row>
    <row r="21" spans="1:9" ht="15" customHeight="1">
      <c r="A21" s="46" t="s">
        <v>25</v>
      </c>
      <c r="B21" s="137"/>
      <c r="C21" s="199">
        <v>6148</v>
      </c>
      <c r="D21" s="11"/>
      <c r="E21" s="10"/>
      <c r="F21" s="48" t="s">
        <v>25</v>
      </c>
      <c r="G21" s="130"/>
      <c r="H21" s="131">
        <v>0.086763</v>
      </c>
      <c r="I21" s="132"/>
    </row>
    <row r="22" spans="1:9" ht="15" customHeight="1">
      <c r="A22" s="46" t="s">
        <v>26</v>
      </c>
      <c r="B22" s="137"/>
      <c r="C22" s="199">
        <v>6832</v>
      </c>
      <c r="D22" s="11"/>
      <c r="E22" s="10"/>
      <c r="F22" s="48" t="s">
        <v>26</v>
      </c>
      <c r="G22" s="130"/>
      <c r="H22" s="131">
        <v>0.096415</v>
      </c>
      <c r="I22" s="132"/>
    </row>
    <row r="23" spans="1:9" ht="15" customHeight="1">
      <c r="A23" s="49" t="s">
        <v>27</v>
      </c>
      <c r="B23" s="138"/>
      <c r="C23" s="199">
        <v>6804</v>
      </c>
      <c r="D23" s="11"/>
      <c r="E23" s="10"/>
      <c r="F23" s="50" t="s">
        <v>27</v>
      </c>
      <c r="G23" s="142"/>
      <c r="H23" s="143">
        <v>0.09602</v>
      </c>
      <c r="I23" s="144"/>
    </row>
    <row r="24" spans="1:9" ht="15" customHeight="1">
      <c r="A24" s="94" t="s">
        <v>28</v>
      </c>
      <c r="B24" s="42"/>
      <c r="C24" s="133">
        <v>70860</v>
      </c>
      <c r="D24" s="11"/>
      <c r="E24" s="10"/>
      <c r="F24" s="53" t="s">
        <v>14</v>
      </c>
      <c r="G24" s="145"/>
      <c r="H24" s="146">
        <v>0.9999999999999999</v>
      </c>
      <c r="I24" s="147"/>
    </row>
    <row r="25" spans="1:9" ht="15" customHeight="1">
      <c r="A25" s="11"/>
      <c r="B25" s="11"/>
      <c r="C25" s="11"/>
      <c r="D25" s="11"/>
      <c r="E25" s="11"/>
      <c r="F25" s="35"/>
      <c r="G25" s="35"/>
      <c r="H25" s="35"/>
      <c r="I25" s="35"/>
    </row>
    <row r="26" spans="1:9" ht="15" customHeight="1">
      <c r="A26" s="11"/>
      <c r="B26" s="11"/>
      <c r="C26" s="11"/>
      <c r="D26" s="11"/>
      <c r="E26" s="11"/>
      <c r="F26" s="35"/>
      <c r="G26" s="35"/>
      <c r="H26" s="35"/>
      <c r="I26" s="35"/>
    </row>
    <row r="27" spans="1:9" ht="15" customHeight="1">
      <c r="A27" s="82"/>
      <c r="B27" s="197"/>
      <c r="C27" s="198" t="s">
        <v>147</v>
      </c>
      <c r="D27" s="11"/>
      <c r="E27" s="12"/>
      <c r="F27" s="87" t="s">
        <v>126</v>
      </c>
      <c r="G27" s="88"/>
      <c r="H27" s="88"/>
      <c r="I27" s="89"/>
    </row>
    <row r="28" spans="1:9" ht="15" customHeight="1">
      <c r="A28" s="83" t="s">
        <v>34</v>
      </c>
      <c r="B28" s="134"/>
      <c r="C28" s="135" t="s">
        <v>131</v>
      </c>
      <c r="D28" s="11"/>
      <c r="E28" s="12"/>
      <c r="F28" s="90" t="s">
        <v>127</v>
      </c>
      <c r="G28" s="91"/>
      <c r="H28" s="92"/>
      <c r="I28" s="93"/>
    </row>
    <row r="29" spans="1:9" ht="15" customHeight="1">
      <c r="A29" s="43" t="s">
        <v>16</v>
      </c>
      <c r="B29" s="136"/>
      <c r="C29" s="199">
        <v>7719</v>
      </c>
      <c r="D29" s="11"/>
      <c r="E29" s="12"/>
      <c r="F29" s="45" t="s">
        <v>16</v>
      </c>
      <c r="G29" s="139"/>
      <c r="H29" s="140">
        <v>0.10893299999999984</v>
      </c>
      <c r="I29" s="141"/>
    </row>
    <row r="30" spans="1:9" ht="15" customHeight="1">
      <c r="A30" s="46" t="s">
        <v>17</v>
      </c>
      <c r="B30" s="137"/>
      <c r="C30" s="199">
        <v>6619</v>
      </c>
      <c r="D30" s="11"/>
      <c r="E30" s="12"/>
      <c r="F30" s="48" t="s">
        <v>17</v>
      </c>
      <c r="G30" s="130"/>
      <c r="H30" s="131">
        <v>0.09341</v>
      </c>
      <c r="I30" s="132"/>
    </row>
    <row r="31" spans="1:9" ht="15" customHeight="1">
      <c r="A31" s="46" t="s">
        <v>18</v>
      </c>
      <c r="B31" s="137"/>
      <c r="C31" s="199">
        <v>6903</v>
      </c>
      <c r="D31" s="11"/>
      <c r="E31" s="12"/>
      <c r="F31" s="48" t="s">
        <v>18</v>
      </c>
      <c r="G31" s="130"/>
      <c r="H31" s="131">
        <v>0.097417</v>
      </c>
      <c r="I31" s="132"/>
    </row>
    <row r="32" spans="1:9" ht="15" customHeight="1">
      <c r="A32" s="46" t="s">
        <v>19</v>
      </c>
      <c r="B32" s="137"/>
      <c r="C32" s="199">
        <v>5659</v>
      </c>
      <c r="D32" s="11"/>
      <c r="E32" s="12"/>
      <c r="F32" s="48" t="s">
        <v>19</v>
      </c>
      <c r="G32" s="130"/>
      <c r="H32" s="131">
        <v>0.079862</v>
      </c>
      <c r="I32" s="132"/>
    </row>
    <row r="33" spans="1:9" ht="15" customHeight="1">
      <c r="A33" s="46" t="s">
        <v>20</v>
      </c>
      <c r="B33" s="137"/>
      <c r="C33" s="199">
        <v>5326</v>
      </c>
      <c r="D33" s="11"/>
      <c r="E33" s="12"/>
      <c r="F33" s="48" t="s">
        <v>20</v>
      </c>
      <c r="G33" s="130"/>
      <c r="H33" s="131">
        <v>0.075162</v>
      </c>
      <c r="I33" s="132"/>
    </row>
    <row r="34" spans="1:9" ht="15" customHeight="1">
      <c r="A34" s="46" t="s">
        <v>21</v>
      </c>
      <c r="B34" s="137"/>
      <c r="C34" s="199">
        <v>5147</v>
      </c>
      <c r="D34" s="11"/>
      <c r="E34" s="12"/>
      <c r="F34" s="48" t="s">
        <v>21</v>
      </c>
      <c r="G34" s="130"/>
      <c r="H34" s="131">
        <v>0.072636</v>
      </c>
      <c r="I34" s="132"/>
    </row>
    <row r="35" spans="1:9" ht="15" customHeight="1">
      <c r="A35" s="46" t="s">
        <v>22</v>
      </c>
      <c r="B35" s="137"/>
      <c r="C35" s="199">
        <v>4226</v>
      </c>
      <c r="D35" s="11"/>
      <c r="E35" s="10"/>
      <c r="F35" s="48" t="s">
        <v>22</v>
      </c>
      <c r="G35" s="130"/>
      <c r="H35" s="131">
        <v>0.059639</v>
      </c>
      <c r="I35" s="132"/>
    </row>
    <row r="36" spans="1:9" ht="15" customHeight="1">
      <c r="A36" s="46" t="s">
        <v>23</v>
      </c>
      <c r="B36" s="137"/>
      <c r="C36" s="199">
        <v>4251</v>
      </c>
      <c r="D36" s="11"/>
      <c r="E36" s="10"/>
      <c r="F36" s="48" t="s">
        <v>23</v>
      </c>
      <c r="G36" s="130"/>
      <c r="H36" s="131">
        <v>0.059992</v>
      </c>
      <c r="I36" s="132"/>
    </row>
    <row r="37" spans="1:9" ht="15" customHeight="1">
      <c r="A37" s="46" t="s">
        <v>24</v>
      </c>
      <c r="B37" s="137"/>
      <c r="C37" s="199">
        <v>5226</v>
      </c>
      <c r="D37" s="11"/>
      <c r="E37" s="10"/>
      <c r="F37" s="48" t="s">
        <v>24</v>
      </c>
      <c r="G37" s="130"/>
      <c r="H37" s="131">
        <v>0.073751</v>
      </c>
      <c r="I37" s="132"/>
    </row>
    <row r="38" spans="1:9" ht="15" customHeight="1">
      <c r="A38" s="46" t="s">
        <v>25</v>
      </c>
      <c r="B38" s="137"/>
      <c r="C38" s="199">
        <v>6148</v>
      </c>
      <c r="D38" s="11"/>
      <c r="E38" s="10"/>
      <c r="F38" s="48" t="s">
        <v>25</v>
      </c>
      <c r="G38" s="130"/>
      <c r="H38" s="131">
        <v>0.086763</v>
      </c>
      <c r="I38" s="132"/>
    </row>
    <row r="39" spans="1:9" ht="15" customHeight="1">
      <c r="A39" s="46" t="s">
        <v>26</v>
      </c>
      <c r="B39" s="137"/>
      <c r="C39" s="199">
        <v>6832</v>
      </c>
      <c r="D39" s="11"/>
      <c r="E39" s="10"/>
      <c r="F39" s="48" t="s">
        <v>26</v>
      </c>
      <c r="G39" s="130"/>
      <c r="H39" s="131">
        <v>0.096415</v>
      </c>
      <c r="I39" s="132"/>
    </row>
    <row r="40" spans="1:9" ht="15" customHeight="1">
      <c r="A40" s="49" t="s">
        <v>27</v>
      </c>
      <c r="B40" s="138"/>
      <c r="C40" s="199">
        <v>6804</v>
      </c>
      <c r="D40" s="11"/>
      <c r="E40" s="10"/>
      <c r="F40" s="50" t="s">
        <v>27</v>
      </c>
      <c r="G40" s="142"/>
      <c r="H40" s="131">
        <v>0.09602</v>
      </c>
      <c r="I40" s="144"/>
    </row>
    <row r="41" spans="1:9" ht="15" customHeight="1">
      <c r="A41" s="94" t="s">
        <v>28</v>
      </c>
      <c r="B41" s="42"/>
      <c r="C41" s="133">
        <v>70860</v>
      </c>
      <c r="D41" s="11"/>
      <c r="E41" s="10"/>
      <c r="F41" s="53" t="s">
        <v>14</v>
      </c>
      <c r="G41" s="145"/>
      <c r="H41" s="146">
        <v>0.9999999999999999</v>
      </c>
      <c r="I41" s="147"/>
    </row>
    <row r="42" spans="1:9" ht="15" customHeight="1">
      <c r="A42" s="11"/>
      <c r="B42" s="11"/>
      <c r="C42" s="11"/>
      <c r="D42" s="11"/>
      <c r="E42" s="11"/>
      <c r="F42" s="35"/>
      <c r="G42" s="35"/>
      <c r="H42" s="35"/>
      <c r="I42" s="35"/>
    </row>
    <row r="43" spans="1:9" ht="15" customHeight="1" thickBot="1">
      <c r="A43" s="55"/>
      <c r="B43" s="35"/>
      <c r="C43" s="11"/>
      <c r="D43" s="11"/>
      <c r="E43" s="11"/>
      <c r="F43" s="35"/>
      <c r="G43" s="35"/>
      <c r="H43" s="35"/>
      <c r="I43" s="35"/>
    </row>
    <row r="44" spans="1:9" ht="15" customHeight="1" thickBot="1" thickTop="1">
      <c r="A44" s="35"/>
      <c r="B44" s="155"/>
      <c r="C44" s="96"/>
      <c r="D44" s="97"/>
      <c r="E44" s="98" t="s">
        <v>148</v>
      </c>
      <c r="F44" s="99">
        <v>141720</v>
      </c>
      <c r="G44" s="156" t="s">
        <v>29</v>
      </c>
      <c r="H44" s="35"/>
      <c r="I44" s="35"/>
    </row>
    <row r="45" spans="1:9" ht="15" customHeight="1" thickTop="1">
      <c r="A45" s="157"/>
      <c r="B45" s="148"/>
      <c r="C45" s="149"/>
      <c r="D45" s="150"/>
      <c r="E45" s="151"/>
      <c r="F45" s="158"/>
      <c r="G45" s="35"/>
      <c r="H45" s="35"/>
      <c r="I45" s="35"/>
    </row>
    <row r="46" spans="1:9" ht="15" customHeight="1">
      <c r="A46" s="95">
        <v>43524</v>
      </c>
      <c r="B46" s="148"/>
      <c r="C46" s="149"/>
      <c r="D46" s="150"/>
      <c r="E46" s="151"/>
      <c r="F46" s="158"/>
      <c r="G46" s="35"/>
      <c r="H46" s="35"/>
      <c r="I46" s="35"/>
    </row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3.5" customHeight="1"/>
  </sheetData>
  <sheetProtection/>
  <printOptions/>
  <pageMargins left="1.220472440944882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Footer>&amp;LČást 2&amp;CDodávka elektřiny 2020-2021 Odběrná místa VN&amp;RPříloha č.1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showGridLines="0" zoomScalePageLayoutView="0" workbookViewId="0" topLeftCell="A13">
      <selection activeCell="A4" sqref="A4:IV6"/>
    </sheetView>
  </sheetViews>
  <sheetFormatPr defaultColWidth="9.00390625" defaultRowHeight="12.75"/>
  <cols>
    <col min="1" max="1" width="9.125" style="8" customWidth="1"/>
    <col min="2" max="2" width="8.125" style="8" customWidth="1"/>
    <col min="3" max="3" width="9.125" style="8" customWidth="1"/>
    <col min="4" max="4" width="30.625" style="8" customWidth="1"/>
    <col min="5" max="5" width="8.875" style="63" customWidth="1"/>
    <col min="6" max="6" width="8.375" style="63" bestFit="1" customWidth="1"/>
    <col min="7" max="7" width="9.375" style="63" customWidth="1"/>
    <col min="8" max="8" width="9.00390625" style="63" customWidth="1"/>
    <col min="9" max="16384" width="9.125" style="63" customWidth="1"/>
  </cols>
  <sheetData>
    <row r="1" spans="1:7" ht="15" customHeight="1">
      <c r="A1" s="2" t="s">
        <v>15</v>
      </c>
      <c r="B1" s="3"/>
      <c r="C1" s="4"/>
      <c r="D1" s="5"/>
      <c r="E1" s="2" t="s">
        <v>30</v>
      </c>
      <c r="F1" s="3"/>
      <c r="G1" s="4"/>
    </row>
    <row r="2" spans="1:7" ht="15" customHeight="1">
      <c r="A2" s="6"/>
      <c r="B2" s="200" t="s">
        <v>144</v>
      </c>
      <c r="C2" s="7"/>
      <c r="D2" s="5"/>
      <c r="E2" s="6"/>
      <c r="F2" s="80" t="s">
        <v>122</v>
      </c>
      <c r="G2" s="7"/>
    </row>
    <row r="3" spans="1:8" ht="15" customHeight="1">
      <c r="A3" s="14"/>
      <c r="B3" s="5"/>
      <c r="C3" s="5"/>
      <c r="D3" s="5"/>
      <c r="E3" s="35"/>
      <c r="F3" s="35"/>
      <c r="G3" s="35"/>
      <c r="H3" s="10"/>
    </row>
    <row r="4" spans="1:8" ht="15" customHeight="1">
      <c r="A4" s="196" t="s">
        <v>145</v>
      </c>
      <c r="B4" s="196"/>
      <c r="C4" s="196"/>
      <c r="D4" s="153"/>
      <c r="E4" s="153"/>
      <c r="F4" s="153"/>
      <c r="G4" s="153"/>
      <c r="H4" s="153"/>
    </row>
    <row r="5" spans="1:8" ht="15" customHeight="1">
      <c r="A5" s="153" t="s">
        <v>1</v>
      </c>
      <c r="B5" s="153"/>
      <c r="C5" s="153"/>
      <c r="D5" s="153"/>
      <c r="E5" s="153"/>
      <c r="F5" s="153"/>
      <c r="G5" s="153"/>
      <c r="H5" s="153"/>
    </row>
    <row r="6" spans="1:8" ht="15" customHeight="1">
      <c r="A6" s="152" t="s">
        <v>2</v>
      </c>
      <c r="B6" s="153"/>
      <c r="C6" s="153"/>
      <c r="D6" s="153"/>
      <c r="E6" s="153"/>
      <c r="F6" s="153"/>
      <c r="G6" s="153"/>
      <c r="H6" s="153"/>
    </row>
    <row r="7" ht="15" customHeight="1">
      <c r="A7" s="172" t="s">
        <v>12</v>
      </c>
    </row>
    <row r="8" ht="15" customHeight="1"/>
    <row r="9" spans="1:2" ht="15" customHeight="1">
      <c r="A9" s="161" t="s">
        <v>4</v>
      </c>
      <c r="B9" s="160" t="s">
        <v>7</v>
      </c>
    </row>
    <row r="10" spans="1:5" ht="15" customHeight="1">
      <c r="A10" s="154"/>
      <c r="B10" s="160" t="s">
        <v>6</v>
      </c>
      <c r="E10" s="8"/>
    </row>
    <row r="11" ht="15" customHeight="1"/>
    <row r="12" spans="1:2" ht="15" customHeight="1">
      <c r="A12" s="162" t="s">
        <v>5</v>
      </c>
      <c r="B12" s="9" t="s">
        <v>8</v>
      </c>
    </row>
    <row r="13" ht="15" customHeight="1">
      <c r="B13" s="9" t="s">
        <v>0</v>
      </c>
    </row>
    <row r="14" ht="12.75" customHeight="1">
      <c r="B14" s="159" t="s">
        <v>3</v>
      </c>
    </row>
    <row r="15" spans="2:5" ht="12.75" customHeight="1">
      <c r="B15" s="13" t="s">
        <v>9</v>
      </c>
      <c r="C15" s="169"/>
      <c r="D15" s="170"/>
      <c r="E15" s="35"/>
    </row>
    <row r="16" spans="2:5" ht="12.75" customHeight="1">
      <c r="B16" s="15" t="s">
        <v>10</v>
      </c>
      <c r="C16" s="171"/>
      <c r="D16" s="168"/>
      <c r="E16" s="35"/>
    </row>
    <row r="17" spans="2:5" ht="12.75" customHeight="1">
      <c r="B17" s="16" t="s">
        <v>33</v>
      </c>
      <c r="C17" s="17" t="s">
        <v>11</v>
      </c>
      <c r="D17" s="167"/>
      <c r="E17" s="35"/>
    </row>
    <row r="18" spans="1:8" ht="12.75" customHeight="1">
      <c r="A18" s="162"/>
      <c r="B18" s="163" t="s">
        <v>78</v>
      </c>
      <c r="C18" s="164" t="s">
        <v>43</v>
      </c>
      <c r="D18" s="165"/>
      <c r="E18" s="35"/>
      <c r="F18" s="35"/>
      <c r="G18" s="35"/>
      <c r="H18" s="35"/>
    </row>
    <row r="19" spans="2:8" ht="12.75" customHeight="1">
      <c r="B19" s="163" t="s">
        <v>79</v>
      </c>
      <c r="C19" s="164" t="s">
        <v>40</v>
      </c>
      <c r="D19" s="165"/>
      <c r="E19" s="35"/>
      <c r="F19" s="35"/>
      <c r="G19" s="35"/>
      <c r="H19" s="35"/>
    </row>
    <row r="20" spans="2:8" ht="12.75" customHeight="1">
      <c r="B20" s="163" t="s">
        <v>80</v>
      </c>
      <c r="C20" s="164" t="s">
        <v>54</v>
      </c>
      <c r="D20" s="165"/>
      <c r="E20" s="35"/>
      <c r="H20" s="35"/>
    </row>
    <row r="21" spans="2:8" ht="12.75" customHeight="1">
      <c r="B21" s="163" t="s">
        <v>81</v>
      </c>
      <c r="C21" s="164" t="s">
        <v>55</v>
      </c>
      <c r="D21" s="165"/>
      <c r="E21" s="35"/>
      <c r="H21" s="35"/>
    </row>
    <row r="22" spans="2:8" ht="12.75" customHeight="1">
      <c r="B22" s="163" t="s">
        <v>82</v>
      </c>
      <c r="C22" s="164" t="s">
        <v>37</v>
      </c>
      <c r="D22" s="165"/>
      <c r="E22" s="35"/>
      <c r="H22" s="35"/>
    </row>
    <row r="23" spans="2:8" ht="12.75" customHeight="1">
      <c r="B23" s="163" t="s">
        <v>83</v>
      </c>
      <c r="C23" s="164" t="s">
        <v>56</v>
      </c>
      <c r="D23" s="165"/>
      <c r="E23" s="35"/>
      <c r="H23" s="35"/>
    </row>
    <row r="24" spans="2:8" ht="12.75" customHeight="1">
      <c r="B24" s="163" t="s">
        <v>84</v>
      </c>
      <c r="C24" s="164" t="s">
        <v>57</v>
      </c>
      <c r="D24" s="165"/>
      <c r="E24" s="35"/>
      <c r="H24" s="35"/>
    </row>
    <row r="25" spans="2:8" ht="12.75" customHeight="1">
      <c r="B25" s="163" t="s">
        <v>85</v>
      </c>
      <c r="C25" s="164" t="s">
        <v>58</v>
      </c>
      <c r="D25" s="165"/>
      <c r="E25" s="35"/>
      <c r="H25" s="35"/>
    </row>
    <row r="26" spans="2:8" ht="12.75" customHeight="1">
      <c r="B26" s="163" t="s">
        <v>86</v>
      </c>
      <c r="C26" s="207" t="s">
        <v>157</v>
      </c>
      <c r="D26" s="165"/>
      <c r="E26" s="35"/>
      <c r="H26" s="35"/>
    </row>
    <row r="27" spans="2:8" ht="12.75" customHeight="1">
      <c r="B27" s="163" t="s">
        <v>87</v>
      </c>
      <c r="C27" s="164" t="s">
        <v>59</v>
      </c>
      <c r="D27" s="165"/>
      <c r="E27" s="35"/>
      <c r="H27" s="35"/>
    </row>
    <row r="28" spans="2:8" ht="12.75" customHeight="1">
      <c r="B28" s="163" t="s">
        <v>88</v>
      </c>
      <c r="C28" s="164" t="s">
        <v>41</v>
      </c>
      <c r="D28" s="165"/>
      <c r="E28" s="35"/>
      <c r="H28" s="35"/>
    </row>
    <row r="29" spans="2:8" ht="12.75" customHeight="1">
      <c r="B29" s="163" t="s">
        <v>89</v>
      </c>
      <c r="C29" s="164" t="s">
        <v>60</v>
      </c>
      <c r="D29" s="165"/>
      <c r="E29" s="35"/>
      <c r="H29" s="35"/>
    </row>
    <row r="30" spans="2:8" ht="12.75" customHeight="1">
      <c r="B30" s="163" t="s">
        <v>90</v>
      </c>
      <c r="C30" s="164" t="s">
        <v>61</v>
      </c>
      <c r="D30" s="165"/>
      <c r="E30" s="35"/>
      <c r="H30" s="35"/>
    </row>
    <row r="31" spans="2:8" ht="12.75" customHeight="1">
      <c r="B31" s="163" t="s">
        <v>91</v>
      </c>
      <c r="C31" s="164" t="s">
        <v>62</v>
      </c>
      <c r="D31" s="165"/>
      <c r="E31" s="35"/>
      <c r="H31" s="35"/>
    </row>
    <row r="32" spans="2:8" ht="12.75" customHeight="1">
      <c r="B32" s="163" t="s">
        <v>92</v>
      </c>
      <c r="C32" s="164" t="s">
        <v>39</v>
      </c>
      <c r="D32" s="165"/>
      <c r="E32" s="35"/>
      <c r="H32" s="35"/>
    </row>
    <row r="33" spans="2:8" ht="12.75" customHeight="1">
      <c r="B33" s="163" t="s">
        <v>93</v>
      </c>
      <c r="C33" s="164" t="s">
        <v>63</v>
      </c>
      <c r="D33" s="165"/>
      <c r="E33" s="35"/>
      <c r="H33" s="35"/>
    </row>
    <row r="34" spans="2:8" ht="12.75" customHeight="1">
      <c r="B34" s="163" t="s">
        <v>94</v>
      </c>
      <c r="C34" s="164" t="s">
        <v>64</v>
      </c>
      <c r="D34" s="165"/>
      <c r="E34" s="35"/>
      <c r="H34" s="35"/>
    </row>
    <row r="35" spans="2:8" ht="12.75" customHeight="1">
      <c r="B35" s="163" t="s">
        <v>95</v>
      </c>
      <c r="C35" s="164" t="s">
        <v>65</v>
      </c>
      <c r="D35" s="165"/>
      <c r="E35" s="35"/>
      <c r="H35" s="35"/>
    </row>
    <row r="36" spans="2:8" ht="12.75" customHeight="1">
      <c r="B36" s="163" t="s">
        <v>96</v>
      </c>
      <c r="C36" s="164" t="s">
        <v>38</v>
      </c>
      <c r="D36" s="165"/>
      <c r="E36" s="35"/>
      <c r="H36" s="35"/>
    </row>
    <row r="37" spans="2:8" ht="12.75" customHeight="1">
      <c r="B37" s="163" t="s">
        <v>97</v>
      </c>
      <c r="C37" s="164" t="s">
        <v>66</v>
      </c>
      <c r="D37" s="165"/>
      <c r="E37" s="35"/>
      <c r="H37" s="35"/>
    </row>
    <row r="38" spans="2:8" ht="12.75" customHeight="1">
      <c r="B38" s="163" t="s">
        <v>98</v>
      </c>
      <c r="C38" s="164" t="s">
        <v>67</v>
      </c>
      <c r="D38" s="165"/>
      <c r="E38" s="35"/>
      <c r="H38" s="35"/>
    </row>
    <row r="39" spans="2:8" ht="12.75" customHeight="1">
      <c r="B39" s="163" t="s">
        <v>99</v>
      </c>
      <c r="C39" s="164" t="s">
        <v>68</v>
      </c>
      <c r="D39" s="165"/>
      <c r="E39" s="35"/>
      <c r="H39" s="35"/>
    </row>
    <row r="40" spans="2:8" ht="12.75" customHeight="1">
      <c r="B40" s="163" t="s">
        <v>100</v>
      </c>
      <c r="C40" s="164" t="s">
        <v>69</v>
      </c>
      <c r="D40" s="165"/>
      <c r="E40" s="35"/>
      <c r="H40" s="35"/>
    </row>
    <row r="41" spans="2:8" ht="12.75" customHeight="1">
      <c r="B41" s="163" t="s">
        <v>101</v>
      </c>
      <c r="C41" s="164" t="s">
        <v>70</v>
      </c>
      <c r="D41" s="165"/>
      <c r="E41" s="35"/>
      <c r="H41" s="35"/>
    </row>
    <row r="42" spans="2:8" ht="12.75" customHeight="1">
      <c r="B42" s="163" t="s">
        <v>102</v>
      </c>
      <c r="C42" s="207" t="s">
        <v>158</v>
      </c>
      <c r="D42" s="165"/>
      <c r="E42" s="35"/>
      <c r="H42" s="35"/>
    </row>
    <row r="43" spans="2:8" ht="12.75" customHeight="1">
      <c r="B43" s="163" t="s">
        <v>103</v>
      </c>
      <c r="C43" s="164" t="s">
        <v>71</v>
      </c>
      <c r="D43" s="165"/>
      <c r="E43" s="35"/>
      <c r="H43" s="35"/>
    </row>
    <row r="44" spans="2:8" ht="12.75" customHeight="1">
      <c r="B44" s="163" t="s">
        <v>104</v>
      </c>
      <c r="C44" s="164" t="s">
        <v>42</v>
      </c>
      <c r="D44" s="165"/>
      <c r="E44" s="35"/>
      <c r="H44" s="35"/>
    </row>
    <row r="45" spans="2:8" ht="12.75" customHeight="1">
      <c r="B45" s="163" t="s">
        <v>105</v>
      </c>
      <c r="C45" s="164" t="s">
        <v>72</v>
      </c>
      <c r="D45" s="165"/>
      <c r="E45" s="35"/>
      <c r="H45" s="35"/>
    </row>
    <row r="46" spans="2:8" ht="12.75" customHeight="1">
      <c r="B46" s="163" t="s">
        <v>106</v>
      </c>
      <c r="C46" s="164" t="s">
        <v>73</v>
      </c>
      <c r="D46" s="165"/>
      <c r="E46" s="35"/>
      <c r="H46" s="35"/>
    </row>
    <row r="47" spans="2:8" ht="12.75" customHeight="1">
      <c r="B47" s="163" t="s">
        <v>107</v>
      </c>
      <c r="C47" s="164" t="s">
        <v>74</v>
      </c>
      <c r="D47" s="165"/>
      <c r="E47" s="35"/>
      <c r="H47" s="35"/>
    </row>
    <row r="48" spans="2:8" ht="12.75" customHeight="1">
      <c r="B48" s="163" t="s">
        <v>108</v>
      </c>
      <c r="C48" s="164" t="s">
        <v>75</v>
      </c>
      <c r="D48" s="165"/>
      <c r="E48" s="35"/>
      <c r="H48" s="35"/>
    </row>
    <row r="49" spans="2:8" ht="12.75" customHeight="1">
      <c r="B49" s="163" t="s">
        <v>109</v>
      </c>
      <c r="C49" s="164" t="s">
        <v>76</v>
      </c>
      <c r="D49" s="165"/>
      <c r="E49" s="35"/>
      <c r="H49" s="35"/>
    </row>
    <row r="50" spans="2:8" ht="12.75" customHeight="1">
      <c r="B50" s="163" t="s">
        <v>110</v>
      </c>
      <c r="C50" s="164" t="s">
        <v>77</v>
      </c>
      <c r="D50" s="165"/>
      <c r="E50" s="35"/>
      <c r="H50" s="35"/>
    </row>
    <row r="51" spans="2:8" ht="12.75" customHeight="1">
      <c r="B51" s="201" t="s">
        <v>149</v>
      </c>
      <c r="C51" s="202" t="s">
        <v>150</v>
      </c>
      <c r="D51" s="166"/>
      <c r="E51" s="8"/>
      <c r="H51" s="35"/>
    </row>
    <row r="52" spans="2:8" ht="12.75" customHeight="1">
      <c r="B52" s="1"/>
      <c r="C52" s="1"/>
      <c r="H52" s="35"/>
    </row>
    <row r="53" spans="1:8" ht="12.75" customHeight="1">
      <c r="A53" s="95">
        <v>43524</v>
      </c>
      <c r="B53" s="1"/>
      <c r="C53" s="1"/>
      <c r="H53" s="35"/>
    </row>
    <row r="54" spans="2:8" ht="12.75" customHeight="1">
      <c r="B54" s="1"/>
      <c r="C54" s="1"/>
      <c r="H54" s="35"/>
    </row>
    <row r="55" spans="2:8" ht="12.75" customHeight="1">
      <c r="B55" s="1"/>
      <c r="C55" s="1"/>
      <c r="H55" s="35"/>
    </row>
    <row r="56" spans="2:8" ht="12.75">
      <c r="B56" s="1"/>
      <c r="C56" s="1"/>
      <c r="H56" s="35"/>
    </row>
    <row r="57" spans="2:8" ht="12.75">
      <c r="B57" s="148"/>
      <c r="C57" s="149"/>
      <c r="D57" s="150"/>
      <c r="E57" s="35"/>
      <c r="F57" s="35"/>
      <c r="G57" s="35"/>
      <c r="H57" s="35"/>
    </row>
    <row r="58" spans="5:8" ht="12.75">
      <c r="E58" s="35"/>
      <c r="F58" s="35"/>
      <c r="G58" s="35"/>
      <c r="H58" s="35"/>
    </row>
    <row r="59" spans="5:8" ht="12.75">
      <c r="E59" s="35"/>
      <c r="F59" s="35"/>
      <c r="G59" s="35"/>
      <c r="H59" s="35"/>
    </row>
  </sheetData>
  <sheetProtection/>
  <printOptions/>
  <pageMargins left="1.220472440944882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Footer>&amp;LČást 2&amp;CDodávka elektřiny 2020-2021 Odběrná místa VN&amp;RPříloha č.2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6"/>
  <sheetViews>
    <sheetView showGridLines="0" zoomScalePageLayoutView="0" workbookViewId="0" topLeftCell="A1">
      <selection activeCell="A17" sqref="A17"/>
    </sheetView>
  </sheetViews>
  <sheetFormatPr defaultColWidth="9.00390625" defaultRowHeight="12.75"/>
  <cols>
    <col min="1" max="1" width="9.125" style="8" customWidth="1"/>
    <col min="2" max="2" width="8.125" style="8" customWidth="1"/>
    <col min="3" max="3" width="10.125" style="8" bestFit="1" customWidth="1"/>
    <col min="4" max="4" width="20.625" style="8" customWidth="1"/>
    <col min="5" max="5" width="10.75390625" style="63" customWidth="1"/>
    <col min="6" max="6" width="8.375" style="63" bestFit="1" customWidth="1"/>
    <col min="7" max="7" width="9.375" style="63" customWidth="1"/>
    <col min="8" max="8" width="9.00390625" style="63" customWidth="1"/>
    <col min="9" max="16384" width="9.125" style="63" customWidth="1"/>
  </cols>
  <sheetData>
    <row r="1" spans="1:8" ht="12.75" customHeight="1">
      <c r="A1" s="2" t="s">
        <v>15</v>
      </c>
      <c r="B1" s="3"/>
      <c r="C1" s="4"/>
      <c r="D1" s="5"/>
      <c r="F1" s="2" t="s">
        <v>30</v>
      </c>
      <c r="G1" s="3"/>
      <c r="H1" s="4"/>
    </row>
    <row r="2" spans="1:8" ht="12.75" customHeight="1">
      <c r="A2" s="6"/>
      <c r="B2" s="200" t="s">
        <v>144</v>
      </c>
      <c r="C2" s="7"/>
      <c r="D2" s="5"/>
      <c r="F2" s="6"/>
      <c r="G2" s="80" t="s">
        <v>122</v>
      </c>
      <c r="H2" s="7"/>
    </row>
    <row r="3" spans="1:8" ht="12.75" customHeight="1">
      <c r="A3" s="14"/>
      <c r="B3" s="5"/>
      <c r="C3" s="5"/>
      <c r="D3" s="5"/>
      <c r="E3" s="35"/>
      <c r="F3" s="35"/>
      <c r="G3" s="35"/>
      <c r="H3" s="10"/>
    </row>
    <row r="4" spans="1:8" ht="15" customHeight="1">
      <c r="A4" s="196" t="s">
        <v>145</v>
      </c>
      <c r="B4" s="196"/>
      <c r="C4" s="196"/>
      <c r="D4" s="196"/>
      <c r="E4" s="153"/>
      <c r="F4" s="153"/>
      <c r="G4" s="153"/>
      <c r="H4" s="153"/>
    </row>
    <row r="5" spans="1:8" ht="15" customHeight="1">
      <c r="A5" s="196" t="s">
        <v>1</v>
      </c>
      <c r="B5" s="196"/>
      <c r="C5" s="196"/>
      <c r="D5" s="196"/>
      <c r="E5" s="153"/>
      <c r="F5" s="153"/>
      <c r="G5" s="153"/>
      <c r="H5" s="153"/>
    </row>
    <row r="6" spans="1:8" ht="15" customHeight="1">
      <c r="A6" s="152" t="s">
        <v>136</v>
      </c>
      <c r="B6" s="153"/>
      <c r="C6" s="153"/>
      <c r="D6" s="153"/>
      <c r="E6" s="153"/>
      <c r="F6" s="153"/>
      <c r="G6" s="153"/>
      <c r="H6" s="153"/>
    </row>
    <row r="7" spans="1:5" ht="15">
      <c r="A7" s="173" t="s">
        <v>155</v>
      </c>
      <c r="E7" s="204" t="s">
        <v>156</v>
      </c>
    </row>
    <row r="8" spans="1:8" ht="12.75" customHeight="1">
      <c r="A8" s="100"/>
      <c r="B8" s="10"/>
      <c r="C8" s="10"/>
      <c r="D8" s="10"/>
      <c r="E8" s="35"/>
      <c r="F8" s="35"/>
      <c r="G8" s="39"/>
      <c r="H8" s="35"/>
    </row>
    <row r="9" spans="1:8" ht="12.75" customHeight="1">
      <c r="A9" s="37"/>
      <c r="B9" s="14"/>
      <c r="C9" s="14"/>
      <c r="D9" s="14"/>
      <c r="E9" s="64"/>
      <c r="F9" s="64"/>
      <c r="G9" s="64"/>
      <c r="H9" s="64"/>
    </row>
    <row r="10" spans="1:8" ht="12.75" customHeight="1">
      <c r="A10" s="37" t="s">
        <v>113</v>
      </c>
      <c r="B10" s="26"/>
      <c r="C10" s="26"/>
      <c r="D10" s="26"/>
      <c r="E10" s="79"/>
      <c r="F10" s="64"/>
      <c r="G10" s="64"/>
      <c r="H10" s="64"/>
    </row>
    <row r="11" spans="1:8" ht="12.75" customHeight="1">
      <c r="A11" s="37"/>
      <c r="B11" s="65" t="s">
        <v>114</v>
      </c>
      <c r="C11" s="26"/>
      <c r="D11" s="105" t="s">
        <v>115</v>
      </c>
      <c r="E11" s="26"/>
      <c r="F11" s="14"/>
      <c r="G11" s="64"/>
      <c r="H11" s="64"/>
    </row>
    <row r="12" spans="1:8" ht="12.75" customHeight="1">
      <c r="A12" s="37"/>
      <c r="B12" s="64"/>
      <c r="C12" s="64"/>
      <c r="D12" s="64"/>
      <c r="E12" s="64"/>
      <c r="F12" s="64"/>
      <c r="G12" s="64"/>
      <c r="H12" s="64"/>
    </row>
    <row r="13" spans="1:8" ht="12.75" customHeight="1">
      <c r="A13" s="37" t="s">
        <v>116</v>
      </c>
      <c r="B13" s="14" t="s">
        <v>124</v>
      </c>
      <c r="C13" s="14"/>
      <c r="D13" s="14"/>
      <c r="E13" s="64"/>
      <c r="F13" s="64"/>
      <c r="G13" s="64"/>
      <c r="H13" s="64"/>
    </row>
    <row r="14" spans="1:8" ht="12.75" customHeight="1">
      <c r="A14" s="37"/>
      <c r="B14" s="65" t="s">
        <v>114</v>
      </c>
      <c r="C14" s="14">
        <v>25508881</v>
      </c>
      <c r="D14" s="65" t="s">
        <v>115</v>
      </c>
      <c r="E14" s="14" t="s">
        <v>117</v>
      </c>
      <c r="F14" s="14"/>
      <c r="G14" s="64"/>
      <c r="H14" s="64"/>
    </row>
    <row r="15" spans="1:8" ht="12.75" customHeight="1">
      <c r="A15" s="37"/>
      <c r="B15" s="14"/>
      <c r="C15" s="14"/>
      <c r="D15" s="14"/>
      <c r="E15" s="64"/>
      <c r="F15" s="64"/>
      <c r="G15" s="64"/>
      <c r="H15" s="64"/>
    </row>
    <row r="16" spans="1:8" ht="12.75" customHeight="1">
      <c r="A16" s="38" t="s">
        <v>151</v>
      </c>
      <c r="B16" s="14"/>
      <c r="C16" s="14"/>
      <c r="D16" s="14"/>
      <c r="E16" s="64"/>
      <c r="F16" s="64"/>
      <c r="G16" s="64"/>
      <c r="H16" s="64"/>
    </row>
    <row r="17" spans="1:8" ht="12.75" customHeight="1">
      <c r="A17" s="38" t="s">
        <v>152</v>
      </c>
      <c r="B17" s="14"/>
      <c r="C17" s="14"/>
      <c r="D17" s="14"/>
      <c r="E17" s="64"/>
      <c r="F17" s="64"/>
      <c r="G17" s="64"/>
      <c r="H17" s="64"/>
    </row>
    <row r="18" spans="1:8" ht="12.75" customHeight="1">
      <c r="A18" s="37"/>
      <c r="B18" s="14"/>
      <c r="C18" s="14"/>
      <c r="D18" s="14"/>
      <c r="E18" s="64"/>
      <c r="F18" s="64"/>
      <c r="G18" s="64"/>
      <c r="H18" s="64"/>
    </row>
    <row r="19" spans="1:8" ht="12.75" customHeight="1">
      <c r="A19" s="37" t="s">
        <v>119</v>
      </c>
      <c r="B19" s="14"/>
      <c r="C19" s="14"/>
      <c r="D19" s="14"/>
      <c r="E19" s="27">
        <v>1</v>
      </c>
      <c r="F19" s="64"/>
      <c r="G19" s="64"/>
      <c r="H19" s="64"/>
    </row>
    <row r="20" spans="1:8" ht="12.75" customHeight="1">
      <c r="A20" s="37" t="s">
        <v>118</v>
      </c>
      <c r="B20" s="14"/>
      <c r="C20" s="14"/>
      <c r="D20" s="14"/>
      <c r="E20" s="28">
        <v>10000</v>
      </c>
      <c r="F20" s="64" t="s">
        <v>29</v>
      </c>
      <c r="G20" s="64"/>
      <c r="H20" s="64"/>
    </row>
    <row r="21" spans="1:8" ht="12.75" customHeight="1">
      <c r="A21" s="40" t="s">
        <v>121</v>
      </c>
      <c r="B21" s="10"/>
      <c r="C21" s="10"/>
      <c r="D21" s="10"/>
      <c r="E21" s="41"/>
      <c r="F21" s="41"/>
      <c r="G21" s="41"/>
      <c r="H21" s="41"/>
    </row>
    <row r="22" spans="1:8" ht="12.75" customHeight="1">
      <c r="A22" s="101">
        <v>2020</v>
      </c>
      <c r="B22" s="175" t="s">
        <v>133</v>
      </c>
      <c r="C22" s="104"/>
      <c r="D22" s="104"/>
      <c r="E22" s="12"/>
      <c r="F22" s="12"/>
      <c r="G22" s="12"/>
      <c r="H22" s="12"/>
    </row>
    <row r="23" spans="1:8" ht="12.75" customHeight="1">
      <c r="A23" s="22" t="s">
        <v>34</v>
      </c>
      <c r="B23" s="176" t="s">
        <v>13</v>
      </c>
      <c r="C23" s="104"/>
      <c r="D23" s="104"/>
      <c r="E23" s="25"/>
      <c r="F23" s="12"/>
      <c r="G23" s="12"/>
      <c r="H23" s="12"/>
    </row>
    <row r="24" spans="1:8" ht="12.75" customHeight="1">
      <c r="A24" s="23"/>
      <c r="B24" s="23" t="s">
        <v>29</v>
      </c>
      <c r="C24" s="104"/>
      <c r="D24" s="104"/>
      <c r="E24" s="12"/>
      <c r="F24" s="12"/>
      <c r="G24" s="12"/>
      <c r="H24" s="12"/>
    </row>
    <row r="25" spans="1:8" ht="12.75" customHeight="1">
      <c r="A25" s="43" t="s">
        <v>16</v>
      </c>
      <c r="B25" s="44">
        <v>1089</v>
      </c>
      <c r="D25" s="104"/>
      <c r="E25" s="104"/>
      <c r="F25" s="104"/>
      <c r="G25" s="104"/>
      <c r="H25" s="102"/>
    </row>
    <row r="26" spans="1:8" ht="12.75" customHeight="1">
      <c r="A26" s="46" t="s">
        <v>17</v>
      </c>
      <c r="B26" s="47">
        <v>934</v>
      </c>
      <c r="C26" s="104"/>
      <c r="D26" s="104"/>
      <c r="E26" s="104"/>
      <c r="F26" s="104"/>
      <c r="G26" s="104"/>
      <c r="H26" s="102"/>
    </row>
    <row r="27" spans="1:8" ht="12.75" customHeight="1">
      <c r="A27" s="46" t="s">
        <v>18</v>
      </c>
      <c r="B27" s="47">
        <v>974</v>
      </c>
      <c r="C27" s="104"/>
      <c r="D27" s="104"/>
      <c r="E27" s="104"/>
      <c r="F27" s="104"/>
      <c r="G27" s="104"/>
      <c r="H27" s="102"/>
    </row>
    <row r="28" spans="1:8" ht="12.75" customHeight="1">
      <c r="A28" s="46" t="s">
        <v>19</v>
      </c>
      <c r="B28" s="47">
        <v>799</v>
      </c>
      <c r="C28" s="104"/>
      <c r="D28" s="104"/>
      <c r="E28" s="104"/>
      <c r="F28" s="104"/>
      <c r="G28" s="104"/>
      <c r="H28" s="102"/>
    </row>
    <row r="29" spans="1:8" ht="12.75" customHeight="1">
      <c r="A29" s="46" t="s">
        <v>20</v>
      </c>
      <c r="B29" s="47">
        <v>752</v>
      </c>
      <c r="C29" s="104"/>
      <c r="D29" s="104"/>
      <c r="E29" s="104"/>
      <c r="F29" s="104"/>
      <c r="G29" s="104"/>
      <c r="H29" s="102"/>
    </row>
    <row r="30" spans="1:8" ht="12.75" customHeight="1">
      <c r="A30" s="46" t="s">
        <v>21</v>
      </c>
      <c r="B30" s="47">
        <v>726</v>
      </c>
      <c r="C30" s="104"/>
      <c r="D30" s="104"/>
      <c r="E30" s="104"/>
      <c r="F30" s="104"/>
      <c r="G30" s="104"/>
      <c r="H30" s="102"/>
    </row>
    <row r="31" spans="1:8" ht="12.75" customHeight="1">
      <c r="A31" s="46" t="s">
        <v>22</v>
      </c>
      <c r="B31" s="47">
        <v>596</v>
      </c>
      <c r="C31" s="104"/>
      <c r="D31" s="104"/>
      <c r="E31" s="104"/>
      <c r="F31" s="104"/>
      <c r="G31" s="104"/>
      <c r="H31" s="102"/>
    </row>
    <row r="32" spans="1:8" ht="12.75" customHeight="1">
      <c r="A32" s="46" t="s">
        <v>23</v>
      </c>
      <c r="B32" s="47">
        <v>600</v>
      </c>
      <c r="C32" s="104"/>
      <c r="D32" s="104"/>
      <c r="E32" s="104"/>
      <c r="F32" s="104"/>
      <c r="G32" s="104"/>
      <c r="H32" s="102"/>
    </row>
    <row r="33" spans="1:8" ht="12.75" customHeight="1">
      <c r="A33" s="46" t="s">
        <v>24</v>
      </c>
      <c r="B33" s="47">
        <v>738</v>
      </c>
      <c r="C33" s="104"/>
      <c r="D33" s="104"/>
      <c r="E33" s="104"/>
      <c r="F33" s="104"/>
      <c r="G33" s="104"/>
      <c r="H33" s="102"/>
    </row>
    <row r="34" spans="1:8" ht="12.75" customHeight="1">
      <c r="A34" s="46" t="s">
        <v>25</v>
      </c>
      <c r="B34" s="47">
        <v>868</v>
      </c>
      <c r="C34" s="104"/>
      <c r="D34" s="104"/>
      <c r="E34" s="104"/>
      <c r="F34" s="104"/>
      <c r="G34" s="104"/>
      <c r="H34" s="102"/>
    </row>
    <row r="35" spans="1:8" ht="12.75" customHeight="1">
      <c r="A35" s="46" t="s">
        <v>26</v>
      </c>
      <c r="B35" s="47">
        <v>964</v>
      </c>
      <c r="C35" s="104"/>
      <c r="D35" s="104"/>
      <c r="E35" s="104"/>
      <c r="F35" s="104"/>
      <c r="G35" s="104"/>
      <c r="H35" s="102"/>
    </row>
    <row r="36" spans="1:8" ht="12.75" customHeight="1">
      <c r="A36" s="49" t="s">
        <v>27</v>
      </c>
      <c r="B36" s="47">
        <v>960</v>
      </c>
      <c r="C36" s="104"/>
      <c r="D36" s="104"/>
      <c r="E36" s="104"/>
      <c r="F36" s="104"/>
      <c r="G36" s="104"/>
      <c r="H36" s="102"/>
    </row>
    <row r="37" spans="1:8" ht="12.75" customHeight="1">
      <c r="A37" s="51" t="s">
        <v>120</v>
      </c>
      <c r="B37" s="52">
        <v>10000</v>
      </c>
      <c r="C37" s="104"/>
      <c r="D37" s="104"/>
      <c r="E37" s="104"/>
      <c r="F37" s="104"/>
      <c r="G37" s="104"/>
      <c r="H37" s="103"/>
    </row>
    <row r="38" spans="1:8" ht="12.75" customHeight="1">
      <c r="A38" s="11"/>
      <c r="B38" s="11"/>
      <c r="C38" s="174"/>
      <c r="D38" s="11"/>
      <c r="E38" s="35"/>
      <c r="F38" s="35"/>
      <c r="G38" s="35"/>
      <c r="H38" s="35"/>
    </row>
    <row r="39" spans="1:8" ht="12.75" customHeight="1">
      <c r="A39" s="18" t="s">
        <v>45</v>
      </c>
      <c r="B39" s="54"/>
      <c r="C39" s="54"/>
      <c r="D39" s="24"/>
      <c r="E39" s="29">
        <v>43739</v>
      </c>
      <c r="F39" s="35"/>
      <c r="G39" s="35"/>
      <c r="H39" s="35"/>
    </row>
    <row r="40" spans="1:8" ht="12.75" customHeight="1">
      <c r="A40" s="203" t="s">
        <v>36</v>
      </c>
      <c r="B40" s="11"/>
      <c r="C40" s="11"/>
      <c r="D40" s="11"/>
      <c r="E40" s="30">
        <v>54.8</v>
      </c>
      <c r="F40" s="35" t="s">
        <v>44</v>
      </c>
      <c r="G40" s="35"/>
      <c r="H40" s="35"/>
    </row>
    <row r="41" spans="1:8" ht="12.75" customHeight="1">
      <c r="A41" s="66" t="s">
        <v>46</v>
      </c>
      <c r="B41" s="54"/>
      <c r="C41" s="54"/>
      <c r="D41" s="54"/>
      <c r="E41" s="31">
        <v>25.9</v>
      </c>
      <c r="F41" s="35" t="s">
        <v>47</v>
      </c>
      <c r="G41" s="35"/>
      <c r="H41" s="35"/>
    </row>
    <row r="42" spans="1:8" ht="12.75" customHeight="1">
      <c r="A42" s="55" t="s">
        <v>153</v>
      </c>
      <c r="B42" s="54"/>
      <c r="C42" s="54"/>
      <c r="D42" s="54"/>
      <c r="E42" s="56">
        <v>0</v>
      </c>
      <c r="F42" s="35" t="s">
        <v>44</v>
      </c>
      <c r="G42" s="35"/>
      <c r="H42" s="35"/>
    </row>
    <row r="43" spans="1:8" ht="12.75" customHeight="1">
      <c r="A43" s="66" t="s">
        <v>132</v>
      </c>
      <c r="B43" s="54"/>
      <c r="C43" s="54"/>
      <c r="D43" s="54"/>
      <c r="E43" s="57">
        <v>1419.32</v>
      </c>
      <c r="F43" s="35" t="s">
        <v>35</v>
      </c>
      <c r="G43" s="35"/>
      <c r="H43" s="35"/>
    </row>
    <row r="44" spans="1:8" ht="12.75" customHeight="1">
      <c r="A44" s="66"/>
      <c r="B44" s="54"/>
      <c r="C44" s="54"/>
      <c r="D44" s="54"/>
      <c r="E44" s="35"/>
      <c r="F44" s="35"/>
      <c r="G44" s="35"/>
      <c r="H44" s="35"/>
    </row>
    <row r="45" spans="1:8" ht="12.75" customHeight="1">
      <c r="A45" s="32"/>
      <c r="B45" s="33"/>
      <c r="C45" s="33"/>
      <c r="D45" s="33"/>
      <c r="E45" s="34"/>
      <c r="F45" s="34"/>
      <c r="G45" s="34"/>
      <c r="H45" s="34"/>
    </row>
    <row r="46" spans="1:8" ht="12.75" customHeight="1">
      <c r="A46" s="32"/>
      <c r="B46" s="32"/>
      <c r="C46" s="32"/>
      <c r="D46" s="32"/>
      <c r="E46" s="34"/>
      <c r="F46" s="34"/>
      <c r="G46" s="34"/>
      <c r="H46" s="34"/>
    </row>
    <row r="47" spans="1:8" ht="12.75" customHeight="1">
      <c r="A47" s="106" t="s">
        <v>49</v>
      </c>
      <c r="B47" s="107" t="s">
        <v>50</v>
      </c>
      <c r="C47" s="108" t="s">
        <v>52</v>
      </c>
      <c r="D47" s="109"/>
      <c r="E47" s="81"/>
      <c r="F47" s="81"/>
      <c r="G47" s="81"/>
      <c r="H47" s="110" t="s">
        <v>51</v>
      </c>
    </row>
    <row r="48" spans="1:8" ht="12.75" customHeight="1">
      <c r="A48" s="106"/>
      <c r="B48" s="107"/>
      <c r="C48" s="108"/>
      <c r="D48" s="109"/>
      <c r="E48" s="81"/>
      <c r="F48" s="81"/>
      <c r="G48" s="81"/>
      <c r="H48" s="110"/>
    </row>
    <row r="49" spans="1:8" ht="12.75" customHeight="1">
      <c r="A49" s="58"/>
      <c r="B49" s="59"/>
      <c r="C49" s="60"/>
      <c r="D49" s="54"/>
      <c r="E49" s="35"/>
      <c r="F49" s="35"/>
      <c r="G49" s="61"/>
      <c r="H49" s="35"/>
    </row>
    <row r="50" spans="1:8" ht="12.75">
      <c r="A50" s="62" t="s">
        <v>48</v>
      </c>
      <c r="B50" s="54"/>
      <c r="C50" s="54"/>
      <c r="D50" s="54"/>
      <c r="E50" s="35"/>
      <c r="F50" s="35"/>
      <c r="G50" s="35"/>
      <c r="H50" s="35"/>
    </row>
    <row r="51" spans="1:8" ht="12.75">
      <c r="A51" s="11"/>
      <c r="B51" s="11"/>
      <c r="C51" s="11"/>
      <c r="D51" s="11"/>
      <c r="E51" s="35"/>
      <c r="F51" s="35"/>
      <c r="G51" s="35"/>
      <c r="H51" s="35"/>
    </row>
    <row r="52" spans="1:8" ht="12.75">
      <c r="A52" s="32"/>
      <c r="B52" s="32"/>
      <c r="C52" s="32"/>
      <c r="D52" s="32"/>
      <c r="E52" s="34"/>
      <c r="F52" s="34"/>
      <c r="G52" s="34"/>
      <c r="H52" s="34"/>
    </row>
    <row r="53" spans="1:8" ht="12.75">
      <c r="A53" s="32"/>
      <c r="B53" s="32"/>
      <c r="C53" s="32"/>
      <c r="D53" s="32"/>
      <c r="E53" s="34"/>
      <c r="F53" s="34"/>
      <c r="G53" s="34"/>
      <c r="H53" s="34"/>
    </row>
    <row r="54" spans="1:8" ht="12.75">
      <c r="A54" s="106" t="s">
        <v>49</v>
      </c>
      <c r="B54" s="107" t="s">
        <v>50</v>
      </c>
      <c r="C54" s="108" t="s">
        <v>53</v>
      </c>
      <c r="D54" s="109"/>
      <c r="E54" s="81"/>
      <c r="F54" s="81"/>
      <c r="G54" s="81"/>
      <c r="H54" s="110" t="s">
        <v>51</v>
      </c>
    </row>
    <row r="55" spans="1:8" ht="12.75">
      <c r="A55" s="58"/>
      <c r="B55" s="59"/>
      <c r="C55" s="60"/>
      <c r="D55" s="54"/>
      <c r="E55" s="35"/>
      <c r="F55" s="35"/>
      <c r="G55" s="61"/>
      <c r="H55" s="35"/>
    </row>
    <row r="56" spans="1:8" ht="12.75">
      <c r="A56" s="58"/>
      <c r="B56" s="59"/>
      <c r="C56" s="60"/>
      <c r="D56" s="54"/>
      <c r="E56" s="35"/>
      <c r="F56" s="35"/>
      <c r="G56" s="61"/>
      <c r="H56" s="35"/>
    </row>
  </sheetData>
  <sheetProtection/>
  <printOptions/>
  <pageMargins left="1.220472440944882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Footer>&amp;LČást 2&amp;CDodávka elektřiny 2020-2021 Odběrná místa VN&amp;RPříloha č.4a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57"/>
  <sheetViews>
    <sheetView showGridLines="0" zoomScalePageLayoutView="0" workbookViewId="0" topLeftCell="A1">
      <selection activeCell="A18" sqref="A18"/>
    </sheetView>
  </sheetViews>
  <sheetFormatPr defaultColWidth="9.00390625" defaultRowHeight="12.75"/>
  <cols>
    <col min="1" max="1" width="9.125" style="8" customWidth="1"/>
    <col min="2" max="2" width="8.125" style="8" customWidth="1"/>
    <col min="3" max="3" width="10.125" style="8" bestFit="1" customWidth="1"/>
    <col min="4" max="4" width="20.625" style="8" customWidth="1"/>
    <col min="5" max="5" width="10.75390625" style="63" customWidth="1"/>
    <col min="6" max="6" width="8.375" style="63" bestFit="1" customWidth="1"/>
    <col min="7" max="7" width="9.375" style="63" customWidth="1"/>
    <col min="8" max="8" width="9.00390625" style="63" customWidth="1"/>
    <col min="9" max="16384" width="9.125" style="63" customWidth="1"/>
  </cols>
  <sheetData>
    <row r="1" spans="1:8" ht="12.75" customHeight="1">
      <c r="A1" s="2" t="s">
        <v>15</v>
      </c>
      <c r="B1" s="3"/>
      <c r="C1" s="4"/>
      <c r="D1" s="5"/>
      <c r="F1" s="2" t="s">
        <v>30</v>
      </c>
      <c r="G1" s="3"/>
      <c r="H1" s="4"/>
    </row>
    <row r="2" spans="1:8" ht="12.75" customHeight="1">
      <c r="A2" s="6"/>
      <c r="B2" s="200" t="s">
        <v>144</v>
      </c>
      <c r="C2" s="7"/>
      <c r="D2" s="5"/>
      <c r="F2" s="6"/>
      <c r="G2" s="80" t="s">
        <v>122</v>
      </c>
      <c r="H2" s="7"/>
    </row>
    <row r="3" spans="1:8" ht="12.75" customHeight="1">
      <c r="A3" s="14"/>
      <c r="B3" s="5"/>
      <c r="C3" s="5"/>
      <c r="D3" s="5"/>
      <c r="E3" s="35"/>
      <c r="F3" s="35"/>
      <c r="G3" s="35"/>
      <c r="H3" s="10"/>
    </row>
    <row r="4" spans="1:8" ht="15" customHeight="1">
      <c r="A4" s="196" t="s">
        <v>145</v>
      </c>
      <c r="B4" s="196"/>
      <c r="C4" s="196"/>
      <c r="D4" s="196"/>
      <c r="E4" s="153"/>
      <c r="F4" s="153"/>
      <c r="G4" s="153"/>
      <c r="H4" s="153"/>
    </row>
    <row r="5" spans="1:8" ht="15" customHeight="1">
      <c r="A5" s="196" t="s">
        <v>1</v>
      </c>
      <c r="B5" s="196"/>
      <c r="C5" s="196"/>
      <c r="D5" s="196"/>
      <c r="E5" s="153"/>
      <c r="F5" s="153"/>
      <c r="G5" s="153"/>
      <c r="H5" s="153"/>
    </row>
    <row r="6" spans="1:8" ht="15" customHeight="1">
      <c r="A6" s="152" t="s">
        <v>137</v>
      </c>
      <c r="B6" s="153"/>
      <c r="C6" s="153"/>
      <c r="D6" s="153"/>
      <c r="E6" s="153"/>
      <c r="F6" s="153"/>
      <c r="G6" s="153"/>
      <c r="H6" s="153"/>
    </row>
    <row r="7" spans="1:5" ht="15">
      <c r="A7" s="173" t="s">
        <v>155</v>
      </c>
      <c r="E7" s="204" t="s">
        <v>156</v>
      </c>
    </row>
    <row r="8" spans="1:8" ht="12.75" customHeight="1">
      <c r="A8" s="100"/>
      <c r="B8" s="10"/>
      <c r="C8" s="10"/>
      <c r="D8" s="10"/>
      <c r="E8" s="35"/>
      <c r="F8" s="35"/>
      <c r="G8" s="39"/>
      <c r="H8" s="35"/>
    </row>
    <row r="9" spans="1:8" ht="12.75" customHeight="1">
      <c r="A9" s="37"/>
      <c r="B9" s="14"/>
      <c r="C9" s="14"/>
      <c r="D9" s="14"/>
      <c r="E9" s="64"/>
      <c r="F9" s="64"/>
      <c r="G9" s="64"/>
      <c r="H9" s="64"/>
    </row>
    <row r="10" spans="1:8" ht="12.75" customHeight="1">
      <c r="A10" s="37" t="s">
        <v>113</v>
      </c>
      <c r="B10" s="26"/>
      <c r="C10" s="26"/>
      <c r="D10" s="26"/>
      <c r="E10" s="79"/>
      <c r="F10" s="64"/>
      <c r="G10" s="64"/>
      <c r="H10" s="64"/>
    </row>
    <row r="11" spans="1:8" ht="12.75" customHeight="1">
      <c r="A11" s="37"/>
      <c r="B11" s="65" t="s">
        <v>114</v>
      </c>
      <c r="C11" s="26"/>
      <c r="D11" s="105" t="s">
        <v>115</v>
      </c>
      <c r="E11" s="26"/>
      <c r="F11" s="14"/>
      <c r="G11" s="64"/>
      <c r="H11" s="64"/>
    </row>
    <row r="12" spans="1:8" ht="12.75" customHeight="1">
      <c r="A12" s="37"/>
      <c r="B12" s="64"/>
      <c r="C12" s="64"/>
      <c r="D12" s="64"/>
      <c r="E12" s="64"/>
      <c r="F12" s="64"/>
      <c r="G12" s="64"/>
      <c r="H12" s="64"/>
    </row>
    <row r="13" spans="1:8" ht="12.75" customHeight="1">
      <c r="A13" s="37" t="s">
        <v>116</v>
      </c>
      <c r="B13" s="14" t="s">
        <v>124</v>
      </c>
      <c r="C13" s="14"/>
      <c r="D13" s="14"/>
      <c r="E13" s="64"/>
      <c r="F13" s="64"/>
      <c r="G13" s="64"/>
      <c r="H13" s="64"/>
    </row>
    <row r="14" spans="1:8" ht="12.75" customHeight="1">
      <c r="A14" s="37"/>
      <c r="B14" s="65" t="s">
        <v>114</v>
      </c>
      <c r="C14" s="14">
        <v>25508881</v>
      </c>
      <c r="D14" s="65" t="s">
        <v>115</v>
      </c>
      <c r="E14" s="14" t="s">
        <v>117</v>
      </c>
      <c r="F14" s="14"/>
      <c r="G14" s="64"/>
      <c r="H14" s="64"/>
    </row>
    <row r="15" spans="1:8" ht="12.75" customHeight="1">
      <c r="A15" s="37"/>
      <c r="B15" s="14"/>
      <c r="C15" s="14"/>
      <c r="D15" s="14"/>
      <c r="E15" s="64"/>
      <c r="F15" s="64"/>
      <c r="G15" s="64"/>
      <c r="H15" s="64"/>
    </row>
    <row r="16" spans="1:8" ht="12.75" customHeight="1">
      <c r="A16" s="38" t="s">
        <v>151</v>
      </c>
      <c r="B16" s="14"/>
      <c r="C16" s="14"/>
      <c r="D16" s="14"/>
      <c r="E16" s="64"/>
      <c r="F16" s="64"/>
      <c r="G16" s="64"/>
      <c r="H16" s="64"/>
    </row>
    <row r="17" spans="1:8" ht="12.75" customHeight="1">
      <c r="A17" s="38" t="s">
        <v>161</v>
      </c>
      <c r="B17" s="14"/>
      <c r="C17" s="14"/>
      <c r="D17" s="14"/>
      <c r="E17" s="64"/>
      <c r="F17" s="64"/>
      <c r="G17" s="64"/>
      <c r="H17" s="64"/>
    </row>
    <row r="18" spans="1:8" ht="12.75" customHeight="1">
      <c r="A18" s="37"/>
      <c r="B18" s="14"/>
      <c r="C18" s="14"/>
      <c r="D18" s="14"/>
      <c r="E18" s="64"/>
      <c r="F18" s="64"/>
      <c r="G18" s="64"/>
      <c r="H18" s="64"/>
    </row>
    <row r="19" spans="1:8" ht="12.75" customHeight="1">
      <c r="A19" s="37" t="s">
        <v>119</v>
      </c>
      <c r="B19" s="14"/>
      <c r="C19" s="14"/>
      <c r="D19" s="14"/>
      <c r="E19" s="27">
        <v>1</v>
      </c>
      <c r="F19" s="64"/>
      <c r="G19" s="64"/>
      <c r="H19" s="64"/>
    </row>
    <row r="20" spans="1:8" ht="12.75" customHeight="1">
      <c r="A20" s="37" t="s">
        <v>118</v>
      </c>
      <c r="B20" s="14"/>
      <c r="C20" s="14"/>
      <c r="D20" s="14"/>
      <c r="E20" s="28">
        <v>10000</v>
      </c>
      <c r="F20" s="64" t="s">
        <v>29</v>
      </c>
      <c r="G20" s="64"/>
      <c r="H20" s="64"/>
    </row>
    <row r="21" spans="1:8" ht="12.75" customHeight="1">
      <c r="A21" s="40" t="s">
        <v>121</v>
      </c>
      <c r="B21" s="10"/>
      <c r="C21" s="10"/>
      <c r="D21" s="10"/>
      <c r="E21" s="41"/>
      <c r="F21" s="41"/>
      <c r="G21" s="41"/>
      <c r="H21" s="41"/>
    </row>
    <row r="22" spans="1:8" ht="12.75" customHeight="1">
      <c r="A22" s="101">
        <v>2021</v>
      </c>
      <c r="B22" s="175" t="s">
        <v>133</v>
      </c>
      <c r="C22" s="104"/>
      <c r="D22" s="104"/>
      <c r="E22" s="12"/>
      <c r="F22" s="12"/>
      <c r="G22" s="12"/>
      <c r="H22" s="12"/>
    </row>
    <row r="23" spans="1:8" ht="12.75" customHeight="1">
      <c r="A23" s="22" t="s">
        <v>34</v>
      </c>
      <c r="B23" s="176" t="s">
        <v>13</v>
      </c>
      <c r="C23" s="104"/>
      <c r="D23" s="104"/>
      <c r="E23" s="25"/>
      <c r="F23" s="12"/>
      <c r="G23" s="12"/>
      <c r="H23" s="12"/>
    </row>
    <row r="24" spans="1:8" ht="12.75" customHeight="1">
      <c r="A24" s="23"/>
      <c r="B24" s="23" t="s">
        <v>29</v>
      </c>
      <c r="C24" s="104"/>
      <c r="D24" s="104"/>
      <c r="E24" s="12"/>
      <c r="F24" s="12"/>
      <c r="G24" s="12"/>
      <c r="H24" s="12"/>
    </row>
    <row r="25" spans="1:8" ht="12.75" customHeight="1">
      <c r="A25" s="43" t="s">
        <v>16</v>
      </c>
      <c r="B25" s="44">
        <v>1089</v>
      </c>
      <c r="D25" s="104"/>
      <c r="E25" s="104"/>
      <c r="F25" s="104"/>
      <c r="G25" s="104"/>
      <c r="H25" s="102"/>
    </row>
    <row r="26" spans="1:8" ht="12.75" customHeight="1">
      <c r="A26" s="46" t="s">
        <v>17</v>
      </c>
      <c r="B26" s="47">
        <v>934</v>
      </c>
      <c r="C26" s="104"/>
      <c r="D26" s="104"/>
      <c r="E26" s="104"/>
      <c r="F26" s="104"/>
      <c r="G26" s="104"/>
      <c r="H26" s="102"/>
    </row>
    <row r="27" spans="1:8" ht="12.75" customHeight="1">
      <c r="A27" s="46" t="s">
        <v>18</v>
      </c>
      <c r="B27" s="47">
        <v>974</v>
      </c>
      <c r="C27" s="104"/>
      <c r="D27" s="104"/>
      <c r="E27" s="104"/>
      <c r="F27" s="104"/>
      <c r="G27" s="104"/>
      <c r="H27" s="102"/>
    </row>
    <row r="28" spans="1:8" ht="12.75" customHeight="1">
      <c r="A28" s="46" t="s">
        <v>19</v>
      </c>
      <c r="B28" s="47">
        <v>799</v>
      </c>
      <c r="C28" s="104"/>
      <c r="D28" s="104"/>
      <c r="E28" s="104"/>
      <c r="F28" s="104"/>
      <c r="G28" s="104"/>
      <c r="H28" s="102"/>
    </row>
    <row r="29" spans="1:8" ht="12.75" customHeight="1">
      <c r="A29" s="46" t="s">
        <v>20</v>
      </c>
      <c r="B29" s="47">
        <v>752</v>
      </c>
      <c r="C29" s="104"/>
      <c r="D29" s="104"/>
      <c r="E29" s="104"/>
      <c r="F29" s="104"/>
      <c r="G29" s="104"/>
      <c r="H29" s="102"/>
    </row>
    <row r="30" spans="1:8" ht="12.75" customHeight="1">
      <c r="A30" s="46" t="s">
        <v>21</v>
      </c>
      <c r="B30" s="47">
        <v>726</v>
      </c>
      <c r="C30" s="104"/>
      <c r="D30" s="104"/>
      <c r="E30" s="104"/>
      <c r="F30" s="104"/>
      <c r="G30" s="104"/>
      <c r="H30" s="102"/>
    </row>
    <row r="31" spans="1:8" ht="12.75" customHeight="1">
      <c r="A31" s="46" t="s">
        <v>22</v>
      </c>
      <c r="B31" s="47">
        <v>596</v>
      </c>
      <c r="C31" s="104"/>
      <c r="D31" s="104"/>
      <c r="E31" s="104"/>
      <c r="F31" s="104"/>
      <c r="G31" s="104"/>
      <c r="H31" s="102"/>
    </row>
    <row r="32" spans="1:8" ht="12.75" customHeight="1">
      <c r="A32" s="46" t="s">
        <v>23</v>
      </c>
      <c r="B32" s="47">
        <v>600</v>
      </c>
      <c r="C32" s="104"/>
      <c r="D32" s="104"/>
      <c r="E32" s="104"/>
      <c r="F32" s="104"/>
      <c r="G32" s="104"/>
      <c r="H32" s="102"/>
    </row>
    <row r="33" spans="1:8" ht="12.75" customHeight="1">
      <c r="A33" s="46" t="s">
        <v>24</v>
      </c>
      <c r="B33" s="47">
        <v>738</v>
      </c>
      <c r="C33" s="104"/>
      <c r="D33" s="104"/>
      <c r="E33" s="104"/>
      <c r="F33" s="104"/>
      <c r="G33" s="104"/>
      <c r="H33" s="102"/>
    </row>
    <row r="34" spans="1:8" ht="12.75" customHeight="1">
      <c r="A34" s="46" t="s">
        <v>25</v>
      </c>
      <c r="B34" s="47">
        <v>868</v>
      </c>
      <c r="C34" s="104"/>
      <c r="D34" s="104"/>
      <c r="E34" s="104"/>
      <c r="F34" s="104"/>
      <c r="G34" s="104"/>
      <c r="H34" s="102"/>
    </row>
    <row r="35" spans="1:8" ht="12.75" customHeight="1">
      <c r="A35" s="46" t="s">
        <v>26</v>
      </c>
      <c r="B35" s="47">
        <v>964</v>
      </c>
      <c r="C35" s="104"/>
      <c r="D35" s="104"/>
      <c r="E35" s="104"/>
      <c r="F35" s="104"/>
      <c r="G35" s="104"/>
      <c r="H35" s="102"/>
    </row>
    <row r="36" spans="1:8" ht="12.75" customHeight="1">
      <c r="A36" s="49" t="s">
        <v>27</v>
      </c>
      <c r="B36" s="47">
        <v>960</v>
      </c>
      <c r="C36" s="104"/>
      <c r="D36" s="104"/>
      <c r="E36" s="104"/>
      <c r="F36" s="104"/>
      <c r="G36" s="104"/>
      <c r="H36" s="102"/>
    </row>
    <row r="37" spans="1:8" ht="12.75" customHeight="1">
      <c r="A37" s="51" t="s">
        <v>120</v>
      </c>
      <c r="B37" s="52">
        <v>10000</v>
      </c>
      <c r="C37" s="104"/>
      <c r="D37" s="104"/>
      <c r="E37" s="104"/>
      <c r="F37" s="104"/>
      <c r="G37" s="104"/>
      <c r="H37" s="103"/>
    </row>
    <row r="38" spans="1:8" ht="12.75" customHeight="1">
      <c r="A38" s="11"/>
      <c r="B38" s="11"/>
      <c r="C38" s="174"/>
      <c r="D38" s="11"/>
      <c r="E38" s="35"/>
      <c r="F38" s="35"/>
      <c r="G38" s="35"/>
      <c r="H38" s="35"/>
    </row>
    <row r="39" spans="1:8" ht="12.75" customHeight="1">
      <c r="A39" s="18" t="s">
        <v>45</v>
      </c>
      <c r="B39" s="54"/>
      <c r="C39" s="54"/>
      <c r="D39" s="24"/>
      <c r="E39" s="29">
        <v>43739</v>
      </c>
      <c r="F39" s="35"/>
      <c r="G39" s="35"/>
      <c r="H39" s="35"/>
    </row>
    <row r="40" spans="1:8" ht="12.75" customHeight="1">
      <c r="A40" s="18" t="s">
        <v>36</v>
      </c>
      <c r="B40" s="11"/>
      <c r="C40" s="11"/>
      <c r="D40" s="11"/>
      <c r="E40" s="30">
        <v>52.1</v>
      </c>
      <c r="F40" s="35" t="s">
        <v>44</v>
      </c>
      <c r="G40" s="35"/>
      <c r="H40" s="35"/>
    </row>
    <row r="41" spans="1:8" ht="12.75" customHeight="1">
      <c r="A41" s="66" t="s">
        <v>46</v>
      </c>
      <c r="B41" s="54"/>
      <c r="C41" s="54"/>
      <c r="D41" s="54"/>
      <c r="E41" s="31">
        <v>25.9</v>
      </c>
      <c r="F41" s="35" t="s">
        <v>47</v>
      </c>
      <c r="G41" s="35"/>
      <c r="H41" s="35"/>
    </row>
    <row r="42" spans="1:8" ht="12.75" customHeight="1">
      <c r="A42" s="55" t="s">
        <v>154</v>
      </c>
      <c r="B42" s="54"/>
      <c r="C42" s="54"/>
      <c r="D42" s="54"/>
      <c r="E42" s="56">
        <v>0</v>
      </c>
      <c r="F42" s="35" t="s">
        <v>44</v>
      </c>
      <c r="G42" s="35"/>
      <c r="H42" s="35"/>
    </row>
    <row r="43" spans="1:8" ht="12.75" customHeight="1">
      <c r="A43" s="66" t="s">
        <v>132</v>
      </c>
      <c r="B43" s="54"/>
      <c r="C43" s="54"/>
      <c r="D43" s="54"/>
      <c r="E43" s="57">
        <v>1349.39</v>
      </c>
      <c r="F43" s="35" t="s">
        <v>35</v>
      </c>
      <c r="G43" s="35"/>
      <c r="H43" s="35"/>
    </row>
    <row r="44" spans="1:8" ht="12.75" customHeight="1">
      <c r="A44" s="66"/>
      <c r="B44" s="54"/>
      <c r="C44" s="54"/>
      <c r="D44" s="54"/>
      <c r="E44" s="35"/>
      <c r="F44" s="35"/>
      <c r="G44" s="35"/>
      <c r="H44" s="35"/>
    </row>
    <row r="45" spans="1:8" ht="12.75" customHeight="1">
      <c r="A45" s="32"/>
      <c r="B45" s="33"/>
      <c r="C45" s="33"/>
      <c r="D45" s="33"/>
      <c r="E45" s="34"/>
      <c r="F45" s="34"/>
      <c r="G45" s="34"/>
      <c r="H45" s="34"/>
    </row>
    <row r="46" spans="1:8" ht="12.75" customHeight="1">
      <c r="A46" s="32"/>
      <c r="B46" s="32"/>
      <c r="C46" s="32"/>
      <c r="D46" s="32"/>
      <c r="E46" s="34"/>
      <c r="F46" s="34"/>
      <c r="G46" s="34"/>
      <c r="H46" s="34"/>
    </row>
    <row r="47" spans="1:8" ht="12.75" customHeight="1">
      <c r="A47" s="106" t="s">
        <v>49</v>
      </c>
      <c r="B47" s="107" t="s">
        <v>50</v>
      </c>
      <c r="C47" s="108" t="s">
        <v>52</v>
      </c>
      <c r="D47" s="109"/>
      <c r="E47" s="81"/>
      <c r="F47" s="81"/>
      <c r="G47" s="81"/>
      <c r="H47" s="110" t="s">
        <v>51</v>
      </c>
    </row>
    <row r="48" spans="1:8" ht="12.75" customHeight="1">
      <c r="A48" s="106"/>
      <c r="B48" s="107"/>
      <c r="C48" s="108"/>
      <c r="D48" s="109"/>
      <c r="E48" s="81"/>
      <c r="F48" s="81"/>
      <c r="G48" s="81"/>
      <c r="H48" s="110"/>
    </row>
    <row r="49" spans="1:8" ht="12.75" customHeight="1">
      <c r="A49" s="58"/>
      <c r="B49" s="59"/>
      <c r="C49" s="60"/>
      <c r="D49" s="54"/>
      <c r="E49" s="35"/>
      <c r="F49" s="35"/>
      <c r="G49" s="61"/>
      <c r="H49" s="35"/>
    </row>
    <row r="50" spans="1:8" ht="12.75">
      <c r="A50" s="62" t="s">
        <v>48</v>
      </c>
      <c r="B50" s="54"/>
      <c r="C50" s="54"/>
      <c r="D50" s="54"/>
      <c r="E50" s="35"/>
      <c r="F50" s="35"/>
      <c r="G50" s="35"/>
      <c r="H50" s="35"/>
    </row>
    <row r="51" spans="1:8" ht="12.75">
      <c r="A51" s="11"/>
      <c r="B51" s="11"/>
      <c r="C51" s="11"/>
      <c r="D51" s="11"/>
      <c r="E51" s="35"/>
      <c r="F51" s="35"/>
      <c r="G51" s="35"/>
      <c r="H51" s="35"/>
    </row>
    <row r="52" spans="1:8" ht="12.75">
      <c r="A52" s="32"/>
      <c r="B52" s="32"/>
      <c r="C52" s="32"/>
      <c r="D52" s="32"/>
      <c r="E52" s="34"/>
      <c r="F52" s="34"/>
      <c r="G52" s="34"/>
      <c r="H52" s="34"/>
    </row>
    <row r="53" spans="1:8" ht="12.75">
      <c r="A53" s="32"/>
      <c r="B53" s="32"/>
      <c r="C53" s="32"/>
      <c r="D53" s="32"/>
      <c r="E53" s="34"/>
      <c r="F53" s="34"/>
      <c r="G53" s="34"/>
      <c r="H53" s="34"/>
    </row>
    <row r="54" spans="1:8" ht="12.75">
      <c r="A54" s="106" t="s">
        <v>49</v>
      </c>
      <c r="B54" s="107" t="s">
        <v>50</v>
      </c>
      <c r="C54" s="108" t="s">
        <v>53</v>
      </c>
      <c r="D54" s="109"/>
      <c r="E54" s="81"/>
      <c r="F54" s="81"/>
      <c r="G54" s="81"/>
      <c r="H54" s="110" t="s">
        <v>51</v>
      </c>
    </row>
    <row r="55" spans="1:8" ht="12.75">
      <c r="A55" s="58"/>
      <c r="B55" s="59"/>
      <c r="C55" s="60"/>
      <c r="D55" s="54"/>
      <c r="E55" s="35"/>
      <c r="F55" s="35"/>
      <c r="G55" s="61"/>
      <c r="H55" s="35"/>
    </row>
    <row r="56" spans="1:8" ht="12.75">
      <c r="A56" s="58"/>
      <c r="B56" s="59"/>
      <c r="C56" s="60"/>
      <c r="D56" s="54"/>
      <c r="E56" s="35"/>
      <c r="F56" s="35"/>
      <c r="G56" s="61"/>
      <c r="H56" s="35"/>
    </row>
    <row r="57" spans="1:8" ht="12.75">
      <c r="A57" s="11"/>
      <c r="B57" s="54"/>
      <c r="C57" s="54"/>
      <c r="D57" s="54"/>
      <c r="E57" s="35"/>
      <c r="F57" s="35"/>
      <c r="G57" s="35"/>
      <c r="H57" s="35"/>
    </row>
  </sheetData>
  <sheetProtection/>
  <printOptions/>
  <pageMargins left="1.220472440944882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Footer>&amp;LČást 2&amp;CDodávka elektřiny 2020-2021 Odběrná místa VN&amp;RPříloha č.4b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2"/>
  <sheetViews>
    <sheetView showGridLines="0" tabSelected="1" zoomScalePageLayoutView="0" workbookViewId="0" topLeftCell="A1">
      <selection activeCell="N29" sqref="N29"/>
    </sheetView>
  </sheetViews>
  <sheetFormatPr defaultColWidth="9.00390625" defaultRowHeight="12.75"/>
  <cols>
    <col min="1" max="1" width="9.125" style="8" customWidth="1"/>
    <col min="2" max="2" width="8.125" style="8" customWidth="1"/>
    <col min="3" max="3" width="9.125" style="8" customWidth="1"/>
    <col min="4" max="4" width="9.375" style="8" customWidth="1"/>
    <col min="5" max="5" width="11.625" style="8" customWidth="1"/>
    <col min="6" max="7" width="13.75390625" style="63" customWidth="1"/>
    <col min="8" max="8" width="9.75390625" style="63" customWidth="1"/>
    <col min="9" max="9" width="5.00390625" style="63" customWidth="1"/>
    <col min="10" max="16384" width="9.125" style="63" customWidth="1"/>
  </cols>
  <sheetData>
    <row r="1" spans="1:7" ht="12.75" customHeight="1">
      <c r="A1" s="2" t="s">
        <v>15</v>
      </c>
      <c r="B1" s="3"/>
      <c r="C1" s="4"/>
      <c r="D1" s="5"/>
      <c r="E1" s="2" t="s">
        <v>30</v>
      </c>
      <c r="F1" s="3"/>
      <c r="G1" s="4"/>
    </row>
    <row r="2" spans="1:7" ht="12.75" customHeight="1">
      <c r="A2" s="6"/>
      <c r="B2" s="200" t="s">
        <v>144</v>
      </c>
      <c r="C2" s="7"/>
      <c r="D2" s="5"/>
      <c r="E2" s="6"/>
      <c r="F2" s="80" t="s">
        <v>122</v>
      </c>
      <c r="G2" s="7"/>
    </row>
    <row r="3" spans="1:9" ht="12.75" customHeight="1">
      <c r="A3" s="14"/>
      <c r="B3" s="5"/>
      <c r="C3" s="5"/>
      <c r="D3" s="5"/>
      <c r="E3" s="11"/>
      <c r="F3" s="35"/>
      <c r="G3" s="35"/>
      <c r="I3" s="10"/>
    </row>
    <row r="4" spans="1:9" ht="15" customHeight="1">
      <c r="A4" s="196" t="s">
        <v>145</v>
      </c>
      <c r="B4" s="196"/>
      <c r="C4" s="196"/>
      <c r="D4" s="196"/>
      <c r="E4" s="196"/>
      <c r="F4" s="196"/>
      <c r="G4" s="196"/>
      <c r="I4" s="153"/>
    </row>
    <row r="5" spans="1:9" ht="15" customHeight="1">
      <c r="A5" s="196" t="s">
        <v>1</v>
      </c>
      <c r="B5" s="196"/>
      <c r="C5" s="196"/>
      <c r="D5" s="196"/>
      <c r="E5" s="196"/>
      <c r="F5" s="196"/>
      <c r="G5" s="196"/>
      <c r="I5" s="153"/>
    </row>
    <row r="6" spans="1:9" ht="15" customHeight="1">
      <c r="A6" s="152" t="s">
        <v>134</v>
      </c>
      <c r="B6" s="196"/>
      <c r="C6" s="196"/>
      <c r="D6" s="196"/>
      <c r="E6" s="196"/>
      <c r="F6" s="196"/>
      <c r="G6" s="196"/>
      <c r="I6" s="153"/>
    </row>
    <row r="7" spans="1:9" ht="12.75" customHeight="1">
      <c r="A7" s="173" t="s">
        <v>135</v>
      </c>
      <c r="B7" s="10"/>
      <c r="C7" s="10"/>
      <c r="D7" s="10"/>
      <c r="E7" s="36" t="s">
        <v>139</v>
      </c>
      <c r="G7" s="35"/>
      <c r="I7" s="35"/>
    </row>
    <row r="8" spans="1:9" ht="12.75" customHeight="1">
      <c r="A8" s="36"/>
      <c r="B8" s="10"/>
      <c r="C8" s="10"/>
      <c r="D8" s="10"/>
      <c r="E8" s="12"/>
      <c r="F8" s="35"/>
      <c r="G8" s="35"/>
      <c r="I8" s="35"/>
    </row>
    <row r="9" ht="12.75" customHeight="1"/>
    <row r="10" ht="12.75" customHeight="1"/>
    <row r="11" spans="1:7" ht="12.75">
      <c r="A11" s="64"/>
      <c r="B11" s="37" t="s">
        <v>113</v>
      </c>
      <c r="C11" s="26"/>
      <c r="D11" s="26"/>
      <c r="E11" s="26"/>
      <c r="F11" s="79"/>
      <c r="G11" s="64"/>
    </row>
    <row r="12" spans="1:7" ht="12.75">
      <c r="A12" s="64"/>
      <c r="B12" s="37"/>
      <c r="C12" s="65" t="s">
        <v>114</v>
      </c>
      <c r="D12" s="26"/>
      <c r="E12" s="65" t="s">
        <v>115</v>
      </c>
      <c r="F12" s="26"/>
      <c r="G12" s="14"/>
    </row>
    <row r="13" spans="1:7" ht="12.75">
      <c r="A13" s="64"/>
      <c r="B13" s="37"/>
      <c r="C13" s="64"/>
      <c r="D13" s="64"/>
      <c r="E13" s="64"/>
      <c r="F13" s="64"/>
      <c r="G13" s="64"/>
    </row>
    <row r="14" spans="1:7" ht="12.75">
      <c r="A14" s="35"/>
      <c r="B14" s="111"/>
      <c r="C14" s="3"/>
      <c r="D14" s="3"/>
      <c r="E14" s="21"/>
      <c r="F14" s="179"/>
      <c r="G14" s="84"/>
    </row>
    <row r="15" spans="1:7" ht="15">
      <c r="A15" s="35"/>
      <c r="B15" s="112"/>
      <c r="C15" s="113"/>
      <c r="D15" s="114"/>
      <c r="E15" s="124" t="s">
        <v>32</v>
      </c>
      <c r="F15" s="180">
        <v>2020</v>
      </c>
      <c r="G15" s="115">
        <v>2021</v>
      </c>
    </row>
    <row r="16" spans="1:7" ht="12.75">
      <c r="A16" s="35"/>
      <c r="B16" s="116"/>
      <c r="C16" s="117"/>
      <c r="D16" s="125" t="s">
        <v>129</v>
      </c>
      <c r="E16" s="85" t="s">
        <v>29</v>
      </c>
      <c r="F16" s="181">
        <v>70860</v>
      </c>
      <c r="G16" s="129">
        <v>70860</v>
      </c>
    </row>
    <row r="17" spans="1:7" ht="12.75">
      <c r="A17" s="35"/>
      <c r="B17" s="118"/>
      <c r="C17" s="119"/>
      <c r="D17" s="177" t="s">
        <v>140</v>
      </c>
      <c r="E17" s="120" t="s">
        <v>44</v>
      </c>
      <c r="F17" s="182">
        <v>54.8</v>
      </c>
      <c r="G17" s="121">
        <v>52.1</v>
      </c>
    </row>
    <row r="18" spans="1:7" ht="12.75">
      <c r="A18" s="35"/>
      <c r="B18" s="118"/>
      <c r="C18" s="122"/>
      <c r="D18" s="178" t="s">
        <v>141</v>
      </c>
      <c r="E18" s="120" t="s">
        <v>47</v>
      </c>
      <c r="F18" s="183">
        <v>25.9</v>
      </c>
      <c r="G18" s="123">
        <v>25.9</v>
      </c>
    </row>
    <row r="19" spans="1:7" ht="12.75">
      <c r="A19" s="35"/>
      <c r="B19" s="118"/>
      <c r="C19" s="122"/>
      <c r="D19" s="178" t="s">
        <v>138</v>
      </c>
      <c r="E19" s="120" t="s">
        <v>44</v>
      </c>
      <c r="F19" s="205">
        <v>0</v>
      </c>
      <c r="G19" s="206">
        <v>0</v>
      </c>
    </row>
    <row r="20" spans="1:7" ht="12.75">
      <c r="A20" s="35"/>
      <c r="B20" s="184"/>
      <c r="C20" s="185"/>
      <c r="D20" s="194" t="s">
        <v>142</v>
      </c>
      <c r="E20" s="186" t="s">
        <v>35</v>
      </c>
      <c r="F20" s="187">
        <f>ROUND((F17+F19)*F18,2)</f>
        <v>1419.32</v>
      </c>
      <c r="G20" s="188">
        <f>ROUND((G17+G19)*G18,2)</f>
        <v>1349.39</v>
      </c>
    </row>
    <row r="21" spans="1:7" ht="12.75">
      <c r="A21" s="35"/>
      <c r="B21" s="189"/>
      <c r="C21" s="190"/>
      <c r="D21" s="195" t="s">
        <v>130</v>
      </c>
      <c r="E21" s="191" t="s">
        <v>123</v>
      </c>
      <c r="F21" s="192">
        <f>ROUND((F16*F20),2)</f>
        <v>100573015.2</v>
      </c>
      <c r="G21" s="193">
        <f>ROUND((G16*G20),2)</f>
        <v>95617775.4</v>
      </c>
    </row>
    <row r="22" spans="1:7" ht="13.5" thickBot="1">
      <c r="A22" s="35"/>
      <c r="B22" s="66"/>
      <c r="C22" s="54"/>
      <c r="D22" s="54"/>
      <c r="E22" s="54"/>
      <c r="F22" s="35"/>
      <c r="G22" s="35"/>
    </row>
    <row r="23" spans="1:7" ht="13.5" thickTop="1">
      <c r="A23" s="35"/>
      <c r="B23" s="127"/>
      <c r="C23" s="67"/>
      <c r="D23" s="67"/>
      <c r="E23" s="208" t="s">
        <v>159</v>
      </c>
      <c r="F23" s="126">
        <v>141720</v>
      </c>
      <c r="G23" s="68" t="s">
        <v>29</v>
      </c>
    </row>
    <row r="24" spans="1:7" ht="12.75">
      <c r="A24" s="35"/>
      <c r="B24" s="69"/>
      <c r="C24" s="19"/>
      <c r="D24" s="19"/>
      <c r="E24" s="70" t="s">
        <v>143</v>
      </c>
      <c r="F24" s="71">
        <f>SUM(F21:G21)</f>
        <v>196190790.60000002</v>
      </c>
      <c r="G24" s="72" t="s">
        <v>125</v>
      </c>
    </row>
    <row r="25" spans="1:7" ht="13.5" thickBot="1">
      <c r="A25" s="35"/>
      <c r="B25" s="73"/>
      <c r="C25" s="128"/>
      <c r="D25" s="74" t="s">
        <v>128</v>
      </c>
      <c r="E25" s="75"/>
      <c r="F25" s="76"/>
      <c r="G25" s="77"/>
    </row>
    <row r="26" spans="1:7" ht="13.5" thickTop="1">
      <c r="A26" s="35"/>
      <c r="B26" s="11"/>
      <c r="C26" s="11"/>
      <c r="D26" s="18"/>
      <c r="E26" s="24"/>
      <c r="F26" s="57"/>
      <c r="G26" s="35"/>
    </row>
    <row r="27" spans="1:7" ht="12.75">
      <c r="A27" s="35"/>
      <c r="B27" s="11"/>
      <c r="C27" s="11"/>
      <c r="D27" s="20"/>
      <c r="E27" s="24"/>
      <c r="F27" s="57"/>
      <c r="G27" s="35"/>
    </row>
    <row r="28" spans="1:7" ht="12.75">
      <c r="A28" s="35"/>
      <c r="B28" s="24" t="s">
        <v>111</v>
      </c>
      <c r="C28" s="32"/>
      <c r="D28" s="78"/>
      <c r="E28" s="24"/>
      <c r="F28" s="57"/>
      <c r="G28" s="35"/>
    </row>
    <row r="29" spans="1:7" ht="12.75">
      <c r="A29" s="35"/>
      <c r="B29" s="24" t="s">
        <v>112</v>
      </c>
      <c r="C29" s="32"/>
      <c r="D29" s="78"/>
      <c r="E29" s="24"/>
      <c r="F29" s="57"/>
      <c r="G29" s="35"/>
    </row>
    <row r="31" spans="1:5" ht="12.75">
      <c r="A31" s="63"/>
      <c r="B31" s="63"/>
      <c r="C31" s="63"/>
      <c r="D31" s="63"/>
      <c r="E31" s="63"/>
    </row>
    <row r="32" spans="1:5" ht="12.75">
      <c r="A32" s="63"/>
      <c r="B32" s="63"/>
      <c r="C32" s="63"/>
      <c r="D32" s="63"/>
      <c r="E32" s="63"/>
    </row>
  </sheetData>
  <sheetProtection/>
  <printOptions/>
  <pageMargins left="1.220472440944882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Footer>&amp;LČást 2&amp;CDodávka elektřiny 2020-2021 Odběrná místa VN&amp;RPříloha č.5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podkladový soubor k silova08_rocni
zdroj: silova08_12_prilohy_zdroj</dc:description>
  <cp:lastModifiedBy>Mohelská Lenka</cp:lastModifiedBy>
  <cp:lastPrinted>2019-03-14T16:47:23Z</cp:lastPrinted>
  <dcterms:created xsi:type="dcterms:W3CDTF">2000-01-21T09:50:19Z</dcterms:created>
  <dcterms:modified xsi:type="dcterms:W3CDTF">2019-03-21T08:31:07Z</dcterms:modified>
  <cp:category/>
  <cp:version/>
  <cp:contentType/>
  <cp:contentStatus/>
</cp:coreProperties>
</file>