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Výkaz výměr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<sst xmlns="http://schemas.openxmlformats.org/spreadsheetml/2006/main" count="283" uniqueCount="200">
  <si>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</si>
  <si>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</si>
  <si>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</si>
  <si>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</si>
  <si>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</si>
  <si>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</si>
  <si>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</si>
  <si>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</si>
  <si>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</si>
  <si>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</si>
  <si>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</si>
  <si>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</si>
  <si>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</si>
  <si>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</si>
  <si>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</si>
  <si>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</si>
  <si>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</si>
  <si>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</si>
  <si>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</si>
  <si>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</si>
  <si>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</si>
  <si>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</si>
  <si>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</si>
  <si>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</si>
  <si>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</si>
  <si>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</si>
  <si>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</si>
  <si>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</si>
  <si>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</si>
  <si>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</si>
  <si>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</si>
  <si>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</si>
  <si>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</si>
  <si>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</si>
  <si>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</si>
  <si>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</si>
  <si>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</si>
  <si>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</si>
  <si>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</si>
  <si>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</si>
  <si>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</si>
  <si>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</si>
  <si>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</si>
  <si>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Poznámka:</t>
  </si>
  <si>
    <t>Objekt</t>
  </si>
  <si>
    <t>Kód</t>
  </si>
  <si>
    <t>979083112R00</t>
  </si>
  <si>
    <t>119001422R00</t>
  </si>
  <si>
    <t>113151213R00</t>
  </si>
  <si>
    <t>113107222R00</t>
  </si>
  <si>
    <t>113107242R00</t>
  </si>
  <si>
    <t>113202111R00</t>
  </si>
  <si>
    <t>113107130R00</t>
  </si>
  <si>
    <t>122302202R00</t>
  </si>
  <si>
    <t>162601102R14</t>
  </si>
  <si>
    <t>171101103R00</t>
  </si>
  <si>
    <t>171201201RT1</t>
  </si>
  <si>
    <t>181101102R00</t>
  </si>
  <si>
    <t>181300010RA0</t>
  </si>
  <si>
    <t>998225111R00</t>
  </si>
  <si>
    <t>564952111R00</t>
  </si>
  <si>
    <t>565141211RT2</t>
  </si>
  <si>
    <t>564851111R00</t>
  </si>
  <si>
    <t>573211111R00</t>
  </si>
  <si>
    <t>573111111R00</t>
  </si>
  <si>
    <t>577132111RT2</t>
  </si>
  <si>
    <t>596215021R00</t>
  </si>
  <si>
    <t>596215040R00</t>
  </si>
  <si>
    <t>899331111R00</t>
  </si>
  <si>
    <t>899231111R00</t>
  </si>
  <si>
    <t>8981VD</t>
  </si>
  <si>
    <t>917862111RT8</t>
  </si>
  <si>
    <t>919735113R00</t>
  </si>
  <si>
    <t>914001111R00</t>
  </si>
  <si>
    <t>919731122R00</t>
  </si>
  <si>
    <t>916561111RT4</t>
  </si>
  <si>
    <t>00572400</t>
  </si>
  <si>
    <t>40445961</t>
  </si>
  <si>
    <t>59245267</t>
  </si>
  <si>
    <t>59245308</t>
  </si>
  <si>
    <t>40444988.A</t>
  </si>
  <si>
    <t>40444972.A</t>
  </si>
  <si>
    <t>59245266</t>
  </si>
  <si>
    <t>"OPRAVA KOMUNIKACE  NA P.P.Č. 727/144 k.ú. VYSOKÁ PEC (ZA RADNICÍ)"</t>
  </si>
  <si>
    <t>rekonstrukce</t>
  </si>
  <si>
    <t>Vysoká Pec</t>
  </si>
  <si>
    <t>Zkrácený popis</t>
  </si>
  <si>
    <t>Rozměry</t>
  </si>
  <si>
    <t>Vodorovné přemístění suti na skládku do 1000 m</t>
  </si>
  <si>
    <t>Dočasné zajištění kabelů - v počtu 3 - 6 kabelů</t>
  </si>
  <si>
    <t>Frézování krytu nad 500 m2, bez překážek, tl.4 cm</t>
  </si>
  <si>
    <t>Odstranění podkladu nad 200 m2,kam.drcené tl.20 cm</t>
  </si>
  <si>
    <t>699-295,1   odpočet kanalizace</t>
  </si>
  <si>
    <t>Odstranění podkladu nad 200 m2, živičného tl.10 cm</t>
  </si>
  <si>
    <t>Vytrhání obrub z krajníků nebo obrubníků stojatých</t>
  </si>
  <si>
    <t>Odstranění podkladu pl. 200 m2, bet.prostý tl.8 cm</t>
  </si>
  <si>
    <t>Odkopávky pro silnice v hor. 4 do 1000 m3</t>
  </si>
  <si>
    <t>Vodorovné přemístění výkopku z hor.1-4 do 5000 m</t>
  </si>
  <si>
    <t>Uložení sypaniny do násypů zhutněných na 100% PS</t>
  </si>
  <si>
    <t>Uložení sypaniny na skládku včetně poplatku</t>
  </si>
  <si>
    <t>Úprava pláně v zářezech v hor. 1-4, se zhutněním</t>
  </si>
  <si>
    <t>630+15+60</t>
  </si>
  <si>
    <t>Rozprostření ornice v rovině tloušťka 15 cm</t>
  </si>
  <si>
    <t>Přesun hmot, pozemní komunikace, kryt živičný</t>
  </si>
  <si>
    <t>Podklad z minerálního betonu tloušťky 15 cm</t>
  </si>
  <si>
    <t>Podklad kamen. obal. asfaltem tř.1 nad 3 m,tl.6 cm</t>
  </si>
  <si>
    <t>Podklad ze štěrkodrti po zhutnění tloušťky 15 cm</t>
  </si>
  <si>
    <t>Postřik živičný spojovací z asfaltu 0,5-0,7 kg/m2</t>
  </si>
  <si>
    <t>Postřik živičný infiltr.+ posyp, asfalt. 0,60kg/m2</t>
  </si>
  <si>
    <t>Beton asfalt. ACO 11+ obrusný, š.nad 3 m, tl. 4 cm</t>
  </si>
  <si>
    <t>Kladení zámkové dlažby tl. 6 cm do drtě tl. 4 cm</t>
  </si>
  <si>
    <t>Kladení zámkové dlažby tl. 8 cm do drtě tl. 4 cm</t>
  </si>
  <si>
    <t>Výšková úprava  poklopu kanal.šachty</t>
  </si>
  <si>
    <t>Osazení ul. vpusti a výšková úprava mříže</t>
  </si>
  <si>
    <t>poplatek za skládku sutí Vysoká Pec frakce 10-50cm</t>
  </si>
  <si>
    <t>242,8994 - 72,1</t>
  </si>
  <si>
    <t>Osazení stojat. obrub. bet. s opěrou,lože z B 12,5 včetně obrubníku ABO 1 - 15 100/15/30</t>
  </si>
  <si>
    <t>146+73+7+69</t>
  </si>
  <si>
    <t>Řezání stávajícího živičného krytu tl. 10 - 15 cm</t>
  </si>
  <si>
    <t>18+13</t>
  </si>
  <si>
    <t>Montáž svislých dopr.značek na sloupky, konzoly</t>
  </si>
  <si>
    <t>Zarovnání styčné plochy živičné tl. do 10 cm</t>
  </si>
  <si>
    <t>Osazení záhon.obrubníků do lože z B 12,5 s opěrou včetně obrubníku ABO 4 - 5    50/5/25</t>
  </si>
  <si>
    <t>36+3+10</t>
  </si>
  <si>
    <t>Ostatní materiál</t>
  </si>
  <si>
    <t>Směs travní parková I. běžná zátěž PROFI</t>
  </si>
  <si>
    <t>Sloupek Al 60/5 hladký drážkový</t>
  </si>
  <si>
    <t>Dlažba BEST KLASIKO barevná pro nevidomé 20x10x6</t>
  </si>
  <si>
    <t>0,5+2,5+2</t>
  </si>
  <si>
    <t>Dlažba BEST KLASIKO přírodní  20x10x6</t>
  </si>
  <si>
    <t>Značka uprav přednost P4 900  fólie 2, HIG 10letá</t>
  </si>
  <si>
    <t>Značka uprav přednost P2-3 500/500  fól1, EG 7letá</t>
  </si>
  <si>
    <t>Dlažba BEST KLASIKO přírodní  20x10x8</t>
  </si>
  <si>
    <t>Začátek výstavby:</t>
  </si>
  <si>
    <t>Konec výstavby:</t>
  </si>
  <si>
    <t>Zpracováno dne:</t>
  </si>
  <si>
    <t>M.j.</t>
  </si>
  <si>
    <t>t</t>
  </si>
  <si>
    <t>m</t>
  </si>
  <si>
    <t>m2</t>
  </si>
  <si>
    <t>m3</t>
  </si>
  <si>
    <t>kus</t>
  </si>
  <si>
    <t>kg</t>
  </si>
  <si>
    <t>Množství</t>
  </si>
  <si>
    <t>Objednatel:</t>
  </si>
  <si>
    <t>Projektant:</t>
  </si>
  <si>
    <t>Zhotovitel:</t>
  </si>
  <si>
    <t>Zpracoval:</t>
  </si>
  <si>
    <t>Montáž</t>
  </si>
  <si>
    <t>Obec Vysoká Pec</t>
  </si>
  <si>
    <t>Ing.Jan Rusňák</t>
  </si>
  <si>
    <t>RTS I / 2013</t>
  </si>
  <si>
    <t>Výkaz výměr</t>
  </si>
  <si>
    <t>Cenová soustava</t>
  </si>
  <si>
    <t>kapacita vozu 12 m3, nosnost 13,5 t</t>
  </si>
  <si>
    <t>včetně poplatku za skládku</t>
  </si>
  <si>
    <t>plochy 201-1000 m2</t>
  </si>
  <si>
    <t>včetně obrubníku ABO 1 - 15 100/15/30</t>
  </si>
  <si>
    <t>včetně obrubníku ABO 4 - 5    50/5/25</t>
  </si>
  <si>
    <t>Krycí list rozpočtu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</si>
  <si>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</si>
  <si>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</si>
  <si>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</si>
  <si>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</si>
  <si>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</si>
  <si>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</si>
  <si>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</si>
  <si>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</si>
  <si>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</si>
  <si>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</si>
  <si>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</si>
  <si>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</si>
  <si>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</si>
  <si>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</si>
  <si>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</si>
  <si>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Geodet.zaměření</t>
  </si>
  <si>
    <t>DSP</t>
  </si>
  <si>
    <t>Kulturní památka</t>
  </si>
  <si>
    <t>DN celkem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</si>
  <si>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</si>
  <si>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</si>
  <si>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</si>
  <si>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</si>
  <si>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</si>
  <si>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</si>
  <si>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</si>
  <si>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</si>
  <si>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</si>
  <si>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</si>
  <si>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</si>
  <si>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</si>
  <si>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</si>
  <si>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</si>
  <si>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</si>
  <si>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</si>
  <si>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</si>
  <si>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</si>
  <si>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</si>
  <si>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00262242/CZ00262242</t>
  </si>
  <si>
    <t>402 62 847/CZ 6002061252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</si>
</sst>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7"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9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33" borderId="18" xfId="0" applyNumberFormat="1" applyFont="1" applyFill="1" applyBorder="1" applyAlignment="1" applyProtection="1">
      <alignment horizontal="center" vertical="center"/>
      <protection/>
    </xf>
    <xf numFmtId="49" fontId="10" fillId="0" borderId="19" xfId="0" applyNumberFormat="1" applyFont="1" applyFill="1" applyBorder="1" applyAlignment="1" applyProtection="1">
      <alignment horizontal="left" vertical="center"/>
      <protection/>
    </xf>
    <xf numFmtId="49" fontId="10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1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1" fillId="0" borderId="18" xfId="0" applyNumberFormat="1" applyFont="1" applyFill="1" applyBorder="1" applyAlignment="1" applyProtection="1">
      <alignment horizontal="right" vertical="center"/>
      <protection/>
    </xf>
    <xf numFmtId="49" fontId="11" fillId="0" borderId="18" xfId="0" applyNumberFormat="1" applyFont="1" applyFill="1" applyBorder="1" applyAlignment="1" applyProtection="1">
      <alignment horizontal="right" vertical="center"/>
      <protection/>
    </xf>
    <xf numFmtId="4" fontId="10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0" fontId="11" fillId="0" borderId="26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49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49" fontId="11" fillId="0" borderId="34" xfId="0" applyNumberFormat="1" applyFont="1" applyFill="1" applyBorder="1" applyAlignment="1" applyProtection="1">
      <alignment horizontal="left" vertical="center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  <xf numFmtId="0" fontId="11" fillId="0" borderId="35" xfId="0" applyNumberFormat="1" applyFont="1" applyFill="1" applyBorder="1" applyAlignment="1" applyProtection="1">
      <alignment horizontal="left" vertical="center"/>
      <protection/>
    </xf>
    <xf numFmtId="49" fontId="10" fillId="33" borderId="36" xfId="0" applyNumberFormat="1" applyFont="1" applyFill="1" applyBorder="1" applyAlignment="1" applyProtection="1">
      <alignment horizontal="left" vertical="center"/>
      <protection/>
    </xf>
    <xf numFmtId="0" fontId="10" fillId="33" borderId="21" xfId="0" applyNumberFormat="1" applyFont="1" applyFill="1" applyBorder="1" applyAlignment="1" applyProtection="1">
      <alignment horizontal="left" vertical="center"/>
      <protection/>
    </xf>
    <xf numFmtId="49" fontId="10" fillId="0" borderId="36" xfId="0" applyNumberFormat="1" applyFont="1" applyFill="1" applyBorder="1" applyAlignment="1" applyProtection="1">
      <alignment horizontal="left" vertical="center"/>
      <protection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49" fontId="11" fillId="0" borderId="36" xfId="0" applyNumberFormat="1" applyFont="1" applyFill="1" applyBorder="1" applyAlignment="1" applyProtection="1">
      <alignment horizontal="left" vertical="center"/>
      <protection/>
    </xf>
    <xf numFmtId="0" fontId="11" fillId="0" borderId="24" xfId="0" applyNumberFormat="1" applyFont="1" applyFill="1" applyBorder="1" applyAlignment="1" applyProtection="1">
      <alignment horizontal="left" vertical="center"/>
      <protection/>
    </xf>
    <xf numFmtId="49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49" fontId="12" fillId="0" borderId="36" xfId="0" applyNumberFormat="1" applyFont="1" applyFill="1" applyBorder="1" applyAlignment="1" applyProtection="1">
      <alignment horizontal="left" vertical="center"/>
      <protection/>
    </xf>
    <xf numFmtId="0" fontId="12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14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80.851562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21.75" customHeight="1">
      <c r="A1" s="42" t="s">
        <v>152</v>
      </c>
      <c r="B1" s="43"/>
      <c r="C1" s="43"/>
      <c r="D1" s="43"/>
      <c r="E1" s="43"/>
      <c r="F1" s="43"/>
      <c r="G1" s="43"/>
      <c r="H1" s="43"/>
    </row>
    <row r="2" spans="1:9" ht="12.75">
      <c r="A2" s="44" t="s">
        <v>0</v>
      </c>
      <c r="B2" s="45"/>
      <c r="C2" s="46" t="s">
        <v>83</v>
      </c>
      <c r="D2" s="33"/>
      <c r="E2" s="48" t="s">
        <v>144</v>
      </c>
      <c r="F2" s="48" t="s">
        <v>149</v>
      </c>
      <c r="G2" s="45"/>
      <c r="H2" s="49"/>
      <c r="I2" s="8"/>
    </row>
    <row r="3" spans="1:9" ht="12.75">
      <c r="A3" s="41"/>
      <c r="B3" s="32"/>
      <c r="C3" s="47"/>
      <c r="D3" s="47"/>
      <c r="E3" s="32"/>
      <c r="F3" s="32"/>
      <c r="G3" s="32"/>
      <c r="H3" s="39"/>
      <c r="I3" s="8"/>
    </row>
    <row r="4" spans="1:9" ht="12.75">
      <c r="A4" s="34" t="s">
        <v>1</v>
      </c>
      <c r="B4" s="32"/>
      <c r="C4" s="31" t="s">
        <v>84</v>
      </c>
      <c r="D4" s="32"/>
      <c r="E4" s="31" t="s">
        <v>145</v>
      </c>
      <c r="F4" s="31" t="s">
        <v>150</v>
      </c>
      <c r="G4" s="32"/>
      <c r="H4" s="39"/>
      <c r="I4" s="8"/>
    </row>
    <row r="5" spans="1:9" ht="12.75">
      <c r="A5" s="41"/>
      <c r="B5" s="32"/>
      <c r="C5" s="32"/>
      <c r="D5" s="32"/>
      <c r="E5" s="32"/>
      <c r="F5" s="32"/>
      <c r="G5" s="32"/>
      <c r="H5" s="39"/>
      <c r="I5" s="8"/>
    </row>
    <row r="6" spans="1:9" ht="12.75">
      <c r="A6" s="34" t="s">
        <v>2</v>
      </c>
      <c r="B6" s="32"/>
      <c r="C6" s="31" t="s">
        <v>85</v>
      </c>
      <c r="D6" s="32"/>
      <c r="E6" s="31" t="s">
        <v>146</v>
      </c>
      <c r="F6" s="31"/>
      <c r="G6" s="32"/>
      <c r="H6" s="39"/>
      <c r="I6" s="8"/>
    </row>
    <row r="7" spans="1:9" ht="12.75">
      <c r="A7" s="41"/>
      <c r="B7" s="32"/>
      <c r="C7" s="32"/>
      <c r="D7" s="32"/>
      <c r="E7" s="32"/>
      <c r="F7" s="32"/>
      <c r="G7" s="32"/>
      <c r="H7" s="39"/>
      <c r="I7" s="8"/>
    </row>
    <row r="8" spans="1:9" ht="12.75">
      <c r="A8" s="34" t="s">
        <v>147</v>
      </c>
      <c r="B8" s="32"/>
      <c r="C8" s="31"/>
      <c r="D8" s="32"/>
      <c r="E8" s="37" t="s">
        <v>135</v>
      </c>
      <c r="F8" s="38">
        <v>41715</v>
      </c>
      <c r="G8" s="32"/>
      <c r="H8" s="39"/>
      <c r="I8" s="8"/>
    </row>
    <row r="9" spans="1:9" ht="12.75">
      <c r="A9" s="35"/>
      <c r="B9" s="36"/>
      <c r="C9" s="36"/>
      <c r="D9" s="36"/>
      <c r="E9" s="36"/>
      <c r="F9" s="36"/>
      <c r="G9" s="36"/>
      <c r="H9" s="40"/>
      <c r="I9" s="8"/>
    </row>
    <row r="10" spans="1:9" ht="12.75">
      <c r="A10" s="11" t="s">
        <v>4</v>
      </c>
      <c r="B10" s="12" t="s">
        <v>44</v>
      </c>
      <c r="C10" s="12" t="s">
        <v>45</v>
      </c>
      <c r="D10" s="12" t="s">
        <v>86</v>
      </c>
      <c r="E10" s="12" t="s">
        <v>136</v>
      </c>
      <c r="F10" s="12" t="s">
        <v>87</v>
      </c>
      <c r="G10" s="15" t="s">
        <v>143</v>
      </c>
      <c r="H10" s="10" t="s">
        <v>153</v>
      </c>
      <c r="I10" s="9"/>
    </row>
    <row r="11" spans="1:8" ht="12.75">
      <c r="A11" s="14" t="s">
        <v>6</v>
      </c>
      <c r="B11" s="14"/>
      <c r="C11" s="14" t="s">
        <v>46</v>
      </c>
      <c r="D11" s="14" t="s">
        <v>88</v>
      </c>
      <c r="E11" s="14" t="s">
        <v>137</v>
      </c>
      <c r="F11" s="14"/>
      <c r="G11" s="16">
        <v>242.8994</v>
      </c>
      <c r="H11" s="17" t="s">
        <v>151</v>
      </c>
    </row>
    <row r="12" spans="1:8" ht="12.75">
      <c r="A12" s="1" t="s">
        <v>7</v>
      </c>
      <c r="B12" s="1"/>
      <c r="C12" s="1" t="s">
        <v>47</v>
      </c>
      <c r="D12" s="1" t="s">
        <v>89</v>
      </c>
      <c r="E12" s="1" t="s">
        <v>138</v>
      </c>
      <c r="F12" s="1"/>
      <c r="G12" s="4">
        <v>17</v>
      </c>
      <c r="H12" s="6" t="s">
        <v>151</v>
      </c>
    </row>
    <row r="13" spans="1:8" ht="12.75">
      <c r="A13" s="1" t="s">
        <v>8</v>
      </c>
      <c r="B13" s="1"/>
      <c r="C13" s="1" t="s">
        <v>48</v>
      </c>
      <c r="D13" s="1" t="s">
        <v>90</v>
      </c>
      <c r="E13" s="1" t="s">
        <v>139</v>
      </c>
      <c r="F13" s="1"/>
      <c r="G13" s="4">
        <v>700</v>
      </c>
      <c r="H13" s="6" t="s">
        <v>151</v>
      </c>
    </row>
    <row r="14" spans="1:8" ht="12.75">
      <c r="A14" s="1" t="s">
        <v>9</v>
      </c>
      <c r="B14" s="1"/>
      <c r="C14" s="1" t="s">
        <v>49</v>
      </c>
      <c r="D14" s="1" t="s">
        <v>91</v>
      </c>
      <c r="E14" s="1" t="s">
        <v>139</v>
      </c>
      <c r="F14" s="1" t="s">
        <v>92</v>
      </c>
      <c r="G14" s="4">
        <v>403.9</v>
      </c>
      <c r="H14" s="6" t="s">
        <v>151</v>
      </c>
    </row>
    <row r="15" spans="1:8" ht="12.75">
      <c r="A15" s="1" t="s">
        <v>10</v>
      </c>
      <c r="B15" s="1"/>
      <c r="C15" s="1" t="s">
        <v>50</v>
      </c>
      <c r="D15" s="1" t="s">
        <v>93</v>
      </c>
      <c r="E15" s="1" t="s">
        <v>139</v>
      </c>
      <c r="F15" s="1" t="s">
        <v>92</v>
      </c>
      <c r="G15" s="4">
        <v>403.9</v>
      </c>
      <c r="H15" s="6" t="s">
        <v>151</v>
      </c>
    </row>
    <row r="16" spans="1:8" ht="12.75">
      <c r="A16" s="1" t="s">
        <v>11</v>
      </c>
      <c r="B16" s="1"/>
      <c r="C16" s="1" t="s">
        <v>51</v>
      </c>
      <c r="D16" s="1" t="s">
        <v>94</v>
      </c>
      <c r="E16" s="1" t="s">
        <v>138</v>
      </c>
      <c r="F16" s="1"/>
      <c r="G16" s="4">
        <v>12</v>
      </c>
      <c r="H16" s="6" t="s">
        <v>151</v>
      </c>
    </row>
    <row r="17" spans="1:8" ht="12.75">
      <c r="A17" s="1" t="s">
        <v>12</v>
      </c>
      <c r="B17" s="1"/>
      <c r="C17" s="1" t="s">
        <v>52</v>
      </c>
      <c r="D17" s="1" t="s">
        <v>95</v>
      </c>
      <c r="E17" s="1" t="s">
        <v>139</v>
      </c>
      <c r="F17" s="1"/>
      <c r="G17" s="4">
        <v>10</v>
      </c>
      <c r="H17" s="6" t="s">
        <v>151</v>
      </c>
    </row>
    <row r="18" spans="1:8" ht="12.75">
      <c r="A18" s="1" t="s">
        <v>13</v>
      </c>
      <c r="B18" s="1"/>
      <c r="C18" s="1" t="s">
        <v>53</v>
      </c>
      <c r="D18" s="1" t="s">
        <v>96</v>
      </c>
      <c r="E18" s="1" t="s">
        <v>140</v>
      </c>
      <c r="F18" s="1"/>
      <c r="G18" s="4">
        <v>120</v>
      </c>
      <c r="H18" s="6" t="s">
        <v>151</v>
      </c>
    </row>
    <row r="19" spans="1:8" ht="38.25">
      <c r="A19" s="1" t="s">
        <v>14</v>
      </c>
      <c r="B19" s="1"/>
      <c r="C19" s="1" t="s">
        <v>54</v>
      </c>
      <c r="D19" s="1" t="s">
        <v>97</v>
      </c>
      <c r="E19" s="1" t="s">
        <v>140</v>
      </c>
      <c r="F19" s="1"/>
      <c r="G19" s="4">
        <v>120</v>
      </c>
      <c r="H19" s="18" t="s">
        <v>154</v>
      </c>
    </row>
    <row r="20" spans="1:8" ht="12.75">
      <c r="A20" s="1" t="s">
        <v>15</v>
      </c>
      <c r="B20" s="1"/>
      <c r="C20" s="1" t="s">
        <v>55</v>
      </c>
      <c r="D20" s="1" t="s">
        <v>98</v>
      </c>
      <c r="E20" s="1" t="s">
        <v>140</v>
      </c>
      <c r="F20" s="1"/>
      <c r="G20" s="4">
        <v>15</v>
      </c>
      <c r="H20" s="6" t="s">
        <v>151</v>
      </c>
    </row>
    <row r="21" spans="1:8" ht="25.5">
      <c r="A21" s="1" t="s">
        <v>16</v>
      </c>
      <c r="B21" s="1"/>
      <c r="C21" s="1" t="s">
        <v>56</v>
      </c>
      <c r="D21" s="1" t="s">
        <v>99</v>
      </c>
      <c r="E21" s="1" t="s">
        <v>140</v>
      </c>
      <c r="F21" s="1"/>
      <c r="G21" s="4">
        <v>105</v>
      </c>
      <c r="H21" s="18" t="s">
        <v>155</v>
      </c>
    </row>
    <row r="22" spans="1:8" ht="12.75">
      <c r="A22" s="1" t="s">
        <v>17</v>
      </c>
      <c r="B22" s="1"/>
      <c r="C22" s="1" t="s">
        <v>57</v>
      </c>
      <c r="D22" s="1" t="s">
        <v>100</v>
      </c>
      <c r="E22" s="1" t="s">
        <v>139</v>
      </c>
      <c r="F22" s="1" t="s">
        <v>101</v>
      </c>
      <c r="G22" s="4">
        <v>705</v>
      </c>
      <c r="H22" s="6" t="s">
        <v>151</v>
      </c>
    </row>
    <row r="23" spans="1:8" ht="12.75">
      <c r="A23" s="1" t="s">
        <v>18</v>
      </c>
      <c r="B23" s="1"/>
      <c r="C23" s="1" t="s">
        <v>58</v>
      </c>
      <c r="D23" s="1" t="s">
        <v>102</v>
      </c>
      <c r="E23" s="1" t="s">
        <v>139</v>
      </c>
      <c r="F23" s="1"/>
      <c r="G23" s="4">
        <v>102</v>
      </c>
      <c r="H23" s="6" t="s">
        <v>151</v>
      </c>
    </row>
    <row r="24" spans="1:8" ht="12.75">
      <c r="A24" s="1" t="s">
        <v>19</v>
      </c>
      <c r="B24" s="1"/>
      <c r="C24" s="1" t="s">
        <v>59</v>
      </c>
      <c r="D24" s="1" t="s">
        <v>103</v>
      </c>
      <c r="E24" s="1" t="s">
        <v>137</v>
      </c>
      <c r="F24" s="1"/>
      <c r="G24" s="4">
        <v>710.62591</v>
      </c>
      <c r="H24" s="6" t="s">
        <v>151</v>
      </c>
    </row>
    <row r="25" spans="1:8" ht="12.75">
      <c r="A25" s="1" t="s">
        <v>20</v>
      </c>
      <c r="B25" s="1"/>
      <c r="C25" s="1" t="s">
        <v>60</v>
      </c>
      <c r="D25" s="1" t="s">
        <v>104</v>
      </c>
      <c r="E25" s="1" t="s">
        <v>139</v>
      </c>
      <c r="F25" s="1"/>
      <c r="G25" s="4">
        <v>630</v>
      </c>
      <c r="H25" s="6" t="s">
        <v>151</v>
      </c>
    </row>
    <row r="26" spans="1:8" ht="25.5">
      <c r="A26" s="1" t="s">
        <v>21</v>
      </c>
      <c r="B26" s="1"/>
      <c r="C26" s="1" t="s">
        <v>61</v>
      </c>
      <c r="D26" s="1" t="s">
        <v>105</v>
      </c>
      <c r="E26" s="1" t="s">
        <v>139</v>
      </c>
      <c r="F26" s="1"/>
      <c r="G26" s="4">
        <v>630</v>
      </c>
      <c r="H26" s="18" t="s">
        <v>156</v>
      </c>
    </row>
    <row r="27" spans="1:8" ht="12.75">
      <c r="A27" s="1" t="s">
        <v>22</v>
      </c>
      <c r="B27" s="1"/>
      <c r="C27" s="1" t="s">
        <v>62</v>
      </c>
      <c r="D27" s="1" t="s">
        <v>106</v>
      </c>
      <c r="E27" s="1" t="s">
        <v>139</v>
      </c>
      <c r="F27" s="1"/>
      <c r="G27" s="4">
        <v>705</v>
      </c>
      <c r="H27" s="6" t="s">
        <v>151</v>
      </c>
    </row>
    <row r="28" spans="1:8" ht="12.75">
      <c r="A28" s="1" t="s">
        <v>23</v>
      </c>
      <c r="B28" s="1"/>
      <c r="C28" s="1" t="s">
        <v>63</v>
      </c>
      <c r="D28" s="1" t="s">
        <v>107</v>
      </c>
      <c r="E28" s="1" t="s">
        <v>139</v>
      </c>
      <c r="F28" s="1"/>
      <c r="G28" s="4">
        <v>630</v>
      </c>
      <c r="H28" s="6" t="s">
        <v>151</v>
      </c>
    </row>
    <row r="29" spans="1:8" ht="12.75">
      <c r="A29" s="1" t="s">
        <v>24</v>
      </c>
      <c r="B29" s="1"/>
      <c r="C29" s="1" t="s">
        <v>64</v>
      </c>
      <c r="D29" s="1" t="s">
        <v>108</v>
      </c>
      <c r="E29" s="1" t="s">
        <v>139</v>
      </c>
      <c r="F29" s="1"/>
      <c r="G29" s="4">
        <v>630</v>
      </c>
      <c r="H29" s="6" t="s">
        <v>151</v>
      </c>
    </row>
    <row r="30" spans="1:8" ht="25.5">
      <c r="A30" s="1" t="s">
        <v>25</v>
      </c>
      <c r="B30" s="1"/>
      <c r="C30" s="1" t="s">
        <v>65</v>
      </c>
      <c r="D30" s="1" t="s">
        <v>109</v>
      </c>
      <c r="E30" s="1" t="s">
        <v>139</v>
      </c>
      <c r="F30" s="1"/>
      <c r="G30" s="4">
        <v>630</v>
      </c>
      <c r="H30" s="18" t="s">
        <v>156</v>
      </c>
    </row>
    <row r="31" spans="1:8" ht="12.75">
      <c r="A31" s="1" t="s">
        <v>26</v>
      </c>
      <c r="B31" s="1"/>
      <c r="C31" s="1" t="s">
        <v>66</v>
      </c>
      <c r="D31" s="1" t="s">
        <v>110</v>
      </c>
      <c r="E31" s="1" t="s">
        <v>139</v>
      </c>
      <c r="F31" s="1"/>
      <c r="G31" s="4">
        <v>16</v>
      </c>
      <c r="H31" s="6" t="s">
        <v>151</v>
      </c>
    </row>
    <row r="32" spans="1:8" ht="12.75">
      <c r="A32" s="1" t="s">
        <v>27</v>
      </c>
      <c r="B32" s="1"/>
      <c r="C32" s="1" t="s">
        <v>67</v>
      </c>
      <c r="D32" s="1" t="s">
        <v>111</v>
      </c>
      <c r="E32" s="1" t="s">
        <v>139</v>
      </c>
      <c r="F32" s="1"/>
      <c r="G32" s="4">
        <v>60</v>
      </c>
      <c r="H32" s="6" t="s">
        <v>151</v>
      </c>
    </row>
    <row r="33" spans="1:8" ht="12.75">
      <c r="A33" s="1" t="s">
        <v>28</v>
      </c>
      <c r="B33" s="1"/>
      <c r="C33" s="1" t="s">
        <v>68</v>
      </c>
      <c r="D33" s="1" t="s">
        <v>112</v>
      </c>
      <c r="E33" s="1" t="s">
        <v>141</v>
      </c>
      <c r="F33" s="1"/>
      <c r="G33" s="4">
        <v>9</v>
      </c>
      <c r="H33" s="6" t="s">
        <v>151</v>
      </c>
    </row>
    <row r="34" spans="1:8" ht="12.75">
      <c r="A34" s="1" t="s">
        <v>29</v>
      </c>
      <c r="B34" s="1"/>
      <c r="C34" s="1" t="s">
        <v>69</v>
      </c>
      <c r="D34" s="1" t="s">
        <v>113</v>
      </c>
      <c r="E34" s="1" t="s">
        <v>141</v>
      </c>
      <c r="F34" s="1"/>
      <c r="G34" s="4">
        <v>3</v>
      </c>
      <c r="H34" s="6" t="s">
        <v>151</v>
      </c>
    </row>
    <row r="35" spans="1:8" ht="12.75">
      <c r="A35" s="1" t="s">
        <v>30</v>
      </c>
      <c r="B35" s="1"/>
      <c r="C35" s="1" t="s">
        <v>70</v>
      </c>
      <c r="D35" s="1" t="s">
        <v>114</v>
      </c>
      <c r="E35" s="1" t="s">
        <v>137</v>
      </c>
      <c r="F35" s="1" t="s">
        <v>115</v>
      </c>
      <c r="G35" s="4">
        <v>170.8</v>
      </c>
      <c r="H35" s="6"/>
    </row>
    <row r="36" spans="1:8" ht="38.25">
      <c r="A36" s="1" t="s">
        <v>31</v>
      </c>
      <c r="B36" s="1"/>
      <c r="C36" s="1" t="s">
        <v>71</v>
      </c>
      <c r="D36" s="1" t="s">
        <v>116</v>
      </c>
      <c r="E36" s="1" t="s">
        <v>138</v>
      </c>
      <c r="F36" s="1" t="s">
        <v>117</v>
      </c>
      <c r="G36" s="4">
        <v>295</v>
      </c>
      <c r="H36" s="18" t="s">
        <v>157</v>
      </c>
    </row>
    <row r="37" spans="1:8" ht="12.75">
      <c r="A37" s="1" t="s">
        <v>32</v>
      </c>
      <c r="B37" s="1"/>
      <c r="C37" s="1" t="s">
        <v>72</v>
      </c>
      <c r="D37" s="1" t="s">
        <v>118</v>
      </c>
      <c r="E37" s="1" t="s">
        <v>138</v>
      </c>
      <c r="F37" s="1" t="s">
        <v>119</v>
      </c>
      <c r="G37" s="4">
        <v>31</v>
      </c>
      <c r="H37" s="6" t="s">
        <v>151</v>
      </c>
    </row>
    <row r="38" spans="1:8" ht="12.75">
      <c r="A38" s="1" t="s">
        <v>33</v>
      </c>
      <c r="B38" s="1"/>
      <c r="C38" s="1" t="s">
        <v>73</v>
      </c>
      <c r="D38" s="1" t="s">
        <v>120</v>
      </c>
      <c r="E38" s="1" t="s">
        <v>141</v>
      </c>
      <c r="F38" s="1"/>
      <c r="G38" s="4">
        <v>2</v>
      </c>
      <c r="H38" s="6" t="s">
        <v>151</v>
      </c>
    </row>
    <row r="39" spans="1:8" ht="12.75">
      <c r="A39" s="1" t="s">
        <v>34</v>
      </c>
      <c r="B39" s="1"/>
      <c r="C39" s="1" t="s">
        <v>74</v>
      </c>
      <c r="D39" s="1" t="s">
        <v>121</v>
      </c>
      <c r="E39" s="1" t="s">
        <v>138</v>
      </c>
      <c r="F39" s="1"/>
      <c r="G39" s="4">
        <v>31</v>
      </c>
      <c r="H39" s="6" t="s">
        <v>151</v>
      </c>
    </row>
    <row r="40" spans="1:8" ht="38.25">
      <c r="A40" s="1" t="s">
        <v>35</v>
      </c>
      <c r="B40" s="1"/>
      <c r="C40" s="1" t="s">
        <v>75</v>
      </c>
      <c r="D40" s="1" t="s">
        <v>122</v>
      </c>
      <c r="E40" s="1" t="s">
        <v>138</v>
      </c>
      <c r="F40" s="1" t="s">
        <v>123</v>
      </c>
      <c r="G40" s="4">
        <v>49</v>
      </c>
      <c r="H40" s="18" t="s">
        <v>158</v>
      </c>
    </row>
    <row r="41" spans="1:8" ht="12.75">
      <c r="A41" s="2" t="s">
        <v>36</v>
      </c>
      <c r="B41" s="2"/>
      <c r="C41" s="2" t="s">
        <v>76</v>
      </c>
      <c r="D41" s="2" t="s">
        <v>125</v>
      </c>
      <c r="E41" s="2" t="s">
        <v>142</v>
      </c>
      <c r="F41" s="2"/>
      <c r="G41" s="5">
        <v>5</v>
      </c>
      <c r="H41" s="7" t="s">
        <v>151</v>
      </c>
    </row>
    <row r="42" spans="1:8" ht="12.75">
      <c r="A42" s="2" t="s">
        <v>37</v>
      </c>
      <c r="B42" s="2"/>
      <c r="C42" s="2" t="s">
        <v>77</v>
      </c>
      <c r="D42" s="2" t="s">
        <v>126</v>
      </c>
      <c r="E42" s="2" t="s">
        <v>138</v>
      </c>
      <c r="F42" s="2"/>
      <c r="G42" s="5">
        <v>6</v>
      </c>
      <c r="H42" s="7" t="s">
        <v>151</v>
      </c>
    </row>
    <row r="43" spans="1:8" ht="12.75">
      <c r="A43" s="2" t="s">
        <v>38</v>
      </c>
      <c r="B43" s="2"/>
      <c r="C43" s="2" t="s">
        <v>78</v>
      </c>
      <c r="D43" s="2" t="s">
        <v>127</v>
      </c>
      <c r="E43" s="2" t="s">
        <v>139</v>
      </c>
      <c r="F43" s="2" t="s">
        <v>128</v>
      </c>
      <c r="G43" s="5">
        <v>5</v>
      </c>
      <c r="H43" s="7" t="s">
        <v>151</v>
      </c>
    </row>
    <row r="44" spans="1:8" ht="12.75">
      <c r="A44" s="2" t="s">
        <v>39</v>
      </c>
      <c r="B44" s="2"/>
      <c r="C44" s="2" t="s">
        <v>79</v>
      </c>
      <c r="D44" s="2" t="s">
        <v>129</v>
      </c>
      <c r="E44" s="2" t="s">
        <v>139</v>
      </c>
      <c r="F44" s="2"/>
      <c r="G44" s="5">
        <v>11</v>
      </c>
      <c r="H44" s="7" t="s">
        <v>151</v>
      </c>
    </row>
    <row r="45" spans="1:8" ht="12.75">
      <c r="A45" s="2" t="s">
        <v>40</v>
      </c>
      <c r="B45" s="2"/>
      <c r="C45" s="2" t="s">
        <v>80</v>
      </c>
      <c r="D45" s="2" t="s">
        <v>130</v>
      </c>
      <c r="E45" s="2" t="s">
        <v>141</v>
      </c>
      <c r="F45" s="2"/>
      <c r="G45" s="5">
        <v>1</v>
      </c>
      <c r="H45" s="7" t="s">
        <v>151</v>
      </c>
    </row>
    <row r="46" spans="1:8" ht="12.75">
      <c r="A46" s="2" t="s">
        <v>41</v>
      </c>
      <c r="B46" s="2"/>
      <c r="C46" s="2" t="s">
        <v>81</v>
      </c>
      <c r="D46" s="2" t="s">
        <v>131</v>
      </c>
      <c r="E46" s="2" t="s">
        <v>141</v>
      </c>
      <c r="F46" s="2"/>
      <c r="G46" s="5">
        <v>1</v>
      </c>
      <c r="H46" s="7" t="s">
        <v>151</v>
      </c>
    </row>
    <row r="47" spans="1:8" ht="12.75">
      <c r="A47" s="2" t="s">
        <v>42</v>
      </c>
      <c r="B47" s="2"/>
      <c r="C47" s="2" t="s">
        <v>82</v>
      </c>
      <c r="D47" s="2" t="s">
        <v>132</v>
      </c>
      <c r="E47" s="2" t="s">
        <v>139</v>
      </c>
      <c r="F47" s="2"/>
      <c r="G47" s="5">
        <v>60</v>
      </c>
      <c r="H47" s="7" t="s">
        <v>151</v>
      </c>
    </row>
  </sheetData>
  <sheetProtection/>
  <mergeCells count="17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K15" sqref="K1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74" t="s">
        <v>159</v>
      </c>
      <c r="B1" s="75"/>
      <c r="C1" s="75"/>
      <c r="D1" s="75"/>
      <c r="E1" s="75"/>
      <c r="F1" s="75"/>
      <c r="G1" s="75"/>
      <c r="H1" s="75"/>
      <c r="I1" s="75"/>
    </row>
    <row r="2" spans="1:10" ht="12.75">
      <c r="A2" s="44" t="s">
        <v>0</v>
      </c>
      <c r="B2" s="45"/>
      <c r="C2" s="46" t="s">
        <v>83</v>
      </c>
      <c r="D2" s="33"/>
      <c r="E2" s="48" t="s">
        <v>144</v>
      </c>
      <c r="F2" s="48" t="s">
        <v>149</v>
      </c>
      <c r="G2" s="45"/>
      <c r="H2" s="48" t="s">
        <v>194</v>
      </c>
      <c r="I2" s="76" t="s">
        <v>198</v>
      </c>
      <c r="J2" s="8"/>
    </row>
    <row r="3" spans="1:10" ht="25.5" customHeight="1">
      <c r="A3" s="41"/>
      <c r="B3" s="32"/>
      <c r="C3" s="47"/>
      <c r="D3" s="47"/>
      <c r="E3" s="32"/>
      <c r="F3" s="32"/>
      <c r="G3" s="32"/>
      <c r="H3" s="32"/>
      <c r="I3" s="39"/>
      <c r="J3" s="8"/>
    </row>
    <row r="4" spans="1:10" ht="12.75">
      <c r="A4" s="34" t="s">
        <v>1</v>
      </c>
      <c r="B4" s="32"/>
      <c r="C4" s="31" t="s">
        <v>84</v>
      </c>
      <c r="D4" s="32"/>
      <c r="E4" s="31" t="s">
        <v>145</v>
      </c>
      <c r="F4" s="31" t="s">
        <v>150</v>
      </c>
      <c r="G4" s="32"/>
      <c r="H4" s="31" t="s">
        <v>194</v>
      </c>
      <c r="I4" s="73" t="s">
        <v>199</v>
      </c>
      <c r="J4" s="8"/>
    </row>
    <row r="5" spans="1:10" ht="12.75">
      <c r="A5" s="41"/>
      <c r="B5" s="32"/>
      <c r="C5" s="32"/>
      <c r="D5" s="32"/>
      <c r="E5" s="32"/>
      <c r="F5" s="32"/>
      <c r="G5" s="32"/>
      <c r="H5" s="32"/>
      <c r="I5" s="39"/>
      <c r="J5" s="8"/>
    </row>
    <row r="6" spans="1:10" ht="12.75">
      <c r="A6" s="34" t="s">
        <v>2</v>
      </c>
      <c r="B6" s="32"/>
      <c r="C6" s="31" t="s">
        <v>85</v>
      </c>
      <c r="D6" s="32"/>
      <c r="E6" s="31" t="s">
        <v>146</v>
      </c>
      <c r="F6" s="31"/>
      <c r="G6" s="32"/>
      <c r="H6" s="31" t="s">
        <v>194</v>
      </c>
      <c r="I6" s="73"/>
      <c r="J6" s="8"/>
    </row>
    <row r="7" spans="1:10" ht="12.75">
      <c r="A7" s="41"/>
      <c r="B7" s="32"/>
      <c r="C7" s="32"/>
      <c r="D7" s="32"/>
      <c r="E7" s="32"/>
      <c r="F7" s="32"/>
      <c r="G7" s="32"/>
      <c r="H7" s="32"/>
      <c r="I7" s="39"/>
      <c r="J7" s="8"/>
    </row>
    <row r="8" spans="1:10" ht="12.75">
      <c r="A8" s="34" t="s">
        <v>133</v>
      </c>
      <c r="B8" s="32"/>
      <c r="C8" s="37" t="s">
        <v>5</v>
      </c>
      <c r="D8" s="32"/>
      <c r="E8" s="31" t="s">
        <v>134</v>
      </c>
      <c r="F8" s="32"/>
      <c r="G8" s="32"/>
      <c r="H8" s="37" t="s">
        <v>195</v>
      </c>
      <c r="I8" s="73" t="s">
        <v>42</v>
      </c>
      <c r="J8" s="8"/>
    </row>
    <row r="9" spans="1:10" ht="12.75">
      <c r="A9" s="41"/>
      <c r="B9" s="32"/>
      <c r="C9" s="32"/>
      <c r="D9" s="32"/>
      <c r="E9" s="32"/>
      <c r="F9" s="32"/>
      <c r="G9" s="32"/>
      <c r="H9" s="32"/>
      <c r="I9" s="39"/>
      <c r="J9" s="8"/>
    </row>
    <row r="10" spans="1:10" ht="12.75">
      <c r="A10" s="34" t="s">
        <v>3</v>
      </c>
      <c r="B10" s="32"/>
      <c r="C10" s="31"/>
      <c r="D10" s="32"/>
      <c r="E10" s="31" t="s">
        <v>147</v>
      </c>
      <c r="F10" s="31"/>
      <c r="G10" s="32"/>
      <c r="H10" s="37" t="s">
        <v>196</v>
      </c>
      <c r="I10" s="71">
        <v>41715</v>
      </c>
      <c r="J10" s="8"/>
    </row>
    <row r="11" spans="1:10" ht="12.75">
      <c r="A11" s="69"/>
      <c r="B11" s="70"/>
      <c r="C11" s="70"/>
      <c r="D11" s="70"/>
      <c r="E11" s="70"/>
      <c r="F11" s="70"/>
      <c r="G11" s="70"/>
      <c r="H11" s="70"/>
      <c r="I11" s="72"/>
      <c r="J11" s="8"/>
    </row>
    <row r="12" spans="1:9" ht="23.25" customHeight="1">
      <c r="A12" s="65" t="s">
        <v>160</v>
      </c>
      <c r="B12" s="66"/>
      <c r="C12" s="66"/>
      <c r="D12" s="66"/>
      <c r="E12" s="66"/>
      <c r="F12" s="66"/>
      <c r="G12" s="66"/>
      <c r="H12" s="66"/>
      <c r="I12" s="66"/>
    </row>
    <row r="13" spans="1:10" ht="26.25" customHeight="1">
      <c r="A13" s="19" t="s">
        <v>161</v>
      </c>
      <c r="B13" s="67" t="s">
        <v>172</v>
      </c>
      <c r="C13" s="68"/>
      <c r="D13" s="19" t="s">
        <v>174</v>
      </c>
      <c r="E13" s="67" t="s">
        <v>182</v>
      </c>
      <c r="F13" s="68"/>
      <c r="G13" s="19" t="s">
        <v>183</v>
      </c>
      <c r="H13" s="67" t="s">
        <v>197</v>
      </c>
      <c r="I13" s="68"/>
      <c r="J13" s="8"/>
    </row>
    <row r="14" spans="1:10" ht="15" customHeight="1">
      <c r="A14" s="20" t="s">
        <v>162</v>
      </c>
      <c r="B14" s="25" t="s">
        <v>173</v>
      </c>
      <c r="C14" s="28"/>
      <c r="D14" s="63" t="s">
        <v>175</v>
      </c>
      <c r="E14" s="64"/>
      <c r="F14" s="28"/>
      <c r="G14" s="63" t="s">
        <v>184</v>
      </c>
      <c r="H14" s="64"/>
      <c r="I14" s="28">
        <f>ROUND(C22*(2/100),2)</f>
        <v>0</v>
      </c>
      <c r="J14" s="8"/>
    </row>
    <row r="15" spans="1:10" ht="15" customHeight="1">
      <c r="A15" s="21"/>
      <c r="B15" s="25" t="s">
        <v>148</v>
      </c>
      <c r="C15" s="28"/>
      <c r="D15" s="63" t="s">
        <v>176</v>
      </c>
      <c r="E15" s="64"/>
      <c r="F15" s="28"/>
      <c r="G15" s="63" t="s">
        <v>185</v>
      </c>
      <c r="H15" s="64"/>
      <c r="I15" s="28">
        <v>0</v>
      </c>
      <c r="J15" s="8"/>
    </row>
    <row r="16" spans="1:10" ht="15" customHeight="1">
      <c r="A16" s="20" t="s">
        <v>163</v>
      </c>
      <c r="B16" s="25" t="s">
        <v>173</v>
      </c>
      <c r="C16" s="28"/>
      <c r="D16" s="63" t="s">
        <v>177</v>
      </c>
      <c r="E16" s="64"/>
      <c r="F16" s="28"/>
      <c r="G16" s="63" t="s">
        <v>186</v>
      </c>
      <c r="H16" s="64"/>
      <c r="I16" s="28">
        <v>0</v>
      </c>
      <c r="J16" s="8"/>
    </row>
    <row r="17" spans="1:10" ht="15" customHeight="1">
      <c r="A17" s="21"/>
      <c r="B17" s="25" t="s">
        <v>148</v>
      </c>
      <c r="C17" s="28"/>
      <c r="D17" s="63"/>
      <c r="E17" s="64"/>
      <c r="F17" s="29"/>
      <c r="G17" s="63" t="s">
        <v>187</v>
      </c>
      <c r="H17" s="64"/>
      <c r="I17" s="28">
        <v>0</v>
      </c>
      <c r="J17" s="8"/>
    </row>
    <row r="18" spans="1:10" ht="15" customHeight="1">
      <c r="A18" s="20" t="s">
        <v>164</v>
      </c>
      <c r="B18" s="25" t="s">
        <v>173</v>
      </c>
      <c r="C18" s="28"/>
      <c r="D18" s="63"/>
      <c r="E18" s="64"/>
      <c r="F18" s="29"/>
      <c r="G18" s="63" t="s">
        <v>188</v>
      </c>
      <c r="H18" s="64"/>
      <c r="I18" s="28">
        <v>0</v>
      </c>
      <c r="J18" s="8"/>
    </row>
    <row r="19" spans="1:10" ht="15" customHeight="1">
      <c r="A19" s="21"/>
      <c r="B19" s="25" t="s">
        <v>148</v>
      </c>
      <c r="C19" s="28"/>
      <c r="D19" s="63"/>
      <c r="E19" s="64"/>
      <c r="F19" s="29"/>
      <c r="G19" s="63" t="s">
        <v>189</v>
      </c>
      <c r="H19" s="64"/>
      <c r="I19" s="28">
        <v>0</v>
      </c>
      <c r="J19" s="8"/>
    </row>
    <row r="20" spans="1:10" ht="15" customHeight="1">
      <c r="A20" s="61" t="s">
        <v>124</v>
      </c>
      <c r="B20" s="62"/>
      <c r="C20" s="28"/>
      <c r="D20" s="63"/>
      <c r="E20" s="64"/>
      <c r="F20" s="29"/>
      <c r="G20" s="63"/>
      <c r="H20" s="64"/>
      <c r="I20" s="29"/>
      <c r="J20" s="8"/>
    </row>
    <row r="21" spans="1:10" ht="15" customHeight="1">
      <c r="A21" s="61" t="s">
        <v>165</v>
      </c>
      <c r="B21" s="62"/>
      <c r="C21" s="28"/>
      <c r="D21" s="63"/>
      <c r="E21" s="64"/>
      <c r="F21" s="29"/>
      <c r="G21" s="63"/>
      <c r="H21" s="64"/>
      <c r="I21" s="29"/>
      <c r="J21" s="8"/>
    </row>
    <row r="22" spans="1:10" ht="16.5" customHeight="1">
      <c r="A22" s="61" t="s">
        <v>166</v>
      </c>
      <c r="B22" s="62"/>
      <c r="C22" s="28"/>
      <c r="D22" s="61" t="s">
        <v>178</v>
      </c>
      <c r="E22" s="62"/>
      <c r="F22" s="28">
        <f>SUM(F14:F21)</f>
        <v>0</v>
      </c>
      <c r="G22" s="61" t="s">
        <v>190</v>
      </c>
      <c r="H22" s="62"/>
      <c r="I22" s="28">
        <f>SUM(I14:I21)</f>
        <v>0</v>
      </c>
      <c r="J22" s="8"/>
    </row>
    <row r="23" spans="1:9" ht="12.75">
      <c r="A23" s="22"/>
      <c r="B23" s="22"/>
      <c r="C23" s="22"/>
      <c r="D23" s="3"/>
      <c r="E23" s="3"/>
      <c r="F23" s="3"/>
      <c r="G23" s="3"/>
      <c r="H23" s="3"/>
      <c r="I23" s="3"/>
    </row>
    <row r="24" spans="1:9" ht="15" customHeight="1">
      <c r="A24" s="59" t="s">
        <v>167</v>
      </c>
      <c r="B24" s="60"/>
      <c r="C24" s="30"/>
      <c r="D24" s="27"/>
      <c r="E24" s="13"/>
      <c r="F24" s="13"/>
      <c r="G24" s="13"/>
      <c r="H24" s="13"/>
      <c r="I24" s="13"/>
    </row>
    <row r="25" spans="1:10" ht="15" customHeight="1">
      <c r="A25" s="59" t="s">
        <v>168</v>
      </c>
      <c r="B25" s="60"/>
      <c r="C25" s="30"/>
      <c r="D25" s="59" t="s">
        <v>179</v>
      </c>
      <c r="E25" s="60"/>
      <c r="F25" s="30">
        <f>ROUND(C25*(15/100),2)</f>
        <v>0</v>
      </c>
      <c r="G25" s="59" t="s">
        <v>191</v>
      </c>
      <c r="H25" s="60"/>
      <c r="I25" s="30">
        <f>SUM(C24:C26)</f>
        <v>0</v>
      </c>
      <c r="J25" s="8"/>
    </row>
    <row r="26" spans="1:10" ht="15" customHeight="1">
      <c r="A26" s="59" t="s">
        <v>169</v>
      </c>
      <c r="B26" s="60"/>
      <c r="C26" s="30"/>
      <c r="D26" s="59" t="s">
        <v>180</v>
      </c>
      <c r="E26" s="60"/>
      <c r="F26" s="30">
        <f>ROUND(C26*(21/100),2)</f>
        <v>0</v>
      </c>
      <c r="G26" s="59" t="s">
        <v>192</v>
      </c>
      <c r="H26" s="60"/>
      <c r="I26" s="30">
        <f>SUM(F25:F26)+I25</f>
        <v>0</v>
      </c>
      <c r="J26" s="8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10" ht="14.25" customHeight="1">
      <c r="A28" s="56" t="s">
        <v>170</v>
      </c>
      <c r="B28" s="57"/>
      <c r="C28" s="58"/>
      <c r="D28" s="56" t="s">
        <v>181</v>
      </c>
      <c r="E28" s="57"/>
      <c r="F28" s="58"/>
      <c r="G28" s="56" t="s">
        <v>193</v>
      </c>
      <c r="H28" s="57"/>
      <c r="I28" s="58"/>
      <c r="J28" s="9"/>
    </row>
    <row r="29" spans="1:10" ht="14.25" customHeight="1">
      <c r="A29" s="53"/>
      <c r="B29" s="54"/>
      <c r="C29" s="55"/>
      <c r="D29" s="53"/>
      <c r="E29" s="54"/>
      <c r="F29" s="55"/>
      <c r="G29" s="53"/>
      <c r="H29" s="54"/>
      <c r="I29" s="55"/>
      <c r="J29" s="9"/>
    </row>
    <row r="30" spans="1:10" ht="14.25" customHeight="1">
      <c r="A30" s="53"/>
      <c r="B30" s="54"/>
      <c r="C30" s="55"/>
      <c r="D30" s="53"/>
      <c r="E30" s="54"/>
      <c r="F30" s="55"/>
      <c r="G30" s="53"/>
      <c r="H30" s="54"/>
      <c r="I30" s="55"/>
      <c r="J30" s="9"/>
    </row>
    <row r="31" spans="1:10" ht="14.25" customHeight="1">
      <c r="A31" s="53"/>
      <c r="B31" s="54"/>
      <c r="C31" s="55"/>
      <c r="D31" s="53"/>
      <c r="E31" s="54"/>
      <c r="F31" s="55"/>
      <c r="G31" s="53"/>
      <c r="H31" s="54"/>
      <c r="I31" s="55"/>
      <c r="J31" s="9"/>
    </row>
    <row r="32" spans="1:10" ht="14.25" customHeight="1">
      <c r="A32" s="50" t="s">
        <v>171</v>
      </c>
      <c r="B32" s="51"/>
      <c r="C32" s="52"/>
      <c r="D32" s="50" t="s">
        <v>171</v>
      </c>
      <c r="E32" s="51"/>
      <c r="F32" s="52"/>
      <c r="G32" s="50" t="s">
        <v>171</v>
      </c>
      <c r="H32" s="51"/>
      <c r="I32" s="52"/>
      <c r="J32" s="9"/>
    </row>
    <row r="33" spans="1:9" ht="11.25" customHeight="1">
      <c r="A33" s="24" t="s">
        <v>43</v>
      </c>
      <c r="B33" s="26"/>
      <c r="C33" s="26"/>
      <c r="D33" s="26"/>
      <c r="E33" s="26"/>
      <c r="F33" s="26"/>
      <c r="G33" s="26"/>
      <c r="H33" s="26"/>
      <c r="I33" s="26"/>
    </row>
    <row r="34" spans="1:9" ht="409.5" customHeight="1" hidden="1">
      <c r="A34" s="31"/>
      <c r="B34" s="32"/>
      <c r="C34" s="32"/>
      <c r="D34" s="32"/>
      <c r="E34" s="32"/>
      <c r="F34" s="32"/>
      <c r="G34" s="32"/>
      <c r="H34" s="32"/>
      <c r="I34" s="32"/>
    </row>
  </sheetData>
  <sheetProtection/>
  <mergeCells count="79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4:I34"/>
    <mergeCell ref="A30:C30"/>
    <mergeCell ref="D30:F30"/>
    <mergeCell ref="G30:I30"/>
    <mergeCell ref="A31:C31"/>
    <mergeCell ref="D31:F31"/>
    <mergeCell ref="G31:I31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dcterms:modified xsi:type="dcterms:W3CDTF">2014-03-20T13:17:15Z</dcterms:modified>
  <cp:category/>
  <cp:version/>
  <cp:contentType/>
  <cp:contentStatus/>
</cp:coreProperties>
</file>