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ento_sešit" defaultThemeVersion="124226"/>
  <bookViews>
    <workbookView xWindow="-12" yWindow="-12" windowWidth="15336" windowHeight="9120"/>
  </bookViews>
  <sheets>
    <sheet name="Odběrné diagramy - vn" sheetId="8" r:id="rId1"/>
  </sheets>
  <definedNames>
    <definedName name="_xlnm.Print_Area" localSheetId="0">'Odběrné diagramy - vn'!$A$1:$I$45</definedName>
  </definedNames>
  <calcPr calcId="145621"/>
</workbook>
</file>

<file path=xl/calcChain.xml><?xml version="1.0" encoding="utf-8"?>
<calcChain xmlns="http://schemas.openxmlformats.org/spreadsheetml/2006/main">
  <c r="I29" i="8" l="1"/>
  <c r="I30" i="8"/>
  <c r="I31" i="8"/>
  <c r="I32" i="8"/>
  <c r="I33" i="8"/>
  <c r="I34" i="8"/>
  <c r="I35" i="8"/>
  <c r="I36" i="8"/>
  <c r="I37" i="8"/>
  <c r="I38" i="8"/>
  <c r="I39" i="8"/>
  <c r="I28" i="8"/>
  <c r="I11" i="8"/>
  <c r="I12" i="8"/>
  <c r="I13" i="8"/>
  <c r="I14" i="8"/>
  <c r="I15" i="8"/>
  <c r="I16" i="8"/>
  <c r="I17" i="8"/>
  <c r="I18" i="8"/>
  <c r="I19" i="8"/>
  <c r="I20" i="8"/>
  <c r="I10" i="8"/>
  <c r="I9" i="8"/>
  <c r="B21" i="8" l="1"/>
  <c r="C40" i="8"/>
  <c r="G40" i="8"/>
  <c r="F40" i="8"/>
  <c r="H40" i="8"/>
  <c r="E40" i="8"/>
  <c r="B40" i="8"/>
  <c r="G21" i="8"/>
  <c r="C21" i="8"/>
  <c r="D21" i="8"/>
  <c r="E21" i="8"/>
  <c r="F21" i="8"/>
  <c r="H21" i="8"/>
  <c r="D40" i="8"/>
  <c r="F43" i="8" l="1"/>
  <c r="I40" i="8"/>
  <c r="I21" i="8"/>
</calcChain>
</file>

<file path=xl/sharedStrings.xml><?xml version="1.0" encoding="utf-8"?>
<sst xmlns="http://schemas.openxmlformats.org/spreadsheetml/2006/main" count="96" uniqueCount="78">
  <si>
    <t>Celkem za měsíc:</t>
  </si>
  <si>
    <t>ČSOV Mexická</t>
  </si>
  <si>
    <t>ÚČOV Přívoz</t>
  </si>
  <si>
    <t>ÚV Nová Ves</t>
  </si>
  <si>
    <t>ÚV Dubí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</si>
  <si>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</si>
  <si>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</si>
  <si>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</si>
  <si>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</si>
  <si>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</si>
  <si>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</si>
  <si>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</si>
  <si>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</si>
  <si>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</si>
  <si>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</si>
  <si>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</si>
  <si>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</si>
  <si>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Název OM</t>
  </si>
  <si>
    <t>2842596</t>
  </si>
  <si>
    <t>2842597</t>
  </si>
  <si>
    <t>2842598</t>
  </si>
  <si>
    <t>2842590</t>
  </si>
  <si>
    <t>2842594</t>
  </si>
  <si>
    <t>2841113</t>
  </si>
  <si>
    <t>2842640</t>
  </si>
  <si>
    <t>28442599</t>
  </si>
  <si>
    <t>2842595</t>
  </si>
  <si>
    <t>2842600</t>
  </si>
  <si>
    <t>ČOV Michálkovice</t>
  </si>
  <si>
    <t>ČS Důlňák</t>
  </si>
  <si>
    <t>VDJ Muglinov</t>
  </si>
  <si>
    <t>Ředitelství</t>
  </si>
  <si>
    <t>2842593</t>
  </si>
  <si>
    <t>EAN OPM</t>
  </si>
  <si>
    <t>859182400509982413</t>
  </si>
  <si>
    <t>Spotřeba za rok:</t>
  </si>
  <si>
    <t>MWh</t>
  </si>
  <si>
    <t>859182400509557994</t>
  </si>
  <si>
    <t>859182400509518285</t>
  </si>
  <si>
    <t>859182400509769168</t>
  </si>
  <si>
    <t>859182400509908697</t>
  </si>
  <si>
    <t>859182400500000314</t>
  </si>
  <si>
    <t>859182400500002080</t>
  </si>
  <si>
    <t>859182400500002608</t>
  </si>
  <si>
    <t>859182400509519572</t>
  </si>
  <si>
    <t>859182400509639386</t>
  </si>
  <si>
    <t>859182400509532755</t>
  </si>
  <si>
    <t>859182400509520189</t>
  </si>
  <si>
    <t>Adresa</t>
  </si>
  <si>
    <t>Malostranská 9900/VO,     725 25 Ostrava 25</t>
  </si>
  <si>
    <t>Vdovská 0/VO,                  712 00 Ostrava 12</t>
  </si>
  <si>
    <t>2842587</t>
  </si>
  <si>
    <t>Lyčkova 32/VO 1156,           724 00 Ostrava 24</t>
  </si>
  <si>
    <t>Rychvaldská 9900/VO,        715 00 Ostrava 15</t>
  </si>
  <si>
    <t>Bohumínská 0/VO,               712 00  Ostrava 12</t>
  </si>
  <si>
    <t>Oderská 0/VO,                        702 00  Ostrava 2</t>
  </si>
  <si>
    <t>28.října 0/VO,                           709 00  Ostrava 9</t>
  </si>
  <si>
    <t>V Dubí 0/VO,                          721 00 Ostrava 21</t>
  </si>
  <si>
    <t>U kotelny 0/VO,                     720 00 Ostrava 20</t>
  </si>
  <si>
    <t>Bohumínská 9900/VO,            711 00 Ostrava 11</t>
  </si>
  <si>
    <t>Vodárenská 0/VO,                  739 32 Vratimov 1</t>
  </si>
  <si>
    <t>Nádražní 28/VO,                     702 00 Ostrava 2</t>
  </si>
  <si>
    <t>ČSOV Hraničky</t>
  </si>
  <si>
    <t>ČSOV Šídlovecká</t>
  </si>
  <si>
    <t>ČS Bohumínská</t>
  </si>
  <si>
    <t>ČS Březí</t>
  </si>
  <si>
    <t>ČS II. Vodovod</t>
  </si>
  <si>
    <t>859182400509519237</t>
  </si>
  <si>
    <t>2842588</t>
  </si>
  <si>
    <t>1000236027</t>
  </si>
  <si>
    <t>859182400510474389</t>
  </si>
  <si>
    <t>Čujkovova 0/VO,             700 30 Ostrava 30</t>
  </si>
  <si>
    <t>Svornosti 0/VO,               700 30 Ostrava 30</t>
  </si>
  <si>
    <t>ČS Palesek</t>
  </si>
  <si>
    <t>Celková předpokládaná roční spotřeba OM OVAK a.s. na úrovni vn:</t>
  </si>
  <si>
    <t>Odběrná místa OVAK a.s. s průběhovým měřením na úrovni vn</t>
  </si>
  <si>
    <t>OM</t>
  </si>
  <si>
    <t>Příloha č. 5:  Odběr elektřiny v MWh pro rok 2014 v měsíčním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</si>
</sst>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10"/>
      <name val="Arial CE"/>
      <family val="2"/>
      <charset val="238"/>
    </font>
    <font>
      <i/>
      <sz val="11"/>
      <name val="Arial CE"/>
      <family val="2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u/>
      <sz val="11"/>
      <color indexed="17"/>
      <name val="Arial CE"/>
      <family val="2"/>
      <charset val="238"/>
    </font>
    <font>
      <b/>
      <i/>
      <sz val="11"/>
      <color indexed="17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11"/>
      <name val="Arial"/>
      <family val="2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i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6"/>
      <name val="Arial"/>
      <family val="2"/>
      <charset val="238"/>
    </font>
    <font>
      <b/>
      <sz val="10"/>
      <color indexed="16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rgb="FF8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1" fillId="0" borderId="1" xfId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49" fontId="17" fillId="0" borderId="2" xfId="1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49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Fill="1"/>
    <xf numFmtId="3" fontId="18" fillId="0" borderId="0" xfId="0" applyNumberFormat="1" applyFont="1" applyFill="1"/>
    <xf numFmtId="3" fontId="0" fillId="0" borderId="0" xfId="0" applyNumberForma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3" fontId="2" fillId="0" borderId="0" xfId="0" applyNumberFormat="1" applyFont="1" applyFill="1" applyBorder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5" fillId="0" borderId="0" xfId="0" applyFont="1" applyFill="1"/>
    <xf numFmtId="0" fontId="21" fillId="0" borderId="1" xfId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0" xfId="0" applyFont="1" applyFill="1" applyBorder="1"/>
    <xf numFmtId="4" fontId="0" fillId="0" borderId="0" xfId="0" applyNumberFormat="1" applyFill="1" applyBorder="1"/>
    <xf numFmtId="0" fontId="18" fillId="0" borderId="0" xfId="0" applyFont="1" applyFill="1"/>
    <xf numFmtId="0" fontId="23" fillId="0" borderId="4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3" fontId="24" fillId="0" borderId="7" xfId="0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45"/>
  <sheetViews>
    <sheetView tabSelected="1" zoomScale="80" zoomScaleNormal="80" workbookViewId="0"/>
  </sheetViews>
  <sheetFormatPr defaultColWidth="9.109375" defaultRowHeight="13.2" x14ac:dyDescent="0.25"/>
  <cols>
    <col min="1" max="1" width="23.88671875" style="10" customWidth="1"/>
    <col min="2" max="5" width="22.6640625" style="11" customWidth="1"/>
    <col min="6" max="6" width="22.6640625" style="24" customWidth="1"/>
    <col min="7" max="8" width="22.6640625" style="11" customWidth="1"/>
    <col min="9" max="9" width="21.44140625" style="11" customWidth="1"/>
    <col min="10" max="10" width="21.6640625" style="11" customWidth="1"/>
    <col min="11" max="13" width="8.109375" style="11" customWidth="1"/>
    <col min="14" max="14" width="8.44140625" style="11" customWidth="1"/>
    <col min="15" max="15" width="12.109375" style="11" customWidth="1"/>
    <col min="16" max="16" width="6.88671875" style="11" customWidth="1"/>
    <col min="17" max="17" width="12.88671875" style="11" customWidth="1"/>
    <col min="18" max="18" width="12.6640625" style="11" customWidth="1"/>
    <col min="19" max="19" width="8.44140625" style="11" customWidth="1"/>
    <col min="20" max="20" width="8.109375" style="11" customWidth="1"/>
    <col min="21" max="16384" width="9.109375" style="11"/>
  </cols>
  <sheetData>
    <row r="1" spans="1:9" s="18" customFormat="1" ht="13.8" x14ac:dyDescent="0.25">
      <c r="A1" s="16" t="s">
        <v>77</v>
      </c>
      <c r="B1" s="17"/>
    </row>
    <row r="2" spans="1:9" s="18" customFormat="1" ht="13.8" x14ac:dyDescent="0.25">
      <c r="A2" s="19" t="s">
        <v>75</v>
      </c>
      <c r="B2" s="20"/>
      <c r="D2" s="21"/>
      <c r="E2" s="21"/>
      <c r="F2" s="21"/>
      <c r="G2" s="21"/>
      <c r="H2" s="21"/>
      <c r="I2" s="21"/>
    </row>
    <row r="3" spans="1:9" ht="13.8" x14ac:dyDescent="0.25">
      <c r="B3" s="22"/>
      <c r="F3" s="23"/>
    </row>
    <row r="5" spans="1:9" ht="18" customHeight="1" x14ac:dyDescent="0.25">
      <c r="A5" s="1" t="s">
        <v>76</v>
      </c>
      <c r="B5" s="2" t="s">
        <v>18</v>
      </c>
      <c r="C5" s="2" t="s">
        <v>19</v>
      </c>
      <c r="D5" s="2" t="s">
        <v>20</v>
      </c>
      <c r="E5" s="2" t="s">
        <v>21</v>
      </c>
      <c r="F5" s="5" t="s">
        <v>32</v>
      </c>
      <c r="G5" s="2" t="s">
        <v>68</v>
      </c>
      <c r="H5" s="2" t="s">
        <v>23</v>
      </c>
      <c r="I5" s="46" t="s">
        <v>0</v>
      </c>
    </row>
    <row r="6" spans="1:9" ht="18" customHeight="1" x14ac:dyDescent="0.25">
      <c r="A6" s="3" t="s">
        <v>33</v>
      </c>
      <c r="B6" s="4" t="s">
        <v>41</v>
      </c>
      <c r="C6" s="4" t="s">
        <v>42</v>
      </c>
      <c r="D6" s="4" t="s">
        <v>43</v>
      </c>
      <c r="E6" s="4" t="s">
        <v>38</v>
      </c>
      <c r="F6" s="6" t="s">
        <v>47</v>
      </c>
      <c r="G6" s="4" t="s">
        <v>67</v>
      </c>
      <c r="H6" s="4" t="s">
        <v>34</v>
      </c>
      <c r="I6" s="47"/>
    </row>
    <row r="7" spans="1:9" ht="27" customHeight="1" x14ac:dyDescent="0.25">
      <c r="A7" s="7" t="s">
        <v>17</v>
      </c>
      <c r="B7" s="25" t="s">
        <v>2</v>
      </c>
      <c r="C7" s="25" t="s">
        <v>3</v>
      </c>
      <c r="D7" s="25" t="s">
        <v>4</v>
      </c>
      <c r="E7" s="25" t="s">
        <v>73</v>
      </c>
      <c r="F7" s="25" t="s">
        <v>31</v>
      </c>
      <c r="G7" s="25" t="s">
        <v>65</v>
      </c>
      <c r="H7" s="25" t="s">
        <v>62</v>
      </c>
      <c r="I7" s="48"/>
    </row>
    <row r="8" spans="1:9" ht="27" customHeight="1" x14ac:dyDescent="0.25">
      <c r="A8" s="8" t="s">
        <v>48</v>
      </c>
      <c r="B8" s="9" t="s">
        <v>55</v>
      </c>
      <c r="C8" s="9" t="s">
        <v>56</v>
      </c>
      <c r="D8" s="9" t="s">
        <v>57</v>
      </c>
      <c r="E8" s="9" t="s">
        <v>52</v>
      </c>
      <c r="F8" s="9" t="s">
        <v>61</v>
      </c>
      <c r="G8" s="9" t="s">
        <v>71</v>
      </c>
      <c r="H8" s="9" t="s">
        <v>49</v>
      </c>
      <c r="I8" s="49"/>
    </row>
    <row r="9" spans="1:9" ht="14.4" x14ac:dyDescent="0.25">
      <c r="A9" s="26" t="s">
        <v>5</v>
      </c>
      <c r="B9" s="42">
        <v>1030</v>
      </c>
      <c r="C9" s="35">
        <v>275</v>
      </c>
      <c r="D9" s="35">
        <v>65</v>
      </c>
      <c r="E9" s="35">
        <v>39</v>
      </c>
      <c r="F9" s="35">
        <v>22</v>
      </c>
      <c r="G9" s="35">
        <v>16</v>
      </c>
      <c r="H9" s="38">
        <v>18</v>
      </c>
      <c r="I9" s="27">
        <f>SUM(B9:H9)</f>
        <v>1465</v>
      </c>
    </row>
    <row r="10" spans="1:9" ht="14.4" x14ac:dyDescent="0.25">
      <c r="A10" s="26" t="s">
        <v>6</v>
      </c>
      <c r="B10" s="41">
        <v>950</v>
      </c>
      <c r="C10" s="36">
        <v>250</v>
      </c>
      <c r="D10" s="36">
        <v>60</v>
      </c>
      <c r="E10" s="36">
        <v>38</v>
      </c>
      <c r="F10" s="36">
        <v>20</v>
      </c>
      <c r="G10" s="36">
        <v>16</v>
      </c>
      <c r="H10" s="38">
        <v>17</v>
      </c>
      <c r="I10" s="27">
        <f>SUM(B10:H10)</f>
        <v>1351</v>
      </c>
    </row>
    <row r="11" spans="1:9" ht="14.4" x14ac:dyDescent="0.25">
      <c r="A11" s="26" t="s">
        <v>7</v>
      </c>
      <c r="B11" s="41">
        <v>1060</v>
      </c>
      <c r="C11" s="36">
        <v>265</v>
      </c>
      <c r="D11" s="36">
        <v>65</v>
      </c>
      <c r="E11" s="36">
        <v>38</v>
      </c>
      <c r="F11" s="36">
        <v>20</v>
      </c>
      <c r="G11" s="36">
        <v>16</v>
      </c>
      <c r="H11" s="38">
        <v>17</v>
      </c>
      <c r="I11" s="27">
        <f t="shared" ref="I11:I20" si="0">SUM(B11:H11)</f>
        <v>1481</v>
      </c>
    </row>
    <row r="12" spans="1:9" ht="14.4" x14ac:dyDescent="0.25">
      <c r="A12" s="26" t="s">
        <v>8</v>
      </c>
      <c r="B12" s="41">
        <v>1000</v>
      </c>
      <c r="C12" s="36">
        <v>200</v>
      </c>
      <c r="D12" s="36">
        <v>60</v>
      </c>
      <c r="E12" s="36">
        <v>37</v>
      </c>
      <c r="F12" s="36">
        <v>20</v>
      </c>
      <c r="G12" s="36">
        <v>15</v>
      </c>
      <c r="H12" s="38">
        <v>15</v>
      </c>
      <c r="I12" s="27">
        <f t="shared" si="0"/>
        <v>1347</v>
      </c>
    </row>
    <row r="13" spans="1:9" ht="14.4" x14ac:dyDescent="0.25">
      <c r="A13" s="26" t="s">
        <v>9</v>
      </c>
      <c r="B13" s="41">
        <v>1010</v>
      </c>
      <c r="C13" s="36">
        <v>240</v>
      </c>
      <c r="D13" s="36">
        <v>60</v>
      </c>
      <c r="E13" s="36">
        <v>36</v>
      </c>
      <c r="F13" s="36">
        <v>21</v>
      </c>
      <c r="G13" s="36">
        <v>15</v>
      </c>
      <c r="H13" s="38">
        <v>16</v>
      </c>
      <c r="I13" s="27">
        <f t="shared" si="0"/>
        <v>1398</v>
      </c>
    </row>
    <row r="14" spans="1:9" ht="14.4" x14ac:dyDescent="0.25">
      <c r="A14" s="26" t="s">
        <v>10</v>
      </c>
      <c r="B14" s="41">
        <v>990</v>
      </c>
      <c r="C14" s="36">
        <v>255</v>
      </c>
      <c r="D14" s="36">
        <v>65</v>
      </c>
      <c r="E14" s="36">
        <v>37</v>
      </c>
      <c r="F14" s="36">
        <v>21</v>
      </c>
      <c r="G14" s="36">
        <v>15</v>
      </c>
      <c r="H14" s="38">
        <v>15</v>
      </c>
      <c r="I14" s="27">
        <f t="shared" si="0"/>
        <v>1398</v>
      </c>
    </row>
    <row r="15" spans="1:9" ht="14.4" x14ac:dyDescent="0.25">
      <c r="A15" s="26" t="s">
        <v>11</v>
      </c>
      <c r="B15" s="41">
        <v>980</v>
      </c>
      <c r="C15" s="36">
        <v>255</v>
      </c>
      <c r="D15" s="36">
        <v>65</v>
      </c>
      <c r="E15" s="36">
        <v>37</v>
      </c>
      <c r="F15" s="36">
        <v>21</v>
      </c>
      <c r="G15" s="36">
        <v>16</v>
      </c>
      <c r="H15" s="38">
        <v>14</v>
      </c>
      <c r="I15" s="27">
        <f t="shared" si="0"/>
        <v>1388</v>
      </c>
    </row>
    <row r="16" spans="1:9" ht="14.4" x14ac:dyDescent="0.25">
      <c r="A16" s="26" t="s">
        <v>12</v>
      </c>
      <c r="B16" s="41">
        <v>930</v>
      </c>
      <c r="C16" s="36">
        <v>255</v>
      </c>
      <c r="D16" s="36">
        <v>60</v>
      </c>
      <c r="E16" s="36">
        <v>37</v>
      </c>
      <c r="F16" s="36">
        <v>22</v>
      </c>
      <c r="G16" s="36">
        <v>16</v>
      </c>
      <c r="H16" s="38">
        <v>12</v>
      </c>
      <c r="I16" s="27">
        <f t="shared" si="0"/>
        <v>1332</v>
      </c>
    </row>
    <row r="17" spans="1:9" ht="14.4" x14ac:dyDescent="0.25">
      <c r="A17" s="26" t="s">
        <v>13</v>
      </c>
      <c r="B17" s="41">
        <v>920</v>
      </c>
      <c r="C17" s="36">
        <v>120</v>
      </c>
      <c r="D17" s="36">
        <v>38</v>
      </c>
      <c r="E17" s="36">
        <v>37</v>
      </c>
      <c r="F17" s="36">
        <v>21</v>
      </c>
      <c r="G17" s="36">
        <v>16</v>
      </c>
      <c r="H17" s="38">
        <v>11</v>
      </c>
      <c r="I17" s="27">
        <f t="shared" si="0"/>
        <v>1163</v>
      </c>
    </row>
    <row r="18" spans="1:9" ht="14.4" x14ac:dyDescent="0.25">
      <c r="A18" s="26" t="s">
        <v>14</v>
      </c>
      <c r="B18" s="41">
        <v>960</v>
      </c>
      <c r="C18" s="36">
        <v>120</v>
      </c>
      <c r="D18" s="36">
        <v>37</v>
      </c>
      <c r="E18" s="36">
        <v>37</v>
      </c>
      <c r="F18" s="36">
        <v>21</v>
      </c>
      <c r="G18" s="36">
        <v>16</v>
      </c>
      <c r="H18" s="38">
        <v>13</v>
      </c>
      <c r="I18" s="27">
        <f t="shared" si="0"/>
        <v>1204</v>
      </c>
    </row>
    <row r="19" spans="1:9" ht="14.4" x14ac:dyDescent="0.25">
      <c r="A19" s="26" t="s">
        <v>15</v>
      </c>
      <c r="B19" s="41">
        <v>970</v>
      </c>
      <c r="C19" s="36">
        <v>250</v>
      </c>
      <c r="D19" s="36">
        <v>60</v>
      </c>
      <c r="E19" s="36">
        <v>38</v>
      </c>
      <c r="F19" s="36">
        <v>21</v>
      </c>
      <c r="G19" s="36">
        <v>16</v>
      </c>
      <c r="H19" s="38">
        <v>15</v>
      </c>
      <c r="I19" s="27">
        <f t="shared" si="0"/>
        <v>1370</v>
      </c>
    </row>
    <row r="20" spans="1:9" ht="14.4" x14ac:dyDescent="0.25">
      <c r="A20" s="26" t="s">
        <v>16</v>
      </c>
      <c r="B20" s="43">
        <v>1030</v>
      </c>
      <c r="C20" s="36">
        <v>275</v>
      </c>
      <c r="D20" s="37">
        <v>65</v>
      </c>
      <c r="E20" s="37">
        <v>39</v>
      </c>
      <c r="F20" s="36">
        <v>20</v>
      </c>
      <c r="G20" s="36">
        <v>17</v>
      </c>
      <c r="H20" s="38">
        <v>17</v>
      </c>
      <c r="I20" s="27">
        <f t="shared" si="0"/>
        <v>1463</v>
      </c>
    </row>
    <row r="21" spans="1:9" ht="13.8" x14ac:dyDescent="0.25">
      <c r="A21" s="28" t="s">
        <v>35</v>
      </c>
      <c r="B21" s="29">
        <f t="shared" ref="B21:G21" si="1">B20+B19+B18+B17+B16+B15+B14+B13+B12+B11+B10+B9</f>
        <v>11830</v>
      </c>
      <c r="C21" s="29">
        <f t="shared" si="1"/>
        <v>2760</v>
      </c>
      <c r="D21" s="29">
        <f t="shared" si="1"/>
        <v>700</v>
      </c>
      <c r="E21" s="29">
        <f t="shared" si="1"/>
        <v>450</v>
      </c>
      <c r="F21" s="29">
        <f t="shared" si="1"/>
        <v>250</v>
      </c>
      <c r="G21" s="29">
        <f t="shared" si="1"/>
        <v>190</v>
      </c>
      <c r="H21" s="29">
        <f>H20+H19+H18+H17+H16+H15+H14+H13+H12+H11+H10+H9</f>
        <v>180</v>
      </c>
      <c r="I21" s="29">
        <f>SUM(B21:G21)</f>
        <v>16180</v>
      </c>
    </row>
    <row r="22" spans="1:9" x14ac:dyDescent="0.25">
      <c r="B22" s="40"/>
      <c r="C22" s="40"/>
      <c r="D22" s="40"/>
      <c r="E22" s="40"/>
      <c r="F22" s="40"/>
      <c r="G22" s="40"/>
      <c r="H22" s="40"/>
      <c r="I22" s="40"/>
    </row>
    <row r="23" spans="1:9" ht="15" customHeight="1" x14ac:dyDescent="0.25">
      <c r="A23" s="30"/>
      <c r="B23" s="44"/>
      <c r="C23" s="45"/>
      <c r="D23" s="31"/>
      <c r="E23" s="31"/>
      <c r="F23" s="32"/>
      <c r="G23" s="33"/>
      <c r="H23" s="33"/>
      <c r="I23" s="33"/>
    </row>
    <row r="24" spans="1:9" ht="18" customHeight="1" x14ac:dyDescent="0.25">
      <c r="A24" s="1" t="s">
        <v>76</v>
      </c>
      <c r="B24" s="2" t="s">
        <v>22</v>
      </c>
      <c r="C24" s="2" t="s">
        <v>25</v>
      </c>
      <c r="D24" s="2" t="s">
        <v>51</v>
      </c>
      <c r="E24" s="2" t="s">
        <v>24</v>
      </c>
      <c r="F24" s="2" t="s">
        <v>26</v>
      </c>
      <c r="G24" s="2" t="s">
        <v>69</v>
      </c>
      <c r="H24" s="2" t="s">
        <v>27</v>
      </c>
      <c r="I24" s="46" t="s">
        <v>0</v>
      </c>
    </row>
    <row r="25" spans="1:9" ht="18" customHeight="1" x14ac:dyDescent="0.25">
      <c r="A25" s="3" t="s">
        <v>33</v>
      </c>
      <c r="B25" s="4" t="s">
        <v>39</v>
      </c>
      <c r="C25" s="4" t="s">
        <v>44</v>
      </c>
      <c r="D25" s="4" t="s">
        <v>37</v>
      </c>
      <c r="E25" s="4" t="s">
        <v>46</v>
      </c>
      <c r="F25" s="4" t="s">
        <v>40</v>
      </c>
      <c r="G25" s="4" t="s">
        <v>70</v>
      </c>
      <c r="H25" s="4" t="s">
        <v>45</v>
      </c>
      <c r="I25" s="47"/>
    </row>
    <row r="26" spans="1:9" ht="27" customHeight="1" x14ac:dyDescent="0.25">
      <c r="A26" s="7" t="s">
        <v>17</v>
      </c>
      <c r="B26" s="25" t="s">
        <v>28</v>
      </c>
      <c r="C26" s="25" t="s">
        <v>63</v>
      </c>
      <c r="D26" s="25" t="s">
        <v>30</v>
      </c>
      <c r="E26" s="25" t="s">
        <v>29</v>
      </c>
      <c r="F26" s="25" t="s">
        <v>1</v>
      </c>
      <c r="G26" s="25" t="s">
        <v>66</v>
      </c>
      <c r="H26" s="25" t="s">
        <v>64</v>
      </c>
      <c r="I26" s="48"/>
    </row>
    <row r="27" spans="1:9" ht="27" customHeight="1" x14ac:dyDescent="0.25">
      <c r="A27" s="8" t="s">
        <v>48</v>
      </c>
      <c r="B27" s="9" t="s">
        <v>53</v>
      </c>
      <c r="C27" s="9" t="s">
        <v>58</v>
      </c>
      <c r="D27" s="9" t="s">
        <v>50</v>
      </c>
      <c r="E27" s="9" t="s">
        <v>60</v>
      </c>
      <c r="F27" s="9" t="s">
        <v>54</v>
      </c>
      <c r="G27" s="9" t="s">
        <v>72</v>
      </c>
      <c r="H27" s="9" t="s">
        <v>59</v>
      </c>
      <c r="I27" s="49"/>
    </row>
    <row r="28" spans="1:9" ht="15" customHeight="1" x14ac:dyDescent="0.25">
      <c r="A28" s="26" t="s">
        <v>5</v>
      </c>
      <c r="B28" s="35">
        <v>18</v>
      </c>
      <c r="C28" s="39">
        <v>16</v>
      </c>
      <c r="D28" s="35">
        <v>23</v>
      </c>
      <c r="E28" s="35">
        <v>14</v>
      </c>
      <c r="F28" s="35">
        <v>10</v>
      </c>
      <c r="G28" s="35">
        <v>10</v>
      </c>
      <c r="H28" s="35">
        <v>2</v>
      </c>
      <c r="I28" s="27">
        <f>SUM(C28:H28)</f>
        <v>75</v>
      </c>
    </row>
    <row r="29" spans="1:9" ht="15" customHeight="1" x14ac:dyDescent="0.25">
      <c r="A29" s="26" t="s">
        <v>6</v>
      </c>
      <c r="B29" s="36">
        <v>18</v>
      </c>
      <c r="C29" s="39">
        <v>15</v>
      </c>
      <c r="D29" s="36">
        <v>22</v>
      </c>
      <c r="E29" s="36">
        <v>13</v>
      </c>
      <c r="F29" s="36">
        <v>10</v>
      </c>
      <c r="G29" s="36">
        <v>10</v>
      </c>
      <c r="H29" s="36">
        <v>2</v>
      </c>
      <c r="I29" s="27">
        <f t="shared" ref="I29:I39" si="2">SUM(C29:H29)</f>
        <v>72</v>
      </c>
    </row>
    <row r="30" spans="1:9" ht="15" customHeight="1" x14ac:dyDescent="0.25">
      <c r="A30" s="26" t="s">
        <v>7</v>
      </c>
      <c r="B30" s="36">
        <v>18</v>
      </c>
      <c r="C30" s="39">
        <v>13</v>
      </c>
      <c r="D30" s="36">
        <v>19</v>
      </c>
      <c r="E30" s="36">
        <v>13</v>
      </c>
      <c r="F30" s="36">
        <v>11</v>
      </c>
      <c r="G30" s="36">
        <v>10</v>
      </c>
      <c r="H30" s="36">
        <v>2</v>
      </c>
      <c r="I30" s="27">
        <f t="shared" si="2"/>
        <v>68</v>
      </c>
    </row>
    <row r="31" spans="1:9" ht="14.4" x14ac:dyDescent="0.25">
      <c r="A31" s="26" t="s">
        <v>8</v>
      </c>
      <c r="B31" s="36">
        <v>15</v>
      </c>
      <c r="C31" s="39">
        <v>13</v>
      </c>
      <c r="D31" s="36">
        <v>10</v>
      </c>
      <c r="E31" s="36">
        <v>10</v>
      </c>
      <c r="F31" s="36">
        <v>11</v>
      </c>
      <c r="G31" s="36">
        <v>8</v>
      </c>
      <c r="H31" s="36">
        <v>2</v>
      </c>
      <c r="I31" s="27">
        <f t="shared" si="2"/>
        <v>54</v>
      </c>
    </row>
    <row r="32" spans="1:9" ht="14.4" x14ac:dyDescent="0.25">
      <c r="A32" s="26" t="s">
        <v>9</v>
      </c>
      <c r="B32" s="36">
        <v>13</v>
      </c>
      <c r="C32" s="39">
        <v>13</v>
      </c>
      <c r="D32" s="36">
        <v>7</v>
      </c>
      <c r="E32" s="36">
        <v>10</v>
      </c>
      <c r="F32" s="36">
        <v>9</v>
      </c>
      <c r="G32" s="36">
        <v>8</v>
      </c>
      <c r="H32" s="36">
        <v>2</v>
      </c>
      <c r="I32" s="27">
        <f t="shared" si="2"/>
        <v>49</v>
      </c>
    </row>
    <row r="33" spans="1:9" ht="14.4" x14ac:dyDescent="0.25">
      <c r="A33" s="26" t="s">
        <v>10</v>
      </c>
      <c r="B33" s="36">
        <v>13</v>
      </c>
      <c r="C33" s="39">
        <v>13</v>
      </c>
      <c r="D33" s="36">
        <v>5</v>
      </c>
      <c r="E33" s="36">
        <v>10</v>
      </c>
      <c r="F33" s="36">
        <v>9</v>
      </c>
      <c r="G33" s="36">
        <v>7</v>
      </c>
      <c r="H33" s="36">
        <v>2</v>
      </c>
      <c r="I33" s="27">
        <f t="shared" si="2"/>
        <v>46</v>
      </c>
    </row>
    <row r="34" spans="1:9" ht="14.4" x14ac:dyDescent="0.25">
      <c r="A34" s="26" t="s">
        <v>11</v>
      </c>
      <c r="B34" s="36">
        <v>12</v>
      </c>
      <c r="C34" s="39">
        <v>13</v>
      </c>
      <c r="D34" s="36">
        <v>5</v>
      </c>
      <c r="E34" s="36">
        <v>10</v>
      </c>
      <c r="F34" s="36">
        <v>8</v>
      </c>
      <c r="G34" s="36">
        <v>7</v>
      </c>
      <c r="H34" s="36">
        <v>1</v>
      </c>
      <c r="I34" s="27">
        <f t="shared" si="2"/>
        <v>44</v>
      </c>
    </row>
    <row r="35" spans="1:9" ht="14.4" x14ac:dyDescent="0.25">
      <c r="A35" s="26" t="s">
        <v>12</v>
      </c>
      <c r="B35" s="36">
        <v>12</v>
      </c>
      <c r="C35" s="39">
        <v>11</v>
      </c>
      <c r="D35" s="36">
        <v>5</v>
      </c>
      <c r="E35" s="36">
        <v>9</v>
      </c>
      <c r="F35" s="36">
        <v>8</v>
      </c>
      <c r="G35" s="36">
        <v>7</v>
      </c>
      <c r="H35" s="36">
        <v>1</v>
      </c>
      <c r="I35" s="27">
        <f t="shared" si="2"/>
        <v>41</v>
      </c>
    </row>
    <row r="36" spans="1:9" ht="14.4" x14ac:dyDescent="0.25">
      <c r="A36" s="26" t="s">
        <v>13</v>
      </c>
      <c r="B36" s="36">
        <v>12</v>
      </c>
      <c r="C36" s="39">
        <v>11</v>
      </c>
      <c r="D36" s="36">
        <v>5</v>
      </c>
      <c r="E36" s="36">
        <v>9</v>
      </c>
      <c r="F36" s="36">
        <v>8</v>
      </c>
      <c r="G36" s="36">
        <v>7</v>
      </c>
      <c r="H36" s="36">
        <v>1</v>
      </c>
      <c r="I36" s="27">
        <f t="shared" si="2"/>
        <v>41</v>
      </c>
    </row>
    <row r="37" spans="1:9" ht="14.4" x14ac:dyDescent="0.25">
      <c r="A37" s="26" t="s">
        <v>14</v>
      </c>
      <c r="B37" s="36">
        <v>14</v>
      </c>
      <c r="C37" s="39">
        <v>11</v>
      </c>
      <c r="D37" s="36">
        <v>8</v>
      </c>
      <c r="E37" s="36">
        <v>11</v>
      </c>
      <c r="F37" s="36">
        <v>8</v>
      </c>
      <c r="G37" s="36">
        <v>7</v>
      </c>
      <c r="H37" s="36">
        <v>1</v>
      </c>
      <c r="I37" s="27">
        <f t="shared" si="2"/>
        <v>46</v>
      </c>
    </row>
    <row r="38" spans="1:9" ht="14.4" x14ac:dyDescent="0.25">
      <c r="A38" s="26" t="s">
        <v>15</v>
      </c>
      <c r="B38" s="36">
        <v>17</v>
      </c>
      <c r="C38" s="39">
        <v>12</v>
      </c>
      <c r="D38" s="36">
        <v>10</v>
      </c>
      <c r="E38" s="36">
        <v>12</v>
      </c>
      <c r="F38" s="36">
        <v>8</v>
      </c>
      <c r="G38" s="36">
        <v>9</v>
      </c>
      <c r="H38" s="36">
        <v>2</v>
      </c>
      <c r="I38" s="27">
        <f t="shared" si="2"/>
        <v>53</v>
      </c>
    </row>
    <row r="39" spans="1:9" ht="14.4" x14ac:dyDescent="0.25">
      <c r="A39" s="26" t="s">
        <v>16</v>
      </c>
      <c r="B39" s="36">
        <v>18</v>
      </c>
      <c r="C39" s="39">
        <v>14</v>
      </c>
      <c r="D39" s="36">
        <v>21</v>
      </c>
      <c r="E39" s="36">
        <v>14</v>
      </c>
      <c r="F39" s="36">
        <v>10</v>
      </c>
      <c r="G39" s="36">
        <v>10</v>
      </c>
      <c r="H39" s="36">
        <v>2</v>
      </c>
      <c r="I39" s="27">
        <f t="shared" si="2"/>
        <v>71</v>
      </c>
    </row>
    <row r="40" spans="1:9" ht="13.8" x14ac:dyDescent="0.25">
      <c r="A40" s="28" t="s">
        <v>35</v>
      </c>
      <c r="B40" s="29">
        <f>B39+B38+B37+B36+B35+B34+B33+B32+B31+B30+B29+B28</f>
        <v>180</v>
      </c>
      <c r="C40" s="29">
        <f t="shared" ref="C40:H40" si="3">C39+C38+C37+C36+C35+C34+C33+C32+C31+C30+C29+C28</f>
        <v>155</v>
      </c>
      <c r="D40" s="29">
        <f>D39+D38+D37+D36+D35+D34+D33+D32+D31+D30+D29+D28</f>
        <v>140</v>
      </c>
      <c r="E40" s="29">
        <f>E39+E38+E37+E36+E35+E34+E33+E32+E31+E30+E29+E28</f>
        <v>135</v>
      </c>
      <c r="F40" s="29">
        <f>F39+F38+F37+F36+F35+F34+F33+F32+F31+F30+F29+F28</f>
        <v>110</v>
      </c>
      <c r="G40" s="29">
        <f>G39+G38+G37+G36+G35+G34+G33+G32+G31+G30+G29+G28</f>
        <v>100</v>
      </c>
      <c r="H40" s="29">
        <f t="shared" si="3"/>
        <v>20</v>
      </c>
      <c r="I40" s="29">
        <f>SUM(C40:G40)</f>
        <v>640</v>
      </c>
    </row>
    <row r="41" spans="1:9" x14ac:dyDescent="0.25">
      <c r="B41" s="40"/>
      <c r="C41" s="40"/>
      <c r="D41" s="40"/>
      <c r="E41" s="40"/>
      <c r="F41" s="40"/>
      <c r="G41" s="40"/>
      <c r="H41" s="40"/>
      <c r="I41" s="40"/>
    </row>
    <row r="43" spans="1:9" ht="15.6" x14ac:dyDescent="0.3">
      <c r="A43" s="12" t="s">
        <v>74</v>
      </c>
      <c r="B43" s="13"/>
      <c r="F43" s="14">
        <f>B21+C21+D21+E21+F21+G21+B40+H21+D40+C40+E40+G40+F40+H40</f>
        <v>17200</v>
      </c>
      <c r="G43" s="34" t="s">
        <v>36</v>
      </c>
    </row>
    <row r="44" spans="1:9" x14ac:dyDescent="0.25">
      <c r="F44" s="15"/>
    </row>
    <row r="45" spans="1:9" ht="15.6" x14ac:dyDescent="0.3">
      <c r="A45" s="12"/>
      <c r="F45" s="14"/>
      <c r="G45" s="34"/>
    </row>
  </sheetData>
  <sheetProtection password="CC1D" sheet="1" objects="1" scenarios="1"/>
  <mergeCells count="3">
    <mergeCell ref="B23:C23"/>
    <mergeCell ref="I5:I8"/>
    <mergeCell ref="I24:I27"/>
  </mergeCells>
  <phoneticPr fontId="0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69" orientation="landscape" horizontalDpi="355" verticalDpi="355" r:id="rId1"/>
  <headerFooter alignWithMargins="0">
    <oddHeader>&amp;L&amp;8Ostravské vodárny a kanalizace, a.s.
Nádražní 28/3114
729 01 Ostrava&amp;C&amp;9Zadávací dokumentace&amp;R&amp;8Dodávka elektřiny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Odběrné diagramy - vn</vt:lpstr>
      <vt:lpstr>'Odběrné diagramy - vn'!Oblast_tisku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Vedral</dc:creator>
  <cp:lastModifiedBy>Vedral Zbyněk Ing.</cp:lastModifiedBy>
  <cp:lastPrinted>2013-06-18T07:22:39Z</cp:lastPrinted>
  <dcterms:created xsi:type="dcterms:W3CDTF">2004-05-26T06:56:21Z</dcterms:created>
  <dcterms:modified xsi:type="dcterms:W3CDTF">2013-06-18T11:39:53Z</dcterms:modified>
</cp:coreProperties>
</file>