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fileSharing userName="Grill Ivo Ing." reservationPassword="CC1D"/>
  <workbookPr defaultThemeVersion="124226"/>
  <bookViews>
    <workbookView xWindow="0" yWindow="135" windowWidth="15300" windowHeight="873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I10" i="1"/>
  <c r="I11"/>
  <c r="I12"/>
  <c r="I13"/>
  <c r="I14"/>
  <c r="I15"/>
  <c r="I16"/>
  <c r="I17"/>
  <c r="I18"/>
  <c r="I19"/>
  <c r="I20"/>
  <c r="I21"/>
  <c r="I9"/>
  <c r="I29"/>
  <c r="I30"/>
  <c r="I31"/>
  <c r="I32"/>
  <c r="I33"/>
  <c r="I34"/>
  <c r="I35"/>
  <c r="I36"/>
  <c r="I37"/>
  <c r="I38"/>
  <c r="I39"/>
  <c r="I40"/>
  <c r="I28"/>
  <c r="H40"/>
  <c r="G40"/>
  <c r="F40"/>
  <c r="E40"/>
  <c r="D40"/>
  <c r="C40"/>
  <c r="B40"/>
  <c r="H21"/>
  <c r="G21"/>
  <c r="F21"/>
  <c r="E21"/>
  <c r="D21"/>
  <c r="C21"/>
  <c r="B21"/>
  <c r="F43" s="1"/>
</calcChain>
</file>

<file path=xl/sharedStrings.xml><?xml version="1.0" encoding="utf-8"?>
<sst xmlns="http://schemas.openxmlformats.org/spreadsheetml/2006/main" count="96" uniqueCount="78">
  <si>
    <t>Odběrná místa OVAK a.s. s průběhovým měřením na úrovni vn</t>
  </si>
  <si>
    <t>OM</t>
  </si>
  <si>
    <t>2842596</t>
  </si>
  <si>
    <t>2842597</t>
  </si>
  <si>
    <t>2842598</t>
  </si>
  <si>
    <t>2842590</t>
  </si>
  <si>
    <t>2842593</t>
  </si>
  <si>
    <t>2842588</t>
  </si>
  <si>
    <t>2841113</t>
  </si>
  <si>
    <t>Celkem za měsíc:</t>
  </si>
  <si>
    <t>EAN OPM</t>
  </si>
  <si>
    <t>859182400500000314</t>
  </si>
  <si>
    <t>859182400500002080</t>
  </si>
  <si>
    <t>859182400500002608</t>
  </si>
  <si>
    <t>859182400509518285</t>
  </si>
  <si>
    <t>859182400509520189</t>
  </si>
  <si>
    <t>859182400509519237</t>
  </si>
  <si>
    <t>859182400509982413</t>
  </si>
  <si>
    <t>Název OM</t>
  </si>
  <si>
    <t>ÚČOV Přívoz</t>
  </si>
  <si>
    <t>ÚV Nová Ves</t>
  </si>
  <si>
    <t>ÚV Dubí</t>
  </si>
  <si>
    <t>ČS Palesek</t>
  </si>
  <si>
    <t>Ředitelství</t>
  </si>
  <si>
    <t>ČS Březí</t>
  </si>
  <si>
    <t>ČSOV Hraničky</t>
  </si>
  <si>
    <t>Adresa</t>
  </si>
  <si>
    <t>Oderská 0/VO,                        702 00  Ostrava 2</t>
  </si>
  <si>
    <t>28.října 0/VO,                           709 00  Ostrava 9</t>
  </si>
  <si>
    <t>V Dubí 0/VO,                          721 00 Ostrava 21</t>
  </si>
  <si>
    <t>Lyčkova 32/VO 1156,           724 00 Ostrava 24</t>
  </si>
  <si>
    <t>Nádražní 28/VO,                     702 00 Ostrava 2</t>
  </si>
  <si>
    <t>Čujkovova 0/VO,             700 30 Ostrava 30</t>
  </si>
  <si>
    <t>Malostranská 9900/VO,     725 25 Ostrava 25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</si>
  <si>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</si>
  <si>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</si>
  <si>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</si>
  <si>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</si>
  <si>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</si>
  <si>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</si>
  <si>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</si>
  <si>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</si>
  <si>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</si>
  <si>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</si>
  <si>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</si>
  <si>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</si>
  <si>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Spotřeba za rok:</t>
  </si>
  <si>
    <t>2842594</t>
  </si>
  <si>
    <t>28442599</t>
  </si>
  <si>
    <t>2842587</t>
  </si>
  <si>
    <t>2842640</t>
  </si>
  <si>
    <t>2842595</t>
  </si>
  <si>
    <t>1000236027</t>
  </si>
  <si>
    <t>2842600</t>
  </si>
  <si>
    <t>859182400509769168</t>
  </si>
  <si>
    <t>859182400509519572</t>
  </si>
  <si>
    <t>859182400509557994</t>
  </si>
  <si>
    <t>859182400509532755</t>
  </si>
  <si>
    <t>859182400509908697</t>
  </si>
  <si>
    <t>859182400510474389</t>
  </si>
  <si>
    <t>859182400509639386</t>
  </si>
  <si>
    <t>ČOV Michálkovice</t>
  </si>
  <si>
    <t>ČSOV Šídlovecká</t>
  </si>
  <si>
    <t>VDJ Muglinov</t>
  </si>
  <si>
    <t>ČS Důlňák</t>
  </si>
  <si>
    <t>ČSOV Mexická</t>
  </si>
  <si>
    <t>ČS II. Vodovod</t>
  </si>
  <si>
    <t>ČS Bohumínská</t>
  </si>
  <si>
    <t>Rychvaldská 9900/VO,        715 00 Ostrava 15</t>
  </si>
  <si>
    <t>U kotelny 0/VO,                     720 00 Ostrava 20</t>
  </si>
  <si>
    <t>Vdovská 0/VO,                  712 00 Ostrava 12</t>
  </si>
  <si>
    <t>Vodárenská 0/VO,                  739 32 Vratimov 1</t>
  </si>
  <si>
    <t>Bohumínská 0/VO,               712 00  Ostrava 12</t>
  </si>
  <si>
    <t>Svornosti 0/VO,               700 30 Ostrava 30</t>
  </si>
  <si>
    <t>Bohumínská 9900/VO,            711 00 Ostrava 11</t>
  </si>
  <si>
    <t>Celková předpokládaná roční spotřeba OM OVAK a.s. na úrovni vn:</t>
  </si>
  <si>
    <t>MWh</t>
  </si>
  <si>
    <t>Příloha č. 5:  Odběr elektřiny v MWh pro rok 2015 v měsíčním členění</t>
  </si>
</sst>
</file>

<file path=xl/styles.xml><?xml version="1.0" encoding="utf-8"?>
<styleSheet xmlns="http://schemas.openxmlformats.org/spreadsheetml/2006/main">
  <fonts count="28">
    <font>
      <sz val="11"/>
      <color theme="1"/>
      <name val="Calibri"/>
      <family val="2"/>
      <charset val="238"/>
      <scheme val="minor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1"/>
      <name val="Arial CE"/>
      <charset val="238"/>
    </font>
    <font>
      <b/>
      <i/>
      <u/>
      <sz val="11"/>
      <color indexed="17"/>
      <name val="Arial CE"/>
      <family val="2"/>
      <charset val="238"/>
    </font>
    <font>
      <b/>
      <i/>
      <sz val="11"/>
      <color indexed="17"/>
      <name val="Arial CE"/>
      <family val="2"/>
      <charset val="238"/>
    </font>
    <font>
      <sz val="9"/>
      <name val="Arial CE"/>
      <charset val="238"/>
    </font>
    <font>
      <sz val="11"/>
      <color indexed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sz val="10"/>
      <color indexed="8"/>
      <name val="Arial"/>
      <family val="2"/>
      <charset val="238"/>
    </font>
    <font>
      <b/>
      <i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"/>
      <family val="2"/>
    </font>
    <font>
      <i/>
      <sz val="11"/>
      <color indexed="18"/>
      <name val="Arial"/>
      <family val="2"/>
    </font>
    <font>
      <sz val="11"/>
      <color indexed="18"/>
      <name val="Arial"/>
      <family val="2"/>
    </font>
    <font>
      <sz val="10"/>
      <color indexed="18"/>
      <name val="Arial"/>
      <family val="2"/>
    </font>
    <font>
      <i/>
      <sz val="11"/>
      <name val="Arial CE"/>
      <family val="2"/>
      <charset val="238"/>
    </font>
    <font>
      <b/>
      <sz val="10"/>
      <color rgb="FF800000"/>
      <name val="Arial"/>
      <family val="2"/>
      <charset val="238"/>
    </font>
    <font>
      <b/>
      <sz val="10"/>
      <color indexed="16"/>
      <name val="Arial"/>
      <family val="2"/>
      <charset val="238"/>
    </font>
    <font>
      <b/>
      <sz val="10"/>
      <color indexed="16"/>
      <name val="Arial CE"/>
      <family val="2"/>
      <charset val="238"/>
    </font>
    <font>
      <b/>
      <i/>
      <sz val="11"/>
      <name val="Arial CE"/>
      <family val="2"/>
      <charset val="238"/>
    </font>
    <font>
      <sz val="10"/>
      <color rgb="FF7030A0"/>
      <name val="Arial CE"/>
      <charset val="238"/>
    </font>
    <font>
      <b/>
      <sz val="10"/>
      <color indexed="20"/>
      <name val="Arial CE"/>
      <family val="2"/>
      <charset val="238"/>
    </font>
    <font>
      <sz val="10"/>
      <color indexed="20"/>
      <name val="Arial CE"/>
      <family val="2"/>
      <charset val="238"/>
    </font>
    <font>
      <sz val="10"/>
      <color indexed="10"/>
      <name val="Arial CE"/>
      <charset val="238"/>
    </font>
    <font>
      <b/>
      <i/>
      <sz val="12"/>
      <name val="Arial CE"/>
      <family val="2"/>
      <charset val="238"/>
    </font>
    <font>
      <sz val="12"/>
      <name val="Arial CE"/>
      <family val="2"/>
      <charset val="238"/>
    </font>
    <font>
      <sz val="10"/>
      <color rgb="FFFF0000"/>
      <name val="Arial CE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51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1" fillId="0" borderId="0" xfId="0" applyFont="1" applyFill="1" applyAlignment="1">
      <alignment horizontal="left"/>
    </xf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Alignment="1">
      <alignment horizontal="center"/>
    </xf>
    <xf numFmtId="3" fontId="7" fillId="0" borderId="0" xfId="0" applyNumberFormat="1" applyFont="1" applyFill="1" applyBorder="1" applyAlignment="1">
      <alignment horizontal="center"/>
    </xf>
    <xf numFmtId="0" fontId="0" fillId="0" borderId="0" xfId="0" applyFill="1"/>
    <xf numFmtId="1" fontId="8" fillId="0" borderId="0" xfId="0" applyNumberFormat="1" applyFont="1" applyFill="1" applyAlignment="1">
      <alignment horizontal="center"/>
    </xf>
    <xf numFmtId="0" fontId="10" fillId="0" borderId="1" xfId="1" applyFont="1" applyFill="1" applyBorder="1" applyAlignment="1">
      <alignment horizontal="center" vertical="center"/>
    </xf>
    <xf numFmtId="49" fontId="11" fillId="0" borderId="1" xfId="1" applyNumberFormat="1" applyFont="1" applyFill="1" applyBorder="1" applyAlignment="1">
      <alignment horizontal="center" vertical="center" wrapText="1"/>
    </xf>
    <xf numFmtId="49" fontId="12" fillId="0" borderId="1" xfId="1" applyNumberFormat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/>
    </xf>
    <xf numFmtId="49" fontId="11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3" fontId="19" fillId="0" borderId="6" xfId="0" applyNumberFormat="1" applyFont="1" applyFill="1" applyBorder="1" applyAlignment="1">
      <alignment horizontal="center"/>
    </xf>
    <xf numFmtId="3" fontId="1" fillId="0" borderId="4" xfId="0" applyNumberFormat="1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0" fontId="17" fillId="0" borderId="5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49" fontId="20" fillId="0" borderId="7" xfId="0" applyNumberFormat="1" applyFont="1" applyFill="1" applyBorder="1" applyAlignment="1">
      <alignment horizontal="center" vertical="center"/>
    </xf>
    <xf numFmtId="3" fontId="1" fillId="0" borderId="7" xfId="0" applyNumberFormat="1" applyFont="1" applyFill="1" applyBorder="1" applyAlignment="1">
      <alignment horizontal="center"/>
    </xf>
    <xf numFmtId="3" fontId="21" fillId="0" borderId="0" xfId="0" applyNumberFormat="1" applyFont="1" applyFill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24" fillId="0" borderId="0" xfId="0" applyFont="1" applyFill="1" applyBorder="1"/>
    <xf numFmtId="4" fontId="0" fillId="0" borderId="0" xfId="0" applyNumberFormat="1" applyFill="1" applyBorder="1"/>
    <xf numFmtId="3" fontId="19" fillId="0" borderId="8" xfId="0" applyNumberFormat="1" applyFont="1" applyFill="1" applyBorder="1" applyAlignment="1">
      <alignment horizontal="center"/>
    </xf>
    <xf numFmtId="49" fontId="25" fillId="0" borderId="0" xfId="0" applyNumberFormat="1" applyFont="1" applyFill="1" applyBorder="1" applyAlignment="1">
      <alignment horizontal="left" vertical="center"/>
    </xf>
    <xf numFmtId="0" fontId="26" fillId="0" borderId="0" xfId="0" applyFont="1" applyFill="1"/>
    <xf numFmtId="3" fontId="25" fillId="0" borderId="0" xfId="0" applyNumberFormat="1" applyFont="1" applyFill="1"/>
    <xf numFmtId="0" fontId="25" fillId="0" borderId="0" xfId="0" applyFont="1" applyFill="1"/>
    <xf numFmtId="3" fontId="0" fillId="0" borderId="0" xfId="0" applyNumberFormat="1" applyFill="1"/>
    <xf numFmtId="0" fontId="24" fillId="0" borderId="0" xfId="0" applyFont="1" applyFill="1"/>
    <xf numFmtId="3" fontId="27" fillId="0" borderId="0" xfId="0" applyNumberFormat="1" applyFont="1" applyFill="1" applyAlignment="1">
      <alignment horizontal="center"/>
    </xf>
    <xf numFmtId="0" fontId="10" fillId="0" borderId="2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2" fontId="22" fillId="0" borderId="0" xfId="0" applyNumberFormat="1" applyFont="1" applyFill="1" applyBorder="1" applyAlignment="1">
      <alignment horizontal="center" vertical="center"/>
    </xf>
    <xf numFmtId="2" fontId="23" fillId="0" borderId="0" xfId="0" applyNumberFormat="1" applyFont="1" applyFill="1" applyBorder="1" applyAlignment="1">
      <alignment horizontal="center" vertical="center"/>
    </xf>
  </cellXfs>
  <cellStyles count="2">
    <cellStyle name="normální" xfId="0" builtinId="0"/>
    <cellStyle name="normální_Lis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5"/>
  <sheetViews>
    <sheetView tabSelected="1" zoomScale="80" zoomScaleNormal="80" workbookViewId="0"/>
  </sheetViews>
  <sheetFormatPr defaultColWidth="9.140625" defaultRowHeight="15"/>
  <cols>
    <col min="1" max="1" width="23.85546875" style="7" customWidth="1"/>
    <col min="2" max="5" width="22.7109375" style="9" customWidth="1"/>
    <col min="6" max="6" width="22.7109375" style="43" customWidth="1"/>
    <col min="7" max="8" width="22.7109375" style="9" customWidth="1"/>
    <col min="9" max="9" width="21.42578125" style="9" customWidth="1"/>
    <col min="10" max="10" width="21.7109375" style="9" customWidth="1"/>
    <col min="11" max="13" width="8.140625" style="9" customWidth="1"/>
    <col min="14" max="14" width="8.42578125" style="9" customWidth="1"/>
    <col min="15" max="15" width="12.140625" style="9" customWidth="1"/>
    <col min="16" max="16" width="6.85546875" style="9" customWidth="1"/>
    <col min="17" max="17" width="12.85546875" style="9" customWidth="1"/>
    <col min="18" max="18" width="12.7109375" style="9" customWidth="1"/>
    <col min="19" max="19" width="8.42578125" style="9" customWidth="1"/>
    <col min="20" max="20" width="8.140625" style="9" customWidth="1"/>
    <col min="21" max="16384" width="9.140625" style="9"/>
  </cols>
  <sheetData>
    <row r="1" spans="1:9" s="3" customFormat="1">
      <c r="A1" s="1" t="s">
        <v>77</v>
      </c>
      <c r="B1" s="2"/>
    </row>
    <row r="2" spans="1:9" s="3" customFormat="1">
      <c r="A2" s="4" t="s">
        <v>0</v>
      </c>
      <c r="B2" s="5"/>
      <c r="D2" s="6"/>
      <c r="E2" s="6"/>
      <c r="F2" s="6"/>
      <c r="G2" s="6"/>
      <c r="H2" s="6"/>
      <c r="I2" s="6"/>
    </row>
    <row r="3" spans="1:9">
      <c r="B3" s="8"/>
      <c r="F3" s="10"/>
    </row>
    <row r="5" spans="1:9">
      <c r="A5" s="11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13" t="s">
        <v>6</v>
      </c>
      <c r="G5" s="12" t="s">
        <v>7</v>
      </c>
      <c r="H5" s="12" t="s">
        <v>8</v>
      </c>
      <c r="I5" s="45" t="s">
        <v>9</v>
      </c>
    </row>
    <row r="6" spans="1:9">
      <c r="A6" s="14" t="s">
        <v>10</v>
      </c>
      <c r="B6" s="15" t="s">
        <v>11</v>
      </c>
      <c r="C6" s="15" t="s">
        <v>12</v>
      </c>
      <c r="D6" s="15" t="s">
        <v>13</v>
      </c>
      <c r="E6" s="15" t="s">
        <v>14</v>
      </c>
      <c r="F6" s="16" t="s">
        <v>15</v>
      </c>
      <c r="G6" s="15" t="s">
        <v>16</v>
      </c>
      <c r="H6" s="15" t="s">
        <v>17</v>
      </c>
      <c r="I6" s="46"/>
    </row>
    <row r="7" spans="1:9">
      <c r="A7" s="17" t="s">
        <v>18</v>
      </c>
      <c r="B7" s="18" t="s">
        <v>19</v>
      </c>
      <c r="C7" s="18" t="s">
        <v>20</v>
      </c>
      <c r="D7" s="18" t="s">
        <v>21</v>
      </c>
      <c r="E7" s="18" t="s">
        <v>22</v>
      </c>
      <c r="F7" s="18" t="s">
        <v>23</v>
      </c>
      <c r="G7" s="18" t="s">
        <v>24</v>
      </c>
      <c r="H7" s="18" t="s">
        <v>25</v>
      </c>
      <c r="I7" s="47"/>
    </row>
    <row r="8" spans="1:9" ht="25.5">
      <c r="A8" s="19" t="s">
        <v>26</v>
      </c>
      <c r="B8" s="20" t="s">
        <v>27</v>
      </c>
      <c r="C8" s="20" t="s">
        <v>28</v>
      </c>
      <c r="D8" s="20" t="s">
        <v>29</v>
      </c>
      <c r="E8" s="20" t="s">
        <v>30</v>
      </c>
      <c r="F8" s="20" t="s">
        <v>31</v>
      </c>
      <c r="G8" s="20" t="s">
        <v>32</v>
      </c>
      <c r="H8" s="20" t="s">
        <v>33</v>
      </c>
      <c r="I8" s="48"/>
    </row>
    <row r="9" spans="1:9">
      <c r="A9" s="21" t="s">
        <v>34</v>
      </c>
      <c r="B9" s="22">
        <v>1030</v>
      </c>
      <c r="C9" s="23">
        <v>275</v>
      </c>
      <c r="D9" s="23">
        <v>65</v>
      </c>
      <c r="E9" s="23">
        <v>39</v>
      </c>
      <c r="F9" s="23">
        <v>22</v>
      </c>
      <c r="G9" s="23">
        <v>16</v>
      </c>
      <c r="H9" s="24">
        <v>18</v>
      </c>
      <c r="I9" s="25">
        <f>SUM(B9:H9)</f>
        <v>1465</v>
      </c>
    </row>
    <row r="10" spans="1:9">
      <c r="A10" s="21" t="s">
        <v>35</v>
      </c>
      <c r="B10" s="26">
        <v>950</v>
      </c>
      <c r="C10" s="27">
        <v>250</v>
      </c>
      <c r="D10" s="27">
        <v>60</v>
      </c>
      <c r="E10" s="27">
        <v>38</v>
      </c>
      <c r="F10" s="27">
        <v>20</v>
      </c>
      <c r="G10" s="27">
        <v>16</v>
      </c>
      <c r="H10" s="24">
        <v>17</v>
      </c>
      <c r="I10" s="25">
        <f t="shared" ref="I10:I21" si="0">SUM(B10:H10)</f>
        <v>1351</v>
      </c>
    </row>
    <row r="11" spans="1:9">
      <c r="A11" s="21" t="s">
        <v>36</v>
      </c>
      <c r="B11" s="26">
        <v>1060</v>
      </c>
      <c r="C11" s="27">
        <v>265</v>
      </c>
      <c r="D11" s="27">
        <v>65</v>
      </c>
      <c r="E11" s="27">
        <v>38</v>
      </c>
      <c r="F11" s="27">
        <v>20</v>
      </c>
      <c r="G11" s="27">
        <v>16</v>
      </c>
      <c r="H11" s="24">
        <v>17</v>
      </c>
      <c r="I11" s="25">
        <f t="shared" si="0"/>
        <v>1481</v>
      </c>
    </row>
    <row r="12" spans="1:9">
      <c r="A12" s="21" t="s">
        <v>37</v>
      </c>
      <c r="B12" s="26">
        <v>1000</v>
      </c>
      <c r="C12" s="27">
        <v>200</v>
      </c>
      <c r="D12" s="27">
        <v>60</v>
      </c>
      <c r="E12" s="27">
        <v>37</v>
      </c>
      <c r="F12" s="27">
        <v>20</v>
      </c>
      <c r="G12" s="27">
        <v>15</v>
      </c>
      <c r="H12" s="24">
        <v>15</v>
      </c>
      <c r="I12" s="25">
        <f t="shared" si="0"/>
        <v>1347</v>
      </c>
    </row>
    <row r="13" spans="1:9">
      <c r="A13" s="21" t="s">
        <v>38</v>
      </c>
      <c r="B13" s="26">
        <v>1010</v>
      </c>
      <c r="C13" s="27">
        <v>240</v>
      </c>
      <c r="D13" s="27">
        <v>60</v>
      </c>
      <c r="E13" s="27">
        <v>36</v>
      </c>
      <c r="F13" s="27">
        <v>21</v>
      </c>
      <c r="G13" s="27">
        <v>15</v>
      </c>
      <c r="H13" s="24">
        <v>16</v>
      </c>
      <c r="I13" s="25">
        <f t="shared" si="0"/>
        <v>1398</v>
      </c>
    </row>
    <row r="14" spans="1:9">
      <c r="A14" s="21" t="s">
        <v>39</v>
      </c>
      <c r="B14" s="26">
        <v>990</v>
      </c>
      <c r="C14" s="27">
        <v>255</v>
      </c>
      <c r="D14" s="27">
        <v>65</v>
      </c>
      <c r="E14" s="27">
        <v>37</v>
      </c>
      <c r="F14" s="27">
        <v>21</v>
      </c>
      <c r="G14" s="27">
        <v>15</v>
      </c>
      <c r="H14" s="24">
        <v>15</v>
      </c>
      <c r="I14" s="25">
        <f t="shared" si="0"/>
        <v>1398</v>
      </c>
    </row>
    <row r="15" spans="1:9">
      <c r="A15" s="21" t="s">
        <v>40</v>
      </c>
      <c r="B15" s="26">
        <v>980</v>
      </c>
      <c r="C15" s="27">
        <v>255</v>
      </c>
      <c r="D15" s="27">
        <v>65</v>
      </c>
      <c r="E15" s="27">
        <v>37</v>
      </c>
      <c r="F15" s="27">
        <v>21</v>
      </c>
      <c r="G15" s="27">
        <v>16</v>
      </c>
      <c r="H15" s="24">
        <v>14</v>
      </c>
      <c r="I15" s="25">
        <f t="shared" si="0"/>
        <v>1388</v>
      </c>
    </row>
    <row r="16" spans="1:9">
      <c r="A16" s="21" t="s">
        <v>41</v>
      </c>
      <c r="B16" s="26">
        <v>930</v>
      </c>
      <c r="C16" s="27">
        <v>255</v>
      </c>
      <c r="D16" s="27">
        <v>60</v>
      </c>
      <c r="E16" s="27">
        <v>37</v>
      </c>
      <c r="F16" s="27">
        <v>22</v>
      </c>
      <c r="G16" s="27">
        <v>16</v>
      </c>
      <c r="H16" s="24">
        <v>12</v>
      </c>
      <c r="I16" s="25">
        <f t="shared" si="0"/>
        <v>1332</v>
      </c>
    </row>
    <row r="17" spans="1:9">
      <c r="A17" s="21" t="s">
        <v>42</v>
      </c>
      <c r="B17" s="26">
        <v>920</v>
      </c>
      <c r="C17" s="27">
        <v>120</v>
      </c>
      <c r="D17" s="27">
        <v>38</v>
      </c>
      <c r="E17" s="27">
        <v>37</v>
      </c>
      <c r="F17" s="27">
        <v>21</v>
      </c>
      <c r="G17" s="27">
        <v>16</v>
      </c>
      <c r="H17" s="24">
        <v>11</v>
      </c>
      <c r="I17" s="25">
        <f t="shared" si="0"/>
        <v>1163</v>
      </c>
    </row>
    <row r="18" spans="1:9">
      <c r="A18" s="21" t="s">
        <v>43</v>
      </c>
      <c r="B18" s="26">
        <v>960</v>
      </c>
      <c r="C18" s="27">
        <v>120</v>
      </c>
      <c r="D18" s="27">
        <v>37</v>
      </c>
      <c r="E18" s="27">
        <v>37</v>
      </c>
      <c r="F18" s="27">
        <v>21</v>
      </c>
      <c r="G18" s="27">
        <v>16</v>
      </c>
      <c r="H18" s="24">
        <v>13</v>
      </c>
      <c r="I18" s="25">
        <f t="shared" si="0"/>
        <v>1204</v>
      </c>
    </row>
    <row r="19" spans="1:9">
      <c r="A19" s="21" t="s">
        <v>44</v>
      </c>
      <c r="B19" s="26">
        <v>970</v>
      </c>
      <c r="C19" s="27">
        <v>250</v>
      </c>
      <c r="D19" s="27">
        <v>60</v>
      </c>
      <c r="E19" s="27">
        <v>38</v>
      </c>
      <c r="F19" s="27">
        <v>21</v>
      </c>
      <c r="G19" s="27">
        <v>16</v>
      </c>
      <c r="H19" s="24">
        <v>15</v>
      </c>
      <c r="I19" s="25">
        <f t="shared" si="0"/>
        <v>1370</v>
      </c>
    </row>
    <row r="20" spans="1:9">
      <c r="A20" s="21" t="s">
        <v>45</v>
      </c>
      <c r="B20" s="28">
        <v>1030</v>
      </c>
      <c r="C20" s="27">
        <v>275</v>
      </c>
      <c r="D20" s="29">
        <v>65</v>
      </c>
      <c r="E20" s="29">
        <v>39</v>
      </c>
      <c r="F20" s="27">
        <v>20</v>
      </c>
      <c r="G20" s="27">
        <v>17</v>
      </c>
      <c r="H20" s="24">
        <v>17</v>
      </c>
      <c r="I20" s="25">
        <f t="shared" si="0"/>
        <v>1463</v>
      </c>
    </row>
    <row r="21" spans="1:9">
      <c r="A21" s="30" t="s">
        <v>46</v>
      </c>
      <c r="B21" s="31">
        <f t="shared" ref="B21:G21" si="1">B20+B19+B18+B17+B16+B15+B14+B13+B12+B11+B10+B9</f>
        <v>11830</v>
      </c>
      <c r="C21" s="31">
        <f t="shared" si="1"/>
        <v>2760</v>
      </c>
      <c r="D21" s="31">
        <f t="shared" si="1"/>
        <v>700</v>
      </c>
      <c r="E21" s="31">
        <f t="shared" si="1"/>
        <v>450</v>
      </c>
      <c r="F21" s="31">
        <f t="shared" si="1"/>
        <v>250</v>
      </c>
      <c r="G21" s="31">
        <f t="shared" si="1"/>
        <v>190</v>
      </c>
      <c r="H21" s="31">
        <f>H20+H19+H18+H17+H16+H15+H14+H13+H12+H11+H10+H9</f>
        <v>180</v>
      </c>
      <c r="I21" s="31">
        <f t="shared" si="0"/>
        <v>16360</v>
      </c>
    </row>
    <row r="22" spans="1:9">
      <c r="B22" s="32"/>
      <c r="C22" s="32"/>
      <c r="D22" s="32"/>
      <c r="E22" s="32"/>
      <c r="F22" s="32"/>
      <c r="G22" s="32"/>
      <c r="H22" s="32"/>
      <c r="I22" s="44"/>
    </row>
    <row r="23" spans="1:9">
      <c r="A23" s="33"/>
      <c r="B23" s="49"/>
      <c r="C23" s="50"/>
      <c r="D23" s="34"/>
      <c r="E23" s="34"/>
      <c r="F23" s="35"/>
      <c r="G23" s="36"/>
      <c r="H23" s="36"/>
      <c r="I23" s="36"/>
    </row>
    <row r="24" spans="1:9">
      <c r="A24" s="11" t="s">
        <v>1</v>
      </c>
      <c r="B24" s="12" t="s">
        <v>47</v>
      </c>
      <c r="C24" s="12" t="s">
        <v>48</v>
      </c>
      <c r="D24" s="12" t="s">
        <v>49</v>
      </c>
      <c r="E24" s="12" t="s">
        <v>50</v>
      </c>
      <c r="F24" s="12" t="s">
        <v>51</v>
      </c>
      <c r="G24" s="12" t="s">
        <v>52</v>
      </c>
      <c r="H24" s="12" t="s">
        <v>53</v>
      </c>
      <c r="I24" s="45" t="s">
        <v>9</v>
      </c>
    </row>
    <row r="25" spans="1:9">
      <c r="A25" s="14" t="s">
        <v>10</v>
      </c>
      <c r="B25" s="15" t="s">
        <v>54</v>
      </c>
      <c r="C25" s="15" t="s">
        <v>55</v>
      </c>
      <c r="D25" s="15" t="s">
        <v>56</v>
      </c>
      <c r="E25" s="15" t="s">
        <v>57</v>
      </c>
      <c r="F25" s="15" t="s">
        <v>58</v>
      </c>
      <c r="G25" s="15" t="s">
        <v>59</v>
      </c>
      <c r="H25" s="15" t="s">
        <v>60</v>
      </c>
      <c r="I25" s="46"/>
    </row>
    <row r="26" spans="1:9">
      <c r="A26" s="17" t="s">
        <v>18</v>
      </c>
      <c r="B26" s="18" t="s">
        <v>61</v>
      </c>
      <c r="C26" s="18" t="s">
        <v>62</v>
      </c>
      <c r="D26" s="18" t="s">
        <v>63</v>
      </c>
      <c r="E26" s="18" t="s">
        <v>64</v>
      </c>
      <c r="F26" s="18" t="s">
        <v>65</v>
      </c>
      <c r="G26" s="18" t="s">
        <v>66</v>
      </c>
      <c r="H26" s="18" t="s">
        <v>67</v>
      </c>
      <c r="I26" s="47"/>
    </row>
    <row r="27" spans="1:9" ht="25.5">
      <c r="A27" s="19" t="s">
        <v>26</v>
      </c>
      <c r="B27" s="20" t="s">
        <v>68</v>
      </c>
      <c r="C27" s="20" t="s">
        <v>69</v>
      </c>
      <c r="D27" s="20" t="s">
        <v>70</v>
      </c>
      <c r="E27" s="20" t="s">
        <v>71</v>
      </c>
      <c r="F27" s="20" t="s">
        <v>72</v>
      </c>
      <c r="G27" s="20" t="s">
        <v>73</v>
      </c>
      <c r="H27" s="20" t="s">
        <v>74</v>
      </c>
      <c r="I27" s="48"/>
    </row>
    <row r="28" spans="1:9">
      <c r="A28" s="21" t="s">
        <v>34</v>
      </c>
      <c r="B28" s="23">
        <v>18</v>
      </c>
      <c r="C28" s="37">
        <v>16</v>
      </c>
      <c r="D28" s="23">
        <v>23</v>
      </c>
      <c r="E28" s="23">
        <v>14</v>
      </c>
      <c r="F28" s="23">
        <v>10</v>
      </c>
      <c r="G28" s="23">
        <v>10</v>
      </c>
      <c r="H28" s="23">
        <v>2</v>
      </c>
      <c r="I28" s="25">
        <f>SUM(B28:H28)</f>
        <v>93</v>
      </c>
    </row>
    <row r="29" spans="1:9">
      <c r="A29" s="21" t="s">
        <v>35</v>
      </c>
      <c r="B29" s="27">
        <v>18</v>
      </c>
      <c r="C29" s="37">
        <v>15</v>
      </c>
      <c r="D29" s="27">
        <v>22</v>
      </c>
      <c r="E29" s="27">
        <v>13</v>
      </c>
      <c r="F29" s="27">
        <v>10</v>
      </c>
      <c r="G29" s="27">
        <v>10</v>
      </c>
      <c r="H29" s="27">
        <v>2</v>
      </c>
      <c r="I29" s="25">
        <f t="shared" ref="I29:I40" si="2">SUM(B29:H29)</f>
        <v>90</v>
      </c>
    </row>
    <row r="30" spans="1:9">
      <c r="A30" s="21" t="s">
        <v>36</v>
      </c>
      <c r="B30" s="27">
        <v>18</v>
      </c>
      <c r="C30" s="37">
        <v>13</v>
      </c>
      <c r="D30" s="27">
        <v>19</v>
      </c>
      <c r="E30" s="27">
        <v>13</v>
      </c>
      <c r="F30" s="27">
        <v>11</v>
      </c>
      <c r="G30" s="27">
        <v>10</v>
      </c>
      <c r="H30" s="27">
        <v>2</v>
      </c>
      <c r="I30" s="25">
        <f t="shared" si="2"/>
        <v>86</v>
      </c>
    </row>
    <row r="31" spans="1:9">
      <c r="A31" s="21" t="s">
        <v>37</v>
      </c>
      <c r="B31" s="27">
        <v>15</v>
      </c>
      <c r="C31" s="37">
        <v>13</v>
      </c>
      <c r="D31" s="27">
        <v>10</v>
      </c>
      <c r="E31" s="27">
        <v>10</v>
      </c>
      <c r="F31" s="27">
        <v>11</v>
      </c>
      <c r="G31" s="27">
        <v>8</v>
      </c>
      <c r="H31" s="27">
        <v>2</v>
      </c>
      <c r="I31" s="25">
        <f t="shared" si="2"/>
        <v>69</v>
      </c>
    </row>
    <row r="32" spans="1:9">
      <c r="A32" s="21" t="s">
        <v>38</v>
      </c>
      <c r="B32" s="27">
        <v>13</v>
      </c>
      <c r="C32" s="37">
        <v>13</v>
      </c>
      <c r="D32" s="27">
        <v>7</v>
      </c>
      <c r="E32" s="27">
        <v>10</v>
      </c>
      <c r="F32" s="27">
        <v>9</v>
      </c>
      <c r="G32" s="27">
        <v>8</v>
      </c>
      <c r="H32" s="27">
        <v>2</v>
      </c>
      <c r="I32" s="25">
        <f t="shared" si="2"/>
        <v>62</v>
      </c>
    </row>
    <row r="33" spans="1:9">
      <c r="A33" s="21" t="s">
        <v>39</v>
      </c>
      <c r="B33" s="27">
        <v>13</v>
      </c>
      <c r="C33" s="37">
        <v>13</v>
      </c>
      <c r="D33" s="27">
        <v>5</v>
      </c>
      <c r="E33" s="27">
        <v>10</v>
      </c>
      <c r="F33" s="27">
        <v>9</v>
      </c>
      <c r="G33" s="27">
        <v>7</v>
      </c>
      <c r="H33" s="27">
        <v>2</v>
      </c>
      <c r="I33" s="25">
        <f t="shared" si="2"/>
        <v>59</v>
      </c>
    </row>
    <row r="34" spans="1:9">
      <c r="A34" s="21" t="s">
        <v>40</v>
      </c>
      <c r="B34" s="27">
        <v>12</v>
      </c>
      <c r="C34" s="37">
        <v>13</v>
      </c>
      <c r="D34" s="27">
        <v>5</v>
      </c>
      <c r="E34" s="27">
        <v>10</v>
      </c>
      <c r="F34" s="27">
        <v>8</v>
      </c>
      <c r="G34" s="27">
        <v>7</v>
      </c>
      <c r="H34" s="27">
        <v>1</v>
      </c>
      <c r="I34" s="25">
        <f t="shared" si="2"/>
        <v>56</v>
      </c>
    </row>
    <row r="35" spans="1:9">
      <c r="A35" s="21" t="s">
        <v>41</v>
      </c>
      <c r="B35" s="27">
        <v>12</v>
      </c>
      <c r="C35" s="37">
        <v>11</v>
      </c>
      <c r="D35" s="27">
        <v>5</v>
      </c>
      <c r="E35" s="27">
        <v>9</v>
      </c>
      <c r="F35" s="27">
        <v>8</v>
      </c>
      <c r="G35" s="27">
        <v>7</v>
      </c>
      <c r="H35" s="27">
        <v>1</v>
      </c>
      <c r="I35" s="25">
        <f t="shared" si="2"/>
        <v>53</v>
      </c>
    </row>
    <row r="36" spans="1:9">
      <c r="A36" s="21" t="s">
        <v>42</v>
      </c>
      <c r="B36" s="27">
        <v>12</v>
      </c>
      <c r="C36" s="37">
        <v>11</v>
      </c>
      <c r="D36" s="27">
        <v>5</v>
      </c>
      <c r="E36" s="27">
        <v>9</v>
      </c>
      <c r="F36" s="27">
        <v>8</v>
      </c>
      <c r="G36" s="27">
        <v>7</v>
      </c>
      <c r="H36" s="27">
        <v>1</v>
      </c>
      <c r="I36" s="25">
        <f t="shared" si="2"/>
        <v>53</v>
      </c>
    </row>
    <row r="37" spans="1:9">
      <c r="A37" s="21" t="s">
        <v>43</v>
      </c>
      <c r="B37" s="27">
        <v>14</v>
      </c>
      <c r="C37" s="37">
        <v>11</v>
      </c>
      <c r="D37" s="27">
        <v>8</v>
      </c>
      <c r="E37" s="27">
        <v>11</v>
      </c>
      <c r="F37" s="27">
        <v>8</v>
      </c>
      <c r="G37" s="27">
        <v>7</v>
      </c>
      <c r="H37" s="27">
        <v>1</v>
      </c>
      <c r="I37" s="25">
        <f t="shared" si="2"/>
        <v>60</v>
      </c>
    </row>
    <row r="38" spans="1:9">
      <c r="A38" s="21" t="s">
        <v>44</v>
      </c>
      <c r="B38" s="27">
        <v>17</v>
      </c>
      <c r="C38" s="37">
        <v>12</v>
      </c>
      <c r="D38" s="27">
        <v>10</v>
      </c>
      <c r="E38" s="27">
        <v>12</v>
      </c>
      <c r="F38" s="27">
        <v>8</v>
      </c>
      <c r="G38" s="27">
        <v>9</v>
      </c>
      <c r="H38" s="27">
        <v>2</v>
      </c>
      <c r="I38" s="25">
        <f t="shared" si="2"/>
        <v>70</v>
      </c>
    </row>
    <row r="39" spans="1:9">
      <c r="A39" s="21" t="s">
        <v>45</v>
      </c>
      <c r="B39" s="27">
        <v>18</v>
      </c>
      <c r="C39" s="37">
        <v>14</v>
      </c>
      <c r="D39" s="27">
        <v>21</v>
      </c>
      <c r="E39" s="27">
        <v>14</v>
      </c>
      <c r="F39" s="27">
        <v>10</v>
      </c>
      <c r="G39" s="27">
        <v>10</v>
      </c>
      <c r="H39" s="27">
        <v>2</v>
      </c>
      <c r="I39" s="25">
        <f t="shared" si="2"/>
        <v>89</v>
      </c>
    </row>
    <row r="40" spans="1:9">
      <c r="A40" s="30" t="s">
        <v>46</v>
      </c>
      <c r="B40" s="31">
        <f>B39+B38+B37+B36+B35+B34+B33+B32+B31+B30+B29+B28</f>
        <v>180</v>
      </c>
      <c r="C40" s="31">
        <f t="shared" ref="C40:H40" si="3">C39+C38+C37+C36+C35+C34+C33+C32+C31+C30+C29+C28</f>
        <v>155</v>
      </c>
      <c r="D40" s="31">
        <f>D39+D38+D37+D36+D35+D34+D33+D32+D31+D30+D29+D28</f>
        <v>140</v>
      </c>
      <c r="E40" s="31">
        <f>E39+E38+E37+E36+E35+E34+E33+E32+E31+E30+E29+E28</f>
        <v>135</v>
      </c>
      <c r="F40" s="31">
        <f>F39+F38+F37+F36+F35+F34+F33+F32+F31+F30+F29+F28</f>
        <v>110</v>
      </c>
      <c r="G40" s="31">
        <f>G39+G38+G37+G36+G35+G34+G33+G32+G31+G30+G29+G28</f>
        <v>100</v>
      </c>
      <c r="H40" s="31">
        <f t="shared" si="3"/>
        <v>20</v>
      </c>
      <c r="I40" s="31">
        <f t="shared" si="2"/>
        <v>840</v>
      </c>
    </row>
    <row r="41" spans="1:9">
      <c r="B41" s="32"/>
      <c r="C41" s="32"/>
      <c r="D41" s="32"/>
      <c r="E41" s="32"/>
      <c r="F41" s="32"/>
      <c r="G41" s="32"/>
      <c r="H41" s="32"/>
      <c r="I41" s="44"/>
    </row>
    <row r="43" spans="1:9" ht="15.75">
      <c r="A43" s="38" t="s">
        <v>75</v>
      </c>
      <c r="B43" s="39"/>
      <c r="F43" s="40">
        <f>B21+C21+D21+E21+F21+G21+B40+H21+D40+C40+E40+G40+F40+H40</f>
        <v>17200</v>
      </c>
      <c r="G43" s="41" t="s">
        <v>76</v>
      </c>
    </row>
    <row r="44" spans="1:9">
      <c r="F44" s="42"/>
    </row>
    <row r="45" spans="1:9" ht="15.75">
      <c r="A45" s="38"/>
      <c r="F45" s="40"/>
      <c r="G45" s="41"/>
    </row>
  </sheetData>
  <mergeCells count="3">
    <mergeCell ref="I5:I8"/>
    <mergeCell ref="B23:C23"/>
    <mergeCell ref="I24:I2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Vedral Zbyněk Ing.</dc:creator>
  <cp:lastModifiedBy>Grill Ivo Ing.</cp:lastModifiedBy>
  <dcterms:created xsi:type="dcterms:W3CDTF">2013-07-29T06:36:28Z</dcterms:created>
  <dcterms:modified xsi:type="dcterms:W3CDTF">2013-07-29T07:42:15Z</dcterms:modified>
</cp:coreProperties>
</file>