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295" activeTab="1"/>
  </bookViews>
  <sheets>
    <sheet name="Titulní list" sheetId="1" r:id="rId1"/>
    <sheet name="Rekapitulace" sheetId="2" r:id="rId2"/>
    <sheet name="usek 4" sheetId="3" r:id="rId3"/>
  </sheets>
  <definedNames/>
  <calcPr fullCalcOnLoad="1"/>
</workbook>
</file>

<file path=xl/sharedStrings.xml><?xml version="1.0" encoding="utf-8"?>
<sst xmlns="http://schemas.openxmlformats.org/spreadsheetml/2006/main" count="102" uniqueCount="78">
  <si>
    <t>BPO spol. s r.o.</t>
  </si>
  <si>
    <t xml:space="preserve">   Lidická 1239, 363 17 Ostrov   </t>
  </si>
  <si>
    <t xml:space="preserve">   tel. 353 675111, fax 353 612416, e-mail: projekty@bpo.cz   </t>
  </si>
  <si>
    <t>Zakázka číslo:</t>
  </si>
  <si>
    <t>8035-26</t>
  </si>
  <si>
    <t>název:</t>
  </si>
  <si>
    <t>Horkovod Slatinice uzemnění</t>
  </si>
  <si>
    <t>Investor:</t>
  </si>
  <si>
    <t>Vypracoval:</t>
  </si>
  <si>
    <t>správce systému</t>
  </si>
  <si>
    <t>E-mail:</t>
  </si>
  <si>
    <t>projekty@bpo.cz</t>
  </si>
  <si>
    <t>Dne:</t>
  </si>
  <si>
    <t>02.05.2017</t>
  </si>
  <si>
    <t>C21M - Elektromontáže</t>
  </si>
  <si>
    <t>poř.č.</t>
  </si>
  <si>
    <t>číslo pol.</t>
  </si>
  <si>
    <t>popis položky</t>
  </si>
  <si>
    <t>množství</t>
  </si>
  <si>
    <t>jedn.</t>
  </si>
  <si>
    <t>jedn.cena</t>
  </si>
  <si>
    <t>celkem [Kč]</t>
  </si>
  <si>
    <t>210021183</t>
  </si>
  <si>
    <t>ocel. nosná konstrukce L63x63x6 přišr. k základu dvojitý nátěr.</t>
  </si>
  <si>
    <t>kg</t>
  </si>
  <si>
    <t>210220022</t>
  </si>
  <si>
    <t>uzem. v zemi FeZn R=8-10 mm vč.svorek;propoj.aj.</t>
  </si>
  <si>
    <t>m</t>
  </si>
  <si>
    <t>210220361</t>
  </si>
  <si>
    <t>tyčový zemnič vč.zaražení do země a připoj. do 2m</t>
  </si>
  <si>
    <t>ks</t>
  </si>
  <si>
    <t>Materiály</t>
  </si>
  <si>
    <t>01403</t>
  </si>
  <si>
    <t>FeZn R=10mm</t>
  </si>
  <si>
    <t>01424</t>
  </si>
  <si>
    <t>zemní tyč ZT 2000x28mm</t>
  </si>
  <si>
    <t>06170</t>
  </si>
  <si>
    <t>svorka k zemnící tyči SJ 02</t>
  </si>
  <si>
    <t>15-9</t>
  </si>
  <si>
    <t>Svorka SS</t>
  </si>
  <si>
    <t>2-202</t>
  </si>
  <si>
    <t>Drát uzem. FeZn pozink. pr.10</t>
  </si>
  <si>
    <t>metr</t>
  </si>
  <si>
    <t>O 6</t>
  </si>
  <si>
    <t>390051</t>
  </si>
  <si>
    <t>Svorka univerzální MV, Al, pro prům. 8-10mm</t>
  </si>
  <si>
    <t>O 7</t>
  </si>
  <si>
    <t>480004</t>
  </si>
  <si>
    <t>Štítek pro označení svodu, Al pro prům. 16mm</t>
  </si>
  <si>
    <t>O 8</t>
  </si>
  <si>
    <t>810304</t>
  </si>
  <si>
    <t>Pásek 30x4mm, FeZn, Z500 (500g/m2)</t>
  </si>
  <si>
    <t>O 9</t>
  </si>
  <si>
    <t>8595090541271</t>
  </si>
  <si>
    <t>Saltek ISG-500 uzavřené vysokovýkonné jiskřiště 100kA IP67 šroub</t>
  </si>
  <si>
    <t>O 10</t>
  </si>
  <si>
    <t>KF 09040</t>
  </si>
  <si>
    <t>Trubka ohebná KOPOFLEX 40</t>
  </si>
  <si>
    <t>Práce v HZS</t>
  </si>
  <si>
    <t/>
  </si>
  <si>
    <t>Revize elektro</t>
  </si>
  <si>
    <t>hod.</t>
  </si>
  <si>
    <t>Celkem za práci v HZS:</t>
  </si>
  <si>
    <t>Kap.</t>
  </si>
  <si>
    <t>Základ DPH</t>
  </si>
  <si>
    <t>Rekapitulace</t>
  </si>
  <si>
    <t>CELKEM URN</t>
  </si>
  <si>
    <t xml:space="preserve">B.  </t>
  </si>
  <si>
    <t>HZS</t>
  </si>
  <si>
    <t>Hodinová zúčtovací sazba</t>
  </si>
  <si>
    <t>CELKEM HZS</t>
  </si>
  <si>
    <t xml:space="preserve">D.  </t>
  </si>
  <si>
    <t>VEDLEJŠÍ ROZPOČTOVÉ NÁKLADY</t>
  </si>
  <si>
    <t xml:space="preserve">  GZS z C21M a navázaného materiálu</t>
  </si>
  <si>
    <t>Inženýrská činnost</t>
  </si>
  <si>
    <t>CELKEM VRN</t>
  </si>
  <si>
    <t>REKAPITULACE CELKEM</t>
  </si>
  <si>
    <t>úsek 4 : FP67-FP102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</si>
</sst>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16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14"/>
      <color rgb="FF000000"/>
      <name val="Arial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b/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/>
    </xf>
    <xf numFmtId="0" fontId="43" fillId="33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left" vertical="top" indent="1"/>
    </xf>
    <xf numFmtId="0" fontId="42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horizontal="right" vertical="top"/>
    </xf>
    <xf numFmtId="0" fontId="43" fillId="33" borderId="14" xfId="0" applyFont="1" applyFill="1" applyBorder="1" applyAlignment="1">
      <alignment horizontal="left" vertical="top" indent="1"/>
    </xf>
    <xf numFmtId="0" fontId="42" fillId="33" borderId="15" xfId="0" applyFont="1" applyFill="1" applyBorder="1" applyAlignment="1">
      <alignment vertical="top"/>
    </xf>
    <xf numFmtId="0" fontId="42" fillId="0" borderId="0" xfId="0" applyFont="1" applyAlignment="1">
      <alignment horizontal="left" vertical="top" indent="1"/>
    </xf>
    <xf numFmtId="0" fontId="42" fillId="33" borderId="16" xfId="0" applyFont="1" applyFill="1" applyBorder="1" applyAlignment="1">
      <alignment horizontal="right" vertical="top"/>
    </xf>
    <xf numFmtId="0" fontId="42" fillId="33" borderId="16" xfId="0" applyFont="1" applyFill="1" applyBorder="1" applyAlignment="1">
      <alignment horizontal="left" vertical="top"/>
    </xf>
    <xf numFmtId="1" fontId="42" fillId="0" borderId="0" xfId="0" applyNumberFormat="1" applyFont="1" applyAlignment="1">
      <alignment horizontal="right" vertical="top"/>
    </xf>
    <xf numFmtId="49" fontId="42" fillId="0" borderId="0" xfId="0" applyNumberFormat="1" applyFont="1" applyAlignment="1">
      <alignment horizontal="left" vertical="top" wrapText="1"/>
    </xf>
    <xf numFmtId="2" fontId="42" fillId="0" borderId="0" xfId="0" applyNumberFormat="1" applyFont="1" applyAlignment="1">
      <alignment horizontal="right" vertical="top"/>
    </xf>
    <xf numFmtId="0" fontId="44" fillId="0" borderId="0" xfId="0" applyFont="1" applyAlignment="1">
      <alignment horizontal="left" vertical="top"/>
    </xf>
    <xf numFmtId="0" fontId="42" fillId="0" borderId="17" xfId="0" applyFont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42" fillId="0" borderId="0" xfId="0" applyFont="1" applyAlignment="1">
      <alignment vertical="top" wrapText="1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vertical="top" wrapText="1"/>
    </xf>
    <xf numFmtId="0" fontId="44" fillId="0" borderId="18" xfId="0" applyFont="1" applyBorder="1" applyAlignment="1">
      <alignment horizontal="right" vertical="top"/>
    </xf>
    <xf numFmtId="0" fontId="44" fillId="0" borderId="18" xfId="0" applyFont="1" applyBorder="1" applyAlignment="1">
      <alignment vertical="top" wrapText="1"/>
    </xf>
    <xf numFmtId="0" fontId="44" fillId="0" borderId="17" xfId="0" applyFont="1" applyBorder="1" applyAlignment="1">
      <alignment horizontal="right" vertical="top"/>
    </xf>
    <xf numFmtId="0" fontId="44" fillId="0" borderId="17" xfId="0" applyFont="1" applyBorder="1" applyAlignment="1">
      <alignment vertical="top" wrapText="1"/>
    </xf>
    <xf numFmtId="0" fontId="45" fillId="0" borderId="0" xfId="0" applyFont="1" applyAlignment="1">
      <alignment vertical="top"/>
    </xf>
    <xf numFmtId="4" fontId="42" fillId="33" borderId="16" xfId="0" applyNumberFormat="1" applyFont="1" applyFill="1" applyBorder="1" applyAlignment="1">
      <alignment horizontal="right" vertical="top"/>
    </xf>
    <xf numFmtId="4" fontId="44" fillId="0" borderId="0" xfId="0" applyNumberFormat="1" applyFont="1" applyAlignment="1">
      <alignment vertical="top"/>
    </xf>
    <xf numFmtId="4" fontId="42" fillId="0" borderId="0" xfId="0" applyNumberFormat="1" applyFont="1" applyAlignment="1">
      <alignment vertical="top"/>
    </xf>
    <xf numFmtId="4" fontId="44" fillId="0" borderId="18" xfId="0" applyNumberFormat="1" applyFont="1" applyBorder="1" applyAlignment="1">
      <alignment vertical="top"/>
    </xf>
    <xf numFmtId="4" fontId="44" fillId="0" borderId="17" xfId="0" applyNumberFormat="1" applyFont="1" applyBorder="1" applyAlignment="1">
      <alignment vertical="top"/>
    </xf>
    <xf numFmtId="4" fontId="42" fillId="0" borderId="0" xfId="0" applyNumberFormat="1" applyFont="1" applyAlignment="1">
      <alignment horizontal="right" vertical="top"/>
    </xf>
    <xf numFmtId="4" fontId="45" fillId="0" borderId="17" xfId="0" applyNumberFormat="1" applyFont="1" applyBorder="1" applyAlignment="1">
      <alignment horizontal="right" vertical="top"/>
    </xf>
    <xf numFmtId="0" fontId="46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9" fillId="0" borderId="0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9.140625" style="1" customWidth="1"/>
  </cols>
  <sheetData>
    <row r="1" spans="1:3" ht="20.25">
      <c r="A1" s="35" t="s">
        <v>0</v>
      </c>
      <c r="B1" s="35"/>
      <c r="C1" s="35"/>
    </row>
    <row r="2" spans="1:3" ht="15">
      <c r="A2" s="36" t="s">
        <v>1</v>
      </c>
      <c r="B2" s="36"/>
      <c r="C2" s="36"/>
    </row>
    <row r="3" spans="1:3" ht="15.75" thickBot="1">
      <c r="A3" s="37" t="s">
        <v>2</v>
      </c>
      <c r="B3" s="37"/>
      <c r="C3" s="37"/>
    </row>
    <row r="4" ht="12.75" thickBot="1" thickTop="1"/>
    <row r="5" spans="1:3" ht="15">
      <c r="A5" s="4" t="s">
        <v>3</v>
      </c>
      <c r="B5" s="5" t="s">
        <v>4</v>
      </c>
      <c r="C5" s="6"/>
    </row>
    <row r="6" spans="1:3" ht="15.75" thickBot="1">
      <c r="A6" s="7" t="s">
        <v>5</v>
      </c>
      <c r="B6" s="8" t="s">
        <v>6</v>
      </c>
      <c r="C6" s="9"/>
    </row>
    <row r="8" ht="15">
      <c r="A8" s="3" t="s">
        <v>7</v>
      </c>
    </row>
    <row r="10" spans="1:2" ht="11.25">
      <c r="A10" s="2" t="s">
        <v>8</v>
      </c>
      <c r="B10" s="10" t="s">
        <v>9</v>
      </c>
    </row>
    <row r="11" spans="1:2" ht="11.25">
      <c r="A11" s="2" t="s">
        <v>10</v>
      </c>
      <c r="B11" s="10" t="s">
        <v>11</v>
      </c>
    </row>
    <row r="12" spans="1:2" ht="11.25">
      <c r="A12" s="2" t="s">
        <v>12</v>
      </c>
      <c r="B12" s="10" t="s">
        <v>13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45.7109375" style="1" customWidth="1"/>
    <col min="3" max="3" width="11.7109375" style="29" customWidth="1"/>
    <col min="4" max="16384" width="9.140625" style="1" customWidth="1"/>
  </cols>
  <sheetData>
    <row r="1" spans="1:3" ht="15.75">
      <c r="A1" s="38" t="s">
        <v>65</v>
      </c>
      <c r="B1" s="38"/>
      <c r="C1" s="38"/>
    </row>
    <row r="3" spans="1:3" ht="11.25">
      <c r="A3" s="11" t="s">
        <v>63</v>
      </c>
      <c r="B3" s="18" t="s">
        <v>17</v>
      </c>
      <c r="C3" s="27" t="s">
        <v>64</v>
      </c>
    </row>
    <row r="4" spans="1:3" ht="11.25">
      <c r="A4" s="2">
        <v>4</v>
      </c>
      <c r="B4" s="19" t="str">
        <f>'usek 4'!C2</f>
        <v>úsek 4 : FP67-FP102</v>
      </c>
      <c r="C4" s="29">
        <f>'usek 4'!G37</f>
        <v>0</v>
      </c>
    </row>
    <row r="5" spans="1:3" ht="11.25">
      <c r="A5" s="22"/>
      <c r="B5" s="23" t="s">
        <v>66</v>
      </c>
      <c r="C5" s="30">
        <f>SUM(C4:C4)</f>
        <v>0</v>
      </c>
    </row>
    <row r="6" spans="1:2" ht="11.25">
      <c r="A6" s="2"/>
      <c r="B6" s="19"/>
    </row>
    <row r="7" spans="1:3" ht="11.25">
      <c r="A7" s="20" t="s">
        <v>67</v>
      </c>
      <c r="B7" s="21" t="s">
        <v>68</v>
      </c>
      <c r="C7" s="28"/>
    </row>
    <row r="8" spans="1:2" ht="11.25">
      <c r="A8" s="2">
        <v>7</v>
      </c>
      <c r="B8" s="19" t="s">
        <v>69</v>
      </c>
    </row>
    <row r="9" spans="1:3" ht="11.25">
      <c r="A9" s="22"/>
      <c r="B9" s="23" t="s">
        <v>70</v>
      </c>
      <c r="C9" s="30">
        <f>SUM(C8)</f>
        <v>0</v>
      </c>
    </row>
    <row r="10" spans="1:2" ht="11.25">
      <c r="A10" s="2"/>
      <c r="B10" s="19"/>
    </row>
    <row r="11" spans="1:2" ht="11.25">
      <c r="A11" s="2"/>
      <c r="B11" s="19"/>
    </row>
    <row r="12" spans="1:3" ht="11.25">
      <c r="A12" s="20" t="s">
        <v>71</v>
      </c>
      <c r="B12" s="21" t="s">
        <v>72</v>
      </c>
      <c r="C12" s="28"/>
    </row>
    <row r="13" spans="1:2" ht="11.25">
      <c r="A13" s="2">
        <v>8</v>
      </c>
      <c r="B13" s="19" t="s">
        <v>73</v>
      </c>
    </row>
    <row r="14" spans="1:2" ht="11.25">
      <c r="A14" s="2">
        <v>9</v>
      </c>
      <c r="B14" s="19" t="s">
        <v>74</v>
      </c>
    </row>
    <row r="15" spans="1:3" ht="11.25">
      <c r="A15" s="22"/>
      <c r="B15" s="23" t="s">
        <v>75</v>
      </c>
      <c r="C15" s="30">
        <f>SUM(C13:C14)</f>
        <v>0</v>
      </c>
    </row>
    <row r="16" spans="1:2" ht="12" thickBot="1">
      <c r="A16" s="2"/>
      <c r="B16" s="19"/>
    </row>
    <row r="17" spans="1:3" ht="12" thickTop="1">
      <c r="A17" s="24"/>
      <c r="B17" s="25" t="s">
        <v>76</v>
      </c>
      <c r="C17" s="31">
        <f>SUM(C15,C9,C5)</f>
        <v>0</v>
      </c>
    </row>
    <row r="20" ht="12">
      <c r="B20" s="26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00390625" style="1" customWidth="1"/>
    <col min="2" max="2" width="11.28125" style="1" customWidth="1"/>
    <col min="3" max="3" width="38.140625" style="1" customWidth="1"/>
    <col min="4" max="4" width="8.00390625" style="1" customWidth="1"/>
    <col min="5" max="5" width="3.57421875" style="1" customWidth="1"/>
    <col min="6" max="6" width="6.8515625" style="1" customWidth="1"/>
    <col min="7" max="7" width="10.8515625" style="29" customWidth="1"/>
    <col min="8" max="16384" width="9.140625" style="1" customWidth="1"/>
  </cols>
  <sheetData>
    <row r="2" ht="18">
      <c r="C2" s="34" t="s">
        <v>77</v>
      </c>
    </row>
    <row r="6" spans="1:7" ht="15.75">
      <c r="A6" s="39" t="s">
        <v>14</v>
      </c>
      <c r="B6" s="39"/>
      <c r="C6" s="39"/>
      <c r="D6" s="39"/>
      <c r="E6" s="39"/>
      <c r="F6" s="39"/>
      <c r="G6" s="39"/>
    </row>
    <row r="7" spans="1:7" ht="11.25">
      <c r="A7" s="11" t="s">
        <v>15</v>
      </c>
      <c r="B7" s="12" t="s">
        <v>16</v>
      </c>
      <c r="C7" s="12" t="s">
        <v>17</v>
      </c>
      <c r="D7" s="11" t="s">
        <v>18</v>
      </c>
      <c r="E7" s="12" t="s">
        <v>19</v>
      </c>
      <c r="F7" s="11" t="s">
        <v>20</v>
      </c>
      <c r="G7" s="27" t="s">
        <v>21</v>
      </c>
    </row>
    <row r="8" spans="1:7" ht="22.5">
      <c r="A8" s="13">
        <v>1</v>
      </c>
      <c r="B8" s="14" t="s">
        <v>22</v>
      </c>
      <c r="C8" s="14" t="s">
        <v>23</v>
      </c>
      <c r="D8" s="15">
        <v>12</v>
      </c>
      <c r="E8" s="14" t="s">
        <v>24</v>
      </c>
      <c r="F8" s="15"/>
      <c r="G8" s="32">
        <f>F8*D8</f>
        <v>0</v>
      </c>
    </row>
    <row r="9" spans="1:7" ht="11.25">
      <c r="A9" s="13">
        <v>2</v>
      </c>
      <c r="B9" s="14" t="s">
        <v>25</v>
      </c>
      <c r="C9" s="14" t="s">
        <v>26</v>
      </c>
      <c r="D9" s="15">
        <v>6</v>
      </c>
      <c r="E9" s="14" t="s">
        <v>27</v>
      </c>
      <c r="F9" s="15"/>
      <c r="G9" s="32">
        <f>F9*D9</f>
        <v>0</v>
      </c>
    </row>
    <row r="10" spans="1:7" ht="12" thickBot="1">
      <c r="A10" s="13">
        <v>3</v>
      </c>
      <c r="B10" s="14" t="s">
        <v>28</v>
      </c>
      <c r="C10" s="14" t="s">
        <v>29</v>
      </c>
      <c r="D10" s="15">
        <v>2</v>
      </c>
      <c r="E10" s="14" t="s">
        <v>30</v>
      </c>
      <c r="F10" s="15"/>
      <c r="G10" s="32">
        <f>F10*D10</f>
        <v>0</v>
      </c>
    </row>
    <row r="11" spans="1:7" ht="12.75" thickTop="1">
      <c r="A11" s="17"/>
      <c r="B11" s="17"/>
      <c r="C11" s="17"/>
      <c r="D11" s="17"/>
      <c r="E11" s="17"/>
      <c r="F11" s="17"/>
      <c r="G11" s="33">
        <f>SUM(G8:G10)</f>
        <v>0</v>
      </c>
    </row>
    <row r="14" spans="1:7" ht="15.75">
      <c r="A14" s="39" t="s">
        <v>31</v>
      </c>
      <c r="B14" s="39"/>
      <c r="C14" s="39"/>
      <c r="D14" s="39"/>
      <c r="E14" s="39"/>
      <c r="F14" s="39"/>
      <c r="G14" s="39"/>
    </row>
    <row r="15" spans="1:7" ht="11.25">
      <c r="A15" s="11" t="s">
        <v>15</v>
      </c>
      <c r="B15" s="12" t="s">
        <v>16</v>
      </c>
      <c r="C15" s="12" t="s">
        <v>17</v>
      </c>
      <c r="D15" s="11" t="s">
        <v>18</v>
      </c>
      <c r="E15" s="12" t="s">
        <v>19</v>
      </c>
      <c r="F15" s="11" t="s">
        <v>20</v>
      </c>
      <c r="G15" s="27" t="s">
        <v>21</v>
      </c>
    </row>
    <row r="16" spans="1:7" ht="11.25">
      <c r="A16" s="13">
        <v>1</v>
      </c>
      <c r="B16" s="14" t="s">
        <v>32</v>
      </c>
      <c r="C16" s="14" t="s">
        <v>33</v>
      </c>
      <c r="D16" s="15">
        <v>4</v>
      </c>
      <c r="E16" s="14" t="s">
        <v>27</v>
      </c>
      <c r="F16" s="15"/>
      <c r="G16" s="32">
        <f>F16*D16</f>
        <v>0</v>
      </c>
    </row>
    <row r="17" spans="1:7" ht="11.25">
      <c r="A17" s="13">
        <v>2</v>
      </c>
      <c r="B17" s="14" t="s">
        <v>34</v>
      </c>
      <c r="C17" s="14" t="s">
        <v>35</v>
      </c>
      <c r="D17" s="15">
        <v>2</v>
      </c>
      <c r="E17" s="14" t="s">
        <v>30</v>
      </c>
      <c r="F17" s="15"/>
      <c r="G17" s="32">
        <f aca="true" t="shared" si="0" ref="G17:G25">F17*D17</f>
        <v>0</v>
      </c>
    </row>
    <row r="18" spans="1:7" ht="11.25">
      <c r="A18" s="13">
        <v>3</v>
      </c>
      <c r="B18" s="14" t="s">
        <v>36</v>
      </c>
      <c r="C18" s="14" t="s">
        <v>37</v>
      </c>
      <c r="D18" s="15">
        <v>2</v>
      </c>
      <c r="E18" s="14" t="s">
        <v>30</v>
      </c>
      <c r="F18" s="15"/>
      <c r="G18" s="32">
        <f t="shared" si="0"/>
        <v>0</v>
      </c>
    </row>
    <row r="19" spans="1:7" ht="11.25">
      <c r="A19" s="13">
        <v>4</v>
      </c>
      <c r="B19" s="14" t="s">
        <v>38</v>
      </c>
      <c r="C19" s="14" t="s">
        <v>39</v>
      </c>
      <c r="D19" s="15">
        <v>2</v>
      </c>
      <c r="E19" s="14" t="s">
        <v>30</v>
      </c>
      <c r="F19" s="15"/>
      <c r="G19" s="32">
        <f t="shared" si="0"/>
        <v>0</v>
      </c>
    </row>
    <row r="20" spans="1:7" ht="22.5">
      <c r="A20" s="13">
        <v>5</v>
      </c>
      <c r="B20" s="14" t="s">
        <v>40</v>
      </c>
      <c r="C20" s="14" t="s">
        <v>41</v>
      </c>
      <c r="D20" s="15">
        <v>6</v>
      </c>
      <c r="E20" s="14" t="s">
        <v>42</v>
      </c>
      <c r="F20" s="15"/>
      <c r="G20" s="32">
        <f t="shared" si="0"/>
        <v>0</v>
      </c>
    </row>
    <row r="21" spans="1:7" ht="11.25">
      <c r="A21" s="13" t="s">
        <v>43</v>
      </c>
      <c r="B21" s="14" t="s">
        <v>44</v>
      </c>
      <c r="C21" s="14" t="s">
        <v>45</v>
      </c>
      <c r="D21" s="15">
        <v>3</v>
      </c>
      <c r="E21" s="14" t="s">
        <v>30</v>
      </c>
      <c r="F21" s="15"/>
      <c r="G21" s="32">
        <f t="shared" si="0"/>
        <v>0</v>
      </c>
    </row>
    <row r="22" spans="1:7" ht="11.25">
      <c r="A22" s="13" t="s">
        <v>46</v>
      </c>
      <c r="B22" s="14" t="s">
        <v>47</v>
      </c>
      <c r="C22" s="14" t="s">
        <v>48</v>
      </c>
      <c r="D22" s="15">
        <v>1</v>
      </c>
      <c r="E22" s="14" t="s">
        <v>30</v>
      </c>
      <c r="F22" s="15"/>
      <c r="G22" s="32">
        <f t="shared" si="0"/>
        <v>0</v>
      </c>
    </row>
    <row r="23" spans="1:7" ht="11.25">
      <c r="A23" s="13" t="s">
        <v>49</v>
      </c>
      <c r="B23" s="14" t="s">
        <v>50</v>
      </c>
      <c r="C23" s="14" t="s">
        <v>51</v>
      </c>
      <c r="D23" s="15">
        <v>14</v>
      </c>
      <c r="E23" s="14" t="s">
        <v>27</v>
      </c>
      <c r="F23" s="15"/>
      <c r="G23" s="32">
        <f t="shared" si="0"/>
        <v>0</v>
      </c>
    </row>
    <row r="24" spans="1:7" ht="22.5">
      <c r="A24" s="13" t="s">
        <v>52</v>
      </c>
      <c r="B24" s="14" t="s">
        <v>53</v>
      </c>
      <c r="C24" s="14" t="s">
        <v>54</v>
      </c>
      <c r="D24" s="15">
        <v>1</v>
      </c>
      <c r="E24" s="14" t="s">
        <v>30</v>
      </c>
      <c r="F24" s="15"/>
      <c r="G24" s="32">
        <f t="shared" si="0"/>
        <v>0</v>
      </c>
    </row>
    <row r="25" spans="1:7" ht="12" thickBot="1">
      <c r="A25" s="13" t="s">
        <v>55</v>
      </c>
      <c r="B25" s="14" t="s">
        <v>56</v>
      </c>
      <c r="C25" s="14" t="s">
        <v>57</v>
      </c>
      <c r="D25" s="15">
        <v>6</v>
      </c>
      <c r="E25" s="14" t="s">
        <v>27</v>
      </c>
      <c r="F25" s="15"/>
      <c r="G25" s="32">
        <f t="shared" si="0"/>
        <v>0</v>
      </c>
    </row>
    <row r="26" spans="1:7" ht="12.75" thickTop="1">
      <c r="A26" s="17"/>
      <c r="B26" s="17"/>
      <c r="C26" s="17"/>
      <c r="D26" s="17"/>
      <c r="E26" s="17"/>
      <c r="F26" s="17"/>
      <c r="G26" s="33">
        <f>SUM(G16:G25)</f>
        <v>0</v>
      </c>
    </row>
    <row r="29" spans="1:7" ht="15.75">
      <c r="A29" s="39" t="s">
        <v>58</v>
      </c>
      <c r="B29" s="39"/>
      <c r="C29" s="39"/>
      <c r="D29" s="39"/>
      <c r="E29" s="39"/>
      <c r="F29" s="39"/>
      <c r="G29" s="39"/>
    </row>
    <row r="30" spans="1:7" ht="11.25">
      <c r="A30" s="11" t="s">
        <v>15</v>
      </c>
      <c r="B30" s="12" t="s">
        <v>16</v>
      </c>
      <c r="C30" s="12" t="s">
        <v>17</v>
      </c>
      <c r="D30" s="11" t="s">
        <v>18</v>
      </c>
      <c r="E30" s="12" t="s">
        <v>19</v>
      </c>
      <c r="F30" s="11" t="s">
        <v>20</v>
      </c>
      <c r="G30" s="27" t="s">
        <v>21</v>
      </c>
    </row>
    <row r="31" spans="1:7" ht="22.5">
      <c r="A31" s="13">
        <v>1</v>
      </c>
      <c r="B31" s="14" t="s">
        <v>59</v>
      </c>
      <c r="C31" s="14" t="s">
        <v>60</v>
      </c>
      <c r="D31" s="15">
        <v>1</v>
      </c>
      <c r="E31" s="14" t="s">
        <v>61</v>
      </c>
      <c r="F31" s="15"/>
      <c r="G31" s="32">
        <f>F31*D31</f>
        <v>0</v>
      </c>
    </row>
    <row r="32" ht="12" thickBot="1">
      <c r="A32" s="16" t="s">
        <v>62</v>
      </c>
    </row>
    <row r="33" spans="1:7" ht="12.75" thickTop="1">
      <c r="A33" s="17"/>
      <c r="B33" s="17"/>
      <c r="C33" s="17"/>
      <c r="D33" s="17"/>
      <c r="E33" s="17"/>
      <c r="F33" s="17"/>
      <c r="G33" s="33">
        <f>SUM(G31)</f>
        <v>0</v>
      </c>
    </row>
    <row r="37" ht="11.25">
      <c r="G37" s="29">
        <f>SUM(G33,G26,G11)</f>
        <v>0</v>
      </c>
    </row>
  </sheetData>
  <sheetProtection/>
  <mergeCells count="3">
    <mergeCell ref="A6:G6"/>
    <mergeCell ref="A14:G14"/>
    <mergeCell ref="A29:G2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Březina</dc:creator>
  <cp:keywords/>
  <dc:description/>
  <cp:lastModifiedBy>Racín Jan (racin)</cp:lastModifiedBy>
  <dcterms:created xsi:type="dcterms:W3CDTF">2017-05-02T08:50:50Z</dcterms:created>
  <dcterms:modified xsi:type="dcterms:W3CDTF">2017-06-30T05:29:44Z</dcterms:modified>
  <cp:category/>
  <cp:version/>
  <cp:contentType/>
  <cp:contentStatus/>
</cp:coreProperties>
</file>