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vlína Vilímková\Documents\19_BRUNTAL_Verejne_osvetleni_270519\00_ZD_Bruntal_VO_EFEKT_27052019_VYHLASENI\"/>
    </mc:Choice>
  </mc:AlternateContent>
  <bookViews>
    <workbookView xWindow="0" yWindow="0" windowWidth="22560" windowHeight="12228"/>
  </bookViews>
  <sheets>
    <sheet name="Sheet 1" sheetId="1" r:id="rId1"/>
  </sheets>
  <calcPr calcId="162913"/>
</workbook>
</file>

<file path=xl/calcChain.xml><?xml version="1.0" encoding="utf-8"?>
<calcChain xmlns="http://schemas.openxmlformats.org/spreadsheetml/2006/main">
  <c r="F39" i="1" l="1"/>
  <c r="H38" i="1"/>
  <c r="H37" i="1"/>
  <c r="F20" i="1" l="1"/>
  <c r="H41" i="1" l="1"/>
  <c r="F36" i="1"/>
  <c r="G35" i="1"/>
  <c r="G34" i="1"/>
  <c r="F33" i="1"/>
  <c r="F32" i="1"/>
  <c r="F31" i="1"/>
  <c r="F30" i="1"/>
  <c r="G29" i="1"/>
  <c r="F28" i="1"/>
  <c r="F27" i="1"/>
  <c r="F26" i="1"/>
  <c r="F25" i="1"/>
  <c r="F24" i="1"/>
  <c r="F23" i="1"/>
  <c r="F22" i="1"/>
  <c r="F21" i="1"/>
  <c r="G41" i="1" l="1"/>
  <c r="F41" i="1"/>
  <c r="B41" i="1" l="1"/>
  <c r="F45" i="1" s="1"/>
  <c r="G45" i="1" s="1"/>
  <c r="H45" i="1" l="1"/>
</calcChain>
</file>

<file path=xl/sharedStrings.xml><?xml version="1.0" encoding="utf-8"?>
<sst xmlns="http://schemas.openxmlformats.org/spreadsheetml/2006/main" count="69" uniqueCount="53">
  <si>
    <t>MJ</t>
  </si>
  <si>
    <t>Výdaje v Kč bez DPH</t>
  </si>
  <si>
    <t>Kč / MJ</t>
  </si>
  <si>
    <t>Nezpůsobílé</t>
  </si>
  <si>
    <t>osvětlovací soustava</t>
  </si>
  <si>
    <t>řídící systém</t>
  </si>
  <si>
    <t>Svítidlo typ A - 15W regulace DALI</t>
  </si>
  <si>
    <t>ks</t>
  </si>
  <si>
    <t>Svítidlo typ B - 21W regulace DALI</t>
  </si>
  <si>
    <t>Svítidlo typ C - 28W regulace DALI</t>
  </si>
  <si>
    <t>Svítidlo typ D - 33W regulace DALI</t>
  </si>
  <si>
    <t>Svítidlo typ E - 39W regulace DALI</t>
  </si>
  <si>
    <t>Svítidlo typ F - 46W regulace DALI</t>
  </si>
  <si>
    <t>Svítidlo typ G - 52W regulace DALI</t>
  </si>
  <si>
    <t>Svítidlo typ H - 74W regulace DALI</t>
  </si>
  <si>
    <t>Svítidlo typ I - 81W regulace DALI</t>
  </si>
  <si>
    <t xml:space="preserve">PLC modul do sloupu </t>
  </si>
  <si>
    <t>hod.</t>
  </si>
  <si>
    <t>kpl.</t>
  </si>
  <si>
    <t>m</t>
  </si>
  <si>
    <t>RVO - s dálkovým ovládáním a regulací DALI</t>
  </si>
  <si>
    <t>celkem</t>
  </si>
  <si>
    <t>Rekapitulace</t>
  </si>
  <si>
    <t>bez DPH</t>
  </si>
  <si>
    <t>DPH (21%)</t>
  </si>
  <si>
    <t>s DPH</t>
  </si>
  <si>
    <t>Celkové výdaje</t>
  </si>
  <si>
    <t>Příloha ZD č. 5 – Výkaz výměr (závazný dokument)</t>
  </si>
  <si>
    <t>Zadavatel veřejné zakázky</t>
  </si>
  <si>
    <t>Název: Město Bruntál</t>
  </si>
  <si>
    <t>Adresa: Nádražní 994/20, 792 01 Bruntál 1</t>
  </si>
  <si>
    <t>IČ/DIČ: 00295892 / CZ00295892</t>
  </si>
  <si>
    <t>Název veřejné zakázky:</t>
  </si>
  <si>
    <t>Datum a místo:</t>
  </si>
  <si>
    <t>Jméno a příjmení osoby podepisujcící výkaz výměr, tzn. osoby oprávněné jednat jménem či za častníka ZŘ:</t>
  </si>
  <si>
    <t>Číslo</t>
  </si>
  <si>
    <t>Položka</t>
  </si>
  <si>
    <t>Název</t>
  </si>
  <si>
    <t>Počet</t>
  </si>
  <si>
    <t>Způsobilé</t>
  </si>
  <si>
    <t>Podíl %</t>
  </si>
  <si>
    <t>Podpis osoby oprávněné jednat jménem nebo za účastníka ZŘ / razítko:</t>
  </si>
  <si>
    <t>Modernizace veřejného osvětlení Město Bruntál</t>
  </si>
  <si>
    <t>Školení uživatelů</t>
  </si>
  <si>
    <t>Provoz systému po dobu 5-ti let</t>
  </si>
  <si>
    <t>soubor</t>
  </si>
  <si>
    <t>Měření osvětelnosti - zpracování protokolu o ověření měření osvětlenosti komunikace</t>
  </si>
  <si>
    <t>Montáž svítidel</t>
  </si>
  <si>
    <t>Pronájem plošiny</t>
  </si>
  <si>
    <t>Zpracování revizní zprávy</t>
  </si>
  <si>
    <t>Kabel CYKY-J 5x1,5mm2</t>
  </si>
  <si>
    <t>Montáž nových RVO</t>
  </si>
  <si>
    <t>Zprovoznění systému regulace (uvedení do provozu)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</si>
</sst>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[$ Kč]"/>
    <numFmt numFmtId="165" formatCode="#,##0.00\ [$Kč-405]"/>
    <numFmt numFmtId="166" formatCode="#,##0.00\ &quot;Kč&quot;"/>
  </numFmts>
  <fonts count="6" x14ac:knownFonts="1">
    <font>
      <sz val="10"/>
      <color rgb="FF000000"/>
      <name val="Arial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/>
    <xf numFmtId="2" fontId="5" fillId="0" borderId="1" xfId="0" applyNumberFormat="1" applyFont="1" applyBorder="1" applyAlignment="1"/>
    <xf numFmtId="2" fontId="5" fillId="0" borderId="1" xfId="0" applyNumberFormat="1" applyFont="1" applyBorder="1" applyAlignment="1">
      <alignment horizontal="right"/>
    </xf>
    <xf numFmtId="0" fontId="4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165" fontId="5" fillId="0" borderId="6" xfId="0" applyNumberFormat="1" applyFont="1" applyBorder="1" applyAlignment="1"/>
    <xf numFmtId="2" fontId="5" fillId="0" borderId="6" xfId="0" applyNumberFormat="1" applyFont="1" applyBorder="1" applyAlignment="1"/>
    <xf numFmtId="0" fontId="5" fillId="2" borderId="7" xfId="0" applyFont="1" applyFill="1" applyBorder="1" applyAlignment="1">
      <alignment horizontal="center"/>
    </xf>
    <xf numFmtId="165" fontId="5" fillId="2" borderId="8" xfId="0" applyNumberFormat="1" applyFont="1" applyFill="1" applyBorder="1" applyAlignment="1"/>
    <xf numFmtId="165" fontId="5" fillId="2" borderId="8" xfId="0" applyNumberFormat="1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right"/>
    </xf>
    <xf numFmtId="165" fontId="5" fillId="2" borderId="9" xfId="0" applyNumberFormat="1" applyFont="1" applyFill="1" applyBorder="1" applyAlignment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/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right"/>
    </xf>
    <xf numFmtId="165" fontId="5" fillId="0" borderId="8" xfId="0" applyNumberFormat="1" applyFont="1" applyBorder="1" applyAlignment="1"/>
    <xf numFmtId="165" fontId="5" fillId="0" borderId="9" xfId="0" applyNumberFormat="1" applyFont="1" applyBorder="1" applyAlignme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166" fontId="5" fillId="0" borderId="6" xfId="0" applyNumberFormat="1" applyFont="1" applyBorder="1" applyAlignment="1"/>
    <xf numFmtId="166" fontId="5" fillId="0" borderId="1" xfId="0" applyNumberFormat="1" applyFont="1" applyBorder="1" applyAlignment="1"/>
    <xf numFmtId="0" fontId="5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3" xfId="0" applyFont="1" applyFill="1" applyBorder="1"/>
    <xf numFmtId="0" fontId="5" fillId="3" borderId="4" xfId="0" applyFont="1" applyFill="1" applyBorder="1"/>
    <xf numFmtId="0" fontId="5" fillId="3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3" borderId="5" xfId="0" applyFont="1" applyFill="1" applyBorder="1"/>
    <xf numFmtId="0" fontId="5" fillId="3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3" borderId="6" xfId="0" applyFont="1" applyFill="1" applyBorder="1"/>
    <xf numFmtId="0" fontId="4" fillId="3" borderId="10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63500</xdr:colOff>
      <xdr:row>0</xdr:row>
      <xdr:rowOff>0</xdr:rowOff>
    </xdr:from>
    <xdr:to>
      <xdr:col>4</xdr:col>
      <xdr:colOff>1235710</xdr:colOff>
      <xdr:row>5</xdr:row>
      <xdr:rowOff>73025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33FCBBF-9305-8C48-9D05-43D3068C25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0" y="0"/>
          <a:ext cx="2239010" cy="1025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3:R54"/>
  <sheetViews>
    <sheetView tabSelected="1" zoomScaleNormal="100" workbookViewId="0">
      <selection activeCell="I35" sqref="I35"/>
    </sheetView>
  </sheetViews>
  <sheetFormatPr defaultColWidth="14.44140625" defaultRowHeight="15" customHeight="1" x14ac:dyDescent="0.2"/>
  <cols>
    <col min="1" max="1" width="6" style="2" bestFit="1" customWidth="1"/>
    <col min="2" max="2" width="39.44140625" style="2" customWidth="1"/>
    <col min="3" max="3" width="6.88671875" style="7" customWidth="1"/>
    <col min="4" max="4" width="14" style="7" bestFit="1" customWidth="1"/>
    <col min="5" max="5" width="19.44140625" style="8" customWidth="1"/>
    <col min="6" max="6" width="16.44140625" style="2" bestFit="1" customWidth="1"/>
    <col min="7" max="7" width="13.6640625" style="2" customWidth="1"/>
    <col min="8" max="8" width="16.6640625" style="2" customWidth="1"/>
    <col min="9" max="9" width="26" style="2" customWidth="1"/>
    <col min="10" max="26" width="11.44140625" style="2" customWidth="1"/>
    <col min="27" max="16384" width="14.44140625" style="2"/>
  </cols>
  <sheetData>
    <row r="3" spans="1:18" ht="15" customHeight="1" x14ac:dyDescent="0.2">
      <c r="G3" s="12"/>
      <c r="H3" s="12"/>
      <c r="I3" s="12"/>
      <c r="J3" s="12"/>
    </row>
    <row r="4" spans="1:18" ht="15" customHeight="1" x14ac:dyDescent="0.2">
      <c r="G4" s="12"/>
      <c r="H4" s="44"/>
      <c r="I4" s="13"/>
      <c r="J4" s="12"/>
    </row>
    <row r="5" spans="1:18" ht="15" customHeight="1" x14ac:dyDescent="0.2">
      <c r="G5" s="12"/>
      <c r="H5" s="44"/>
      <c r="I5" s="13"/>
      <c r="J5" s="12"/>
    </row>
    <row r="6" spans="1:18" ht="15" customHeight="1" x14ac:dyDescent="0.2">
      <c r="G6" s="12"/>
      <c r="H6" s="44"/>
      <c r="I6" s="13"/>
      <c r="J6" s="12"/>
    </row>
    <row r="7" spans="1:18" ht="15" customHeight="1" x14ac:dyDescent="0.2">
      <c r="G7" s="12"/>
      <c r="H7" s="13"/>
      <c r="I7" s="13"/>
      <c r="J7" s="12"/>
    </row>
    <row r="8" spans="1:18" ht="15" customHeight="1" x14ac:dyDescent="0.2">
      <c r="A8" s="43" t="s">
        <v>27</v>
      </c>
      <c r="B8" s="43"/>
      <c r="C8" s="43"/>
      <c r="D8" s="43"/>
      <c r="E8" s="43"/>
      <c r="F8" s="43"/>
      <c r="G8" s="43"/>
      <c r="H8" s="43"/>
    </row>
    <row r="9" spans="1:18" ht="15" customHeight="1" x14ac:dyDescent="0.2">
      <c r="A9" s="1"/>
      <c r="B9" s="1"/>
      <c r="C9" s="1"/>
      <c r="D9" s="1"/>
      <c r="E9" s="1"/>
      <c r="F9" s="1"/>
      <c r="G9" s="1"/>
      <c r="H9" s="1"/>
    </row>
    <row r="10" spans="1:18" ht="15" customHeight="1" thickBot="1" x14ac:dyDescent="0.25">
      <c r="A10" s="3"/>
    </row>
    <row r="11" spans="1:18" ht="12.75" customHeight="1" x14ac:dyDescent="0.2">
      <c r="A11" s="61" t="s">
        <v>28</v>
      </c>
      <c r="B11" s="62"/>
      <c r="C11" s="45" t="s">
        <v>29</v>
      </c>
      <c r="D11" s="45"/>
      <c r="E11" s="45"/>
      <c r="F11" s="45"/>
      <c r="G11" s="45"/>
      <c r="H11" s="46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ht="12.75" customHeight="1" x14ac:dyDescent="0.2">
      <c r="A12" s="63"/>
      <c r="B12" s="64"/>
      <c r="C12" s="57" t="s">
        <v>30</v>
      </c>
      <c r="D12" s="57"/>
      <c r="E12" s="57"/>
      <c r="F12" s="57"/>
      <c r="G12" s="57"/>
      <c r="H12" s="58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ht="12.75" customHeight="1" x14ac:dyDescent="0.2">
      <c r="A13" s="63"/>
      <c r="B13" s="64"/>
      <c r="C13" s="57" t="s">
        <v>31</v>
      </c>
      <c r="D13" s="57"/>
      <c r="E13" s="57"/>
      <c r="F13" s="57"/>
      <c r="G13" s="57"/>
      <c r="H13" s="58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ht="12.75" customHeight="1" thickBot="1" x14ac:dyDescent="0.25">
      <c r="A14" s="65" t="s">
        <v>32</v>
      </c>
      <c r="B14" s="59"/>
      <c r="C14" s="59" t="s">
        <v>42</v>
      </c>
      <c r="D14" s="59"/>
      <c r="E14" s="59"/>
      <c r="F14" s="59"/>
      <c r="G14" s="59"/>
      <c r="H14" s="60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ht="12.75" customHeight="1" x14ac:dyDescent="0.2">
      <c r="A15" s="11"/>
      <c r="B15" s="4"/>
      <c r="C15" s="11"/>
      <c r="D15" s="4"/>
      <c r="E15" s="9"/>
      <c r="F15" s="4"/>
      <c r="G15" s="4"/>
      <c r="H15" s="4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ht="12.75" customHeight="1" thickBot="1" x14ac:dyDescent="0.25">
      <c r="A16" s="4"/>
      <c r="B16" s="4"/>
      <c r="C16" s="4"/>
      <c r="D16" s="4"/>
      <c r="E16" s="9"/>
      <c r="F16" s="4"/>
      <c r="G16" s="4"/>
      <c r="H16" s="4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12.75" customHeight="1" x14ac:dyDescent="0.2">
      <c r="A17" s="51" t="s">
        <v>36</v>
      </c>
      <c r="B17" s="48"/>
      <c r="C17" s="47" t="s">
        <v>38</v>
      </c>
      <c r="D17" s="47" t="s">
        <v>0</v>
      </c>
      <c r="E17" s="47" t="s">
        <v>1</v>
      </c>
      <c r="F17" s="48"/>
      <c r="G17" s="48"/>
      <c r="H17" s="49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12.75" customHeight="1" x14ac:dyDescent="0.2">
      <c r="A18" s="52"/>
      <c r="B18" s="53"/>
      <c r="C18" s="50"/>
      <c r="D18" s="50"/>
      <c r="E18" s="54" t="s">
        <v>2</v>
      </c>
      <c r="F18" s="54" t="s">
        <v>39</v>
      </c>
      <c r="G18" s="53"/>
      <c r="H18" s="55" t="s">
        <v>3</v>
      </c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ht="12.75" customHeight="1" x14ac:dyDescent="0.2">
      <c r="A19" s="21" t="s">
        <v>35</v>
      </c>
      <c r="B19" s="14" t="s">
        <v>37</v>
      </c>
      <c r="C19" s="50"/>
      <c r="D19" s="50"/>
      <c r="E19" s="50"/>
      <c r="F19" s="14" t="s">
        <v>4</v>
      </c>
      <c r="G19" s="14" t="s">
        <v>5</v>
      </c>
      <c r="H19" s="56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ht="12.75" customHeight="1" x14ac:dyDescent="0.2">
      <c r="A20" s="22">
        <v>1</v>
      </c>
      <c r="B20" s="15" t="s">
        <v>6</v>
      </c>
      <c r="C20" s="16">
        <v>2</v>
      </c>
      <c r="D20" s="16" t="s">
        <v>7</v>
      </c>
      <c r="E20" s="17">
        <v>0</v>
      </c>
      <c r="F20" s="18">
        <f t="shared" ref="F20:F28" si="0">C20*E20</f>
        <v>0</v>
      </c>
      <c r="G20" s="18"/>
      <c r="H20" s="23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ht="12.75" customHeight="1" x14ac:dyDescent="0.2">
      <c r="A21" s="22">
        <v>2</v>
      </c>
      <c r="B21" s="15" t="s">
        <v>8</v>
      </c>
      <c r="C21" s="16">
        <v>12</v>
      </c>
      <c r="D21" s="16" t="s">
        <v>7</v>
      </c>
      <c r="E21" s="17">
        <v>0</v>
      </c>
      <c r="F21" s="18">
        <f t="shared" si="0"/>
        <v>0</v>
      </c>
      <c r="G21" s="18"/>
      <c r="H21" s="23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ht="12.75" customHeight="1" x14ac:dyDescent="0.2">
      <c r="A22" s="22">
        <v>3</v>
      </c>
      <c r="B22" s="15" t="s">
        <v>9</v>
      </c>
      <c r="C22" s="16">
        <v>13</v>
      </c>
      <c r="D22" s="16" t="s">
        <v>7</v>
      </c>
      <c r="E22" s="17">
        <v>0</v>
      </c>
      <c r="F22" s="18">
        <f t="shared" si="0"/>
        <v>0</v>
      </c>
      <c r="G22" s="18"/>
      <c r="H22" s="23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12.75" customHeight="1" x14ac:dyDescent="0.2">
      <c r="A23" s="22">
        <v>4</v>
      </c>
      <c r="B23" s="15" t="s">
        <v>10</v>
      </c>
      <c r="C23" s="16">
        <v>35</v>
      </c>
      <c r="D23" s="16" t="s">
        <v>7</v>
      </c>
      <c r="E23" s="17">
        <v>0</v>
      </c>
      <c r="F23" s="18">
        <f t="shared" si="0"/>
        <v>0</v>
      </c>
      <c r="G23" s="18"/>
      <c r="H23" s="23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12.75" customHeight="1" x14ac:dyDescent="0.2">
      <c r="A24" s="22">
        <v>5</v>
      </c>
      <c r="B24" s="15" t="s">
        <v>11</v>
      </c>
      <c r="C24" s="16">
        <v>46</v>
      </c>
      <c r="D24" s="16" t="s">
        <v>7</v>
      </c>
      <c r="E24" s="17">
        <v>0</v>
      </c>
      <c r="F24" s="18">
        <f t="shared" si="0"/>
        <v>0</v>
      </c>
      <c r="G24" s="18"/>
      <c r="H24" s="23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t="12.75" customHeight="1" x14ac:dyDescent="0.2">
      <c r="A25" s="22">
        <v>6</v>
      </c>
      <c r="B25" s="15" t="s">
        <v>12</v>
      </c>
      <c r="C25" s="16">
        <v>39</v>
      </c>
      <c r="D25" s="16" t="s">
        <v>7</v>
      </c>
      <c r="E25" s="17">
        <v>0</v>
      </c>
      <c r="F25" s="18">
        <f t="shared" si="0"/>
        <v>0</v>
      </c>
      <c r="G25" s="18"/>
      <c r="H25" s="23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ht="12.75" customHeight="1" x14ac:dyDescent="0.2">
      <c r="A26" s="22">
        <v>7</v>
      </c>
      <c r="B26" s="15" t="s">
        <v>13</v>
      </c>
      <c r="C26" s="16">
        <v>25</v>
      </c>
      <c r="D26" s="16" t="s">
        <v>7</v>
      </c>
      <c r="E26" s="17">
        <v>0</v>
      </c>
      <c r="F26" s="18">
        <f t="shared" si="0"/>
        <v>0</v>
      </c>
      <c r="G26" s="18"/>
      <c r="H26" s="23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ht="12.75" customHeight="1" x14ac:dyDescent="0.2">
      <c r="A27" s="22">
        <v>8</v>
      </c>
      <c r="B27" s="15" t="s">
        <v>14</v>
      </c>
      <c r="C27" s="16">
        <v>12</v>
      </c>
      <c r="D27" s="16" t="s">
        <v>7</v>
      </c>
      <c r="E27" s="17">
        <v>0</v>
      </c>
      <c r="F27" s="18">
        <f t="shared" si="0"/>
        <v>0</v>
      </c>
      <c r="G27" s="18"/>
      <c r="H27" s="23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ht="12.75" customHeight="1" x14ac:dyDescent="0.2">
      <c r="A28" s="22">
        <v>9</v>
      </c>
      <c r="B28" s="15" t="s">
        <v>15</v>
      </c>
      <c r="C28" s="16">
        <v>26</v>
      </c>
      <c r="D28" s="16" t="s">
        <v>7</v>
      </c>
      <c r="E28" s="17">
        <v>0</v>
      </c>
      <c r="F28" s="18">
        <f t="shared" si="0"/>
        <v>0</v>
      </c>
      <c r="G28" s="18"/>
      <c r="H28" s="23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ht="12.75" customHeight="1" x14ac:dyDescent="0.2">
      <c r="A29" s="22">
        <v>10</v>
      </c>
      <c r="B29" s="15" t="s">
        <v>16</v>
      </c>
      <c r="C29" s="16">
        <v>210</v>
      </c>
      <c r="D29" s="16" t="s">
        <v>7</v>
      </c>
      <c r="E29" s="17">
        <v>0</v>
      </c>
      <c r="F29" s="18"/>
      <c r="G29" s="18">
        <f>(C29*E29)</f>
        <v>0</v>
      </c>
      <c r="H29" s="23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ht="12.75" customHeight="1" x14ac:dyDescent="0.2">
      <c r="A30" s="22">
        <v>11</v>
      </c>
      <c r="B30" s="15" t="s">
        <v>47</v>
      </c>
      <c r="C30" s="16">
        <v>210</v>
      </c>
      <c r="D30" s="16" t="s">
        <v>7</v>
      </c>
      <c r="E30" s="17">
        <v>0</v>
      </c>
      <c r="F30" s="18">
        <f t="shared" ref="F30:F33" si="1">C30*E30</f>
        <v>0</v>
      </c>
      <c r="G30" s="18"/>
      <c r="H30" s="23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ht="12.75" customHeight="1" x14ac:dyDescent="0.2">
      <c r="A31" s="22">
        <v>12</v>
      </c>
      <c r="B31" s="15" t="s">
        <v>48</v>
      </c>
      <c r="C31" s="16">
        <v>190</v>
      </c>
      <c r="D31" s="16" t="s">
        <v>17</v>
      </c>
      <c r="E31" s="17">
        <v>0</v>
      </c>
      <c r="F31" s="18">
        <f t="shared" si="1"/>
        <v>0</v>
      </c>
      <c r="G31" s="18"/>
      <c r="H31" s="23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ht="12.75" customHeight="1" x14ac:dyDescent="0.2">
      <c r="A32" s="22">
        <v>13</v>
      </c>
      <c r="B32" s="15" t="s">
        <v>49</v>
      </c>
      <c r="C32" s="16">
        <v>1</v>
      </c>
      <c r="D32" s="16" t="s">
        <v>18</v>
      </c>
      <c r="E32" s="17">
        <v>0</v>
      </c>
      <c r="F32" s="18">
        <f t="shared" si="1"/>
        <v>0</v>
      </c>
      <c r="G32" s="18"/>
      <c r="H32" s="23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ht="12.75" customHeight="1" x14ac:dyDescent="0.2">
      <c r="A33" s="22">
        <v>14</v>
      </c>
      <c r="B33" s="15" t="s">
        <v>50</v>
      </c>
      <c r="C33" s="16">
        <v>2900</v>
      </c>
      <c r="D33" s="16" t="s">
        <v>19</v>
      </c>
      <c r="E33" s="17">
        <v>0</v>
      </c>
      <c r="F33" s="18">
        <f t="shared" si="1"/>
        <v>0</v>
      </c>
      <c r="G33" s="18"/>
      <c r="H33" s="23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ht="12.75" customHeight="1" x14ac:dyDescent="0.2">
      <c r="A34" s="22">
        <v>15</v>
      </c>
      <c r="B34" s="15" t="s">
        <v>20</v>
      </c>
      <c r="C34" s="16">
        <v>5</v>
      </c>
      <c r="D34" s="16" t="s">
        <v>7</v>
      </c>
      <c r="E34" s="17">
        <v>0</v>
      </c>
      <c r="F34" s="18"/>
      <c r="G34" s="18">
        <f t="shared" ref="G34:G35" si="2">C34*E34</f>
        <v>0</v>
      </c>
      <c r="H34" s="23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ht="12.75" customHeight="1" x14ac:dyDescent="0.2">
      <c r="A35" s="22">
        <v>16</v>
      </c>
      <c r="B35" s="15" t="s">
        <v>51</v>
      </c>
      <c r="C35" s="16">
        <v>5</v>
      </c>
      <c r="D35" s="16" t="s">
        <v>7</v>
      </c>
      <c r="E35" s="17">
        <v>0</v>
      </c>
      <c r="F35" s="18"/>
      <c r="G35" s="18">
        <f t="shared" si="2"/>
        <v>0</v>
      </c>
      <c r="H35" s="23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ht="12.75" customHeight="1" x14ac:dyDescent="0.2">
      <c r="A36" s="22">
        <v>17</v>
      </c>
      <c r="B36" s="15" t="s">
        <v>52</v>
      </c>
      <c r="C36" s="16">
        <v>5</v>
      </c>
      <c r="D36" s="16" t="s">
        <v>7</v>
      </c>
      <c r="E36" s="17">
        <v>0</v>
      </c>
      <c r="F36" s="18">
        <f>C36*E36</f>
        <v>0</v>
      </c>
      <c r="G36" s="19"/>
      <c r="H36" s="24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12.75" customHeight="1" x14ac:dyDescent="0.2">
      <c r="A37" s="22">
        <v>18</v>
      </c>
      <c r="B37" s="15" t="s">
        <v>43</v>
      </c>
      <c r="C37" s="16">
        <v>1</v>
      </c>
      <c r="D37" s="16" t="s">
        <v>45</v>
      </c>
      <c r="E37" s="17">
        <v>0</v>
      </c>
      <c r="F37" s="19"/>
      <c r="G37" s="19"/>
      <c r="H37" s="40">
        <f>C37*E37</f>
        <v>0</v>
      </c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ht="12.75" customHeight="1" x14ac:dyDescent="0.2">
      <c r="A38" s="22">
        <v>19</v>
      </c>
      <c r="B38" s="15" t="s">
        <v>44</v>
      </c>
      <c r="C38" s="16">
        <v>1</v>
      </c>
      <c r="D38" s="16" t="s">
        <v>45</v>
      </c>
      <c r="E38" s="17">
        <v>0</v>
      </c>
      <c r="F38" s="19"/>
      <c r="G38" s="19"/>
      <c r="H38" s="40">
        <f>C38*E38</f>
        <v>0</v>
      </c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ht="24.75" customHeight="1" x14ac:dyDescent="0.2">
      <c r="A39" s="22">
        <v>20</v>
      </c>
      <c r="B39" s="42" t="s">
        <v>46</v>
      </c>
      <c r="C39" s="16">
        <v>1</v>
      </c>
      <c r="D39" s="16" t="s">
        <v>45</v>
      </c>
      <c r="E39" s="17">
        <v>0</v>
      </c>
      <c r="F39" s="41">
        <f>C39*E39</f>
        <v>0</v>
      </c>
      <c r="G39" s="41"/>
      <c r="H39" s="24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ht="12.75" customHeight="1" x14ac:dyDescent="0.2">
      <c r="A40" s="22"/>
      <c r="B40" s="15"/>
      <c r="C40" s="16"/>
      <c r="D40" s="16"/>
      <c r="E40" s="20"/>
      <c r="F40" s="19"/>
      <c r="G40" s="19"/>
      <c r="H40" s="24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ht="12.75" customHeight="1" thickBot="1" x14ac:dyDescent="0.25">
      <c r="A41" s="25" t="s">
        <v>21</v>
      </c>
      <c r="B41" s="26">
        <f>SUM(F41:H41)</f>
        <v>0</v>
      </c>
      <c r="C41" s="27"/>
      <c r="D41" s="27"/>
      <c r="E41" s="28"/>
      <c r="F41" s="26">
        <f>SUM(F20:F40)</f>
        <v>0</v>
      </c>
      <c r="G41" s="26">
        <f>SUM(G20:G40)</f>
        <v>0</v>
      </c>
      <c r="H41" s="29">
        <f>SUM(H20:H40)</f>
        <v>0</v>
      </c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ht="12.75" customHeight="1" x14ac:dyDescent="0.2">
      <c r="A42" s="6"/>
      <c r="B42" s="5"/>
      <c r="C42" s="6"/>
      <c r="D42" s="6"/>
      <c r="E42" s="10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ht="12.75" customHeight="1" thickBot="1" x14ac:dyDescent="0.25">
      <c r="A43" s="6"/>
      <c r="B43" s="5"/>
      <c r="C43" s="6"/>
      <c r="D43" s="6"/>
      <c r="E43" s="10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ht="12.75" customHeight="1" x14ac:dyDescent="0.25">
      <c r="A44" s="36" t="s">
        <v>35</v>
      </c>
      <c r="B44" s="37" t="s">
        <v>22</v>
      </c>
      <c r="C44" s="37"/>
      <c r="D44" s="37" t="s">
        <v>40</v>
      </c>
      <c r="E44" s="38"/>
      <c r="F44" s="37" t="s">
        <v>23</v>
      </c>
      <c r="G44" s="37" t="s">
        <v>24</v>
      </c>
      <c r="H44" s="39" t="s">
        <v>25</v>
      </c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ht="12.75" customHeight="1" thickBot="1" x14ac:dyDescent="0.25">
      <c r="A45" s="30">
        <v>1</v>
      </c>
      <c r="B45" s="31" t="s">
        <v>26</v>
      </c>
      <c r="C45" s="32"/>
      <c r="D45" s="32"/>
      <c r="E45" s="33"/>
      <c r="F45" s="34">
        <f>B41</f>
        <v>0</v>
      </c>
      <c r="G45" s="34">
        <f t="shared" ref="G45" si="3">F45*0.21</f>
        <v>0</v>
      </c>
      <c r="H45" s="35">
        <f t="shared" ref="H45" si="4">F45*1.21</f>
        <v>0</v>
      </c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ht="12.75" customHeight="1" x14ac:dyDescent="0.2">
      <c r="A46" s="5"/>
      <c r="B46" s="5"/>
      <c r="C46" s="6"/>
      <c r="D46" s="6"/>
      <c r="E46" s="10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ht="12.75" customHeight="1" thickBot="1" x14ac:dyDescent="0.25"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ht="12.75" customHeight="1" x14ac:dyDescent="0.25">
      <c r="A48" s="66" t="s">
        <v>33</v>
      </c>
      <c r="B48" s="67"/>
      <c r="C48" s="67"/>
      <c r="D48" s="67"/>
      <c r="E48" s="67"/>
      <c r="F48" s="70"/>
      <c r="G48" s="70"/>
      <c r="H48" s="71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8" ht="15" customHeight="1" x14ac:dyDescent="0.25">
      <c r="A49" s="68" t="s">
        <v>34</v>
      </c>
      <c r="B49" s="69"/>
      <c r="C49" s="69"/>
      <c r="D49" s="69"/>
      <c r="E49" s="69"/>
      <c r="F49" s="72"/>
      <c r="G49" s="72"/>
      <c r="H49" s="73"/>
    </row>
    <row r="50" spans="1:8" ht="15" customHeight="1" x14ac:dyDescent="0.2">
      <c r="A50" s="74" t="s">
        <v>41</v>
      </c>
      <c r="B50" s="75"/>
      <c r="C50" s="75"/>
      <c r="D50" s="75"/>
      <c r="E50" s="75"/>
      <c r="F50" s="75"/>
      <c r="G50" s="75"/>
      <c r="H50" s="76"/>
    </row>
    <row r="51" spans="1:8" ht="15" customHeight="1" x14ac:dyDescent="0.2">
      <c r="A51" s="74"/>
      <c r="B51" s="75"/>
      <c r="C51" s="75"/>
      <c r="D51" s="75"/>
      <c r="E51" s="75"/>
      <c r="F51" s="75"/>
      <c r="G51" s="75"/>
      <c r="H51" s="76"/>
    </row>
    <row r="52" spans="1:8" ht="15" customHeight="1" x14ac:dyDescent="0.2">
      <c r="A52" s="74"/>
      <c r="B52" s="75"/>
      <c r="C52" s="75"/>
      <c r="D52" s="75"/>
      <c r="E52" s="75"/>
      <c r="F52" s="75"/>
      <c r="G52" s="75"/>
      <c r="H52" s="76"/>
    </row>
    <row r="53" spans="1:8" ht="15" customHeight="1" x14ac:dyDescent="0.2">
      <c r="A53" s="74"/>
      <c r="B53" s="75"/>
      <c r="C53" s="75"/>
      <c r="D53" s="75"/>
      <c r="E53" s="75"/>
      <c r="F53" s="75"/>
      <c r="G53" s="75"/>
      <c r="H53" s="76"/>
    </row>
    <row r="54" spans="1:8" ht="15" customHeight="1" thickBot="1" x14ac:dyDescent="0.25">
      <c r="A54" s="77"/>
      <c r="B54" s="78"/>
      <c r="C54" s="78"/>
      <c r="D54" s="78"/>
      <c r="E54" s="78"/>
      <c r="F54" s="78"/>
      <c r="G54" s="78"/>
      <c r="H54" s="79"/>
    </row>
  </sheetData>
  <mergeCells count="20">
    <mergeCell ref="A48:E48"/>
    <mergeCell ref="A49:E49"/>
    <mergeCell ref="F48:H48"/>
    <mergeCell ref="F49:H49"/>
    <mergeCell ref="A50:H54"/>
    <mergeCell ref="A8:H8"/>
    <mergeCell ref="H4:H6"/>
    <mergeCell ref="C11:H11"/>
    <mergeCell ref="E17:H17"/>
    <mergeCell ref="C17:C19"/>
    <mergeCell ref="D17:D19"/>
    <mergeCell ref="A17:B18"/>
    <mergeCell ref="E18:E19"/>
    <mergeCell ref="F18:G18"/>
    <mergeCell ref="H18:H19"/>
    <mergeCell ref="C12:H12"/>
    <mergeCell ref="C13:H13"/>
    <mergeCell ref="C14:H14"/>
    <mergeCell ref="A11:B13"/>
    <mergeCell ref="A14:B14"/>
  </mergeCells>
  <printOptions horizontalCentered="1"/>
  <pageMargins left="0.7" right="0.7" top="0.75" bottom="0.75" header="0" footer="0"/>
  <pageSetup paperSize="9" scale="68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Hrbáč Lumír</dc:creator>
  <cp:lastModifiedBy>Pavlína Vilímková</cp:lastModifiedBy>
  <cp:lastPrinted>2019-05-27T08:01:16Z</cp:lastPrinted>
  <dcterms:created xsi:type="dcterms:W3CDTF">2019-05-15T10:36:12Z</dcterms:created>
  <dcterms:modified xsi:type="dcterms:W3CDTF">2019-05-27T08:01:18Z</dcterms:modified>
</cp:coreProperties>
</file>