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Nákup technických plynů\ZD\"/>
    </mc:Choice>
  </mc:AlternateContent>
  <bookViews>
    <workbookView xWindow="0" yWindow="30" windowWidth="16155" windowHeight="8190"/>
  </bookViews>
  <sheets>
    <sheet name="ZD_CENÍK TL_pevné popl_upr" sheetId="6" r:id="rId1"/>
    <sheet name="ZD_Doprava_Náj_Hodn krit TL" sheetId="5" r:id="rId2"/>
  </sheets>
  <calcPr calcId="162913"/>
</workbook>
</file>

<file path=xl/calcChain.xml><?xml version="1.0" encoding="utf-8"?>
<calcChain xmlns="http://schemas.openxmlformats.org/spreadsheetml/2006/main">
  <c r="F23" i="6" l="1"/>
  <c r="F24" i="6"/>
  <c r="F25" i="6" l="1"/>
  <c r="F26" i="6"/>
  <c r="F18" i="6"/>
  <c r="E15" i="5"/>
  <c r="F21" i="6" l="1"/>
  <c r="F30" i="5"/>
  <c r="F29" i="5"/>
  <c r="F28" i="5"/>
  <c r="F27" i="5"/>
  <c r="F26" i="5"/>
  <c r="F25" i="5"/>
  <c r="F24" i="5"/>
  <c r="F14" i="6"/>
  <c r="F15" i="6"/>
  <c r="F16" i="6"/>
  <c r="F17" i="6"/>
  <c r="F19" i="6"/>
  <c r="F20" i="6"/>
  <c r="F22" i="6"/>
  <c r="F27" i="6"/>
  <c r="F31" i="5" l="1"/>
  <c r="F28" i="6"/>
</calcChain>
</file>

<file path=xl/sharedStrings.xml><?xml version="1.0" encoding="utf-8"?>
<sst xmlns="http://schemas.openxmlformats.org/spreadsheetml/2006/main" count="85" uniqueCount="67">
  <si>
    <t>Číslo střediska</t>
  </si>
  <si>
    <t>Název střediska</t>
  </si>
  <si>
    <t>Adresa pro dodání TL střediska</t>
  </si>
  <si>
    <t>Modelový příklad</t>
  </si>
  <si>
    <t>Slavíkova 6229/27A, 708 00 Ostrava – Poruba</t>
  </si>
  <si>
    <t>U Vozovny 1115/3, 708 00 Ostrava – Poruba</t>
  </si>
  <si>
    <t>Sokolská 3243/64, 702 00 Ostrava</t>
  </si>
  <si>
    <t>Plynární 3345/20, 702 00 Ostrava</t>
  </si>
  <si>
    <t>Celkem 2</t>
  </si>
  <si>
    <r>
      <t xml:space="preserve">Cena za náplň včetně všech </t>
    </r>
    <r>
      <rPr>
        <b/>
        <sz val="11"/>
        <color theme="1"/>
        <rFont val="Calibri"/>
        <family val="2"/>
        <charset val="238"/>
        <scheme val="minor"/>
      </rPr>
      <t>pevných</t>
    </r>
    <r>
      <rPr>
        <sz val="11"/>
        <color theme="1"/>
        <rFont val="Calibri"/>
        <family val="2"/>
        <charset val="238"/>
        <scheme val="minor"/>
      </rPr>
      <t xml:space="preserve"> poplatků (ADR, mýtné, manipulace s TL, apod.) </t>
    </r>
  </si>
  <si>
    <t>Cena za modelový příklad</t>
  </si>
  <si>
    <t>Argon 4.6</t>
  </si>
  <si>
    <t>Celkem 1</t>
  </si>
  <si>
    <t>Počet TL</t>
  </si>
  <si>
    <t>Počet kal dnů v roce</t>
  </si>
  <si>
    <t>strana 1/2</t>
  </si>
  <si>
    <t>strana 2/2</t>
  </si>
  <si>
    <t>Místa plnění</t>
  </si>
  <si>
    <t>Martinovská 3293/40, 723 00 Ostrava – Martinov</t>
  </si>
  <si>
    <t>Počáteční 1962/36, 710 00 Ostrava – Slezská Ostrava</t>
  </si>
  <si>
    <t>L50 / 200bar</t>
  </si>
  <si>
    <t>L20/ 200bar</t>
  </si>
  <si>
    <t>10kg</t>
  </si>
  <si>
    <t>Propan-Butan</t>
  </si>
  <si>
    <t>2.5</t>
  </si>
  <si>
    <t>Acetylén</t>
  </si>
  <si>
    <t>L20 / 4kg</t>
  </si>
  <si>
    <t>L20 / 200bar</t>
  </si>
  <si>
    <t>4.6</t>
  </si>
  <si>
    <t>L27 / 20kg</t>
  </si>
  <si>
    <t>Kyslík</t>
  </si>
  <si>
    <t>Typ láhve</t>
  </si>
  <si>
    <t>Čistota / složení</t>
  </si>
  <si>
    <t>Plyn / obchodní název</t>
  </si>
  <si>
    <t xml:space="preserve">Nájemné TL za 1 den        </t>
  </si>
  <si>
    <t>Plyn potravinářský</t>
  </si>
  <si>
    <t>Celkem 3</t>
  </si>
  <si>
    <t>Cena v Kč bez DPH     (za jednu dopravu       do místa odběru TL)</t>
  </si>
  <si>
    <t>3. Cena za dopravu tlakových láhví (TL) na místa plnění _v Kč bez DPH.</t>
  </si>
  <si>
    <t>2. Nájemné za tlakové láhve_v Kč bez DPH.</t>
  </si>
  <si>
    <t>1. Ceník náplní tlakových láhví _ v Kč bez DPH.</t>
  </si>
  <si>
    <t>Předpoklad roční potřeby</t>
  </si>
  <si>
    <t>Předpokládaný počet dodání za rok</t>
  </si>
  <si>
    <t>L50/10kg</t>
  </si>
  <si>
    <t>Vrchní stavba</t>
  </si>
  <si>
    <t>Údržba autobusy Poruba</t>
  </si>
  <si>
    <t>Údržba tramvaje Poruba</t>
  </si>
  <si>
    <t>Údržba autobusy Hranečník</t>
  </si>
  <si>
    <t>Údržba trolejbusy</t>
  </si>
  <si>
    <t>Údržba tramvaje Moravská Ostrava</t>
  </si>
  <si>
    <t>Sklad 04</t>
  </si>
  <si>
    <t>3530</t>
  </si>
  <si>
    <t>Dusík 4.6, 50l/200 bar</t>
  </si>
  <si>
    <t>Dusík 4.6, 20l/200 bar</t>
  </si>
  <si>
    <t>L20/200bar</t>
  </si>
  <si>
    <t>L10/200bar</t>
  </si>
  <si>
    <r>
      <t>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2.5</t>
    </r>
  </si>
  <si>
    <r>
      <t>Oxid uhličitý (CO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potravinářský</t>
    </r>
  </si>
  <si>
    <r>
      <t>Plyn formovací H5 (5%H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v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</si>
  <si>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Plyn (Ar97,5%,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2,5%)</t>
    </r>
  </si>
  <si>
    <r>
      <t>Plyn (18 %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v argonu)</t>
    </r>
  </si>
  <si>
    <t>Příloha č. 6 ZD - Modelový příklad</t>
  </si>
  <si>
    <t>MODELOVÝ PŘÍKLAD</t>
  </si>
  <si>
    <r>
      <t>5%H</t>
    </r>
    <r>
      <rPr>
        <vertAlign val="sub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 95% N</t>
    </r>
    <r>
      <rPr>
        <vertAlign val="subscript"/>
        <sz val="10"/>
        <color theme="1"/>
        <rFont val="Calibri"/>
        <family val="2"/>
        <charset val="238"/>
        <scheme val="minor"/>
      </rPr>
      <t>2</t>
    </r>
  </si>
  <si>
    <r>
      <t>97,5%Ar,2,5%CO</t>
    </r>
    <r>
      <rPr>
        <vertAlign val="subscript"/>
        <sz val="10"/>
        <color theme="1"/>
        <rFont val="Calibri"/>
        <family val="2"/>
        <charset val="238"/>
        <scheme val="minor"/>
      </rPr>
      <t>2</t>
    </r>
  </si>
  <si>
    <r>
      <t>70%N</t>
    </r>
    <r>
      <rPr>
        <vertAlign val="sub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 30%CO</t>
    </r>
    <r>
      <rPr>
        <vertAlign val="subscript"/>
        <sz val="10"/>
        <color theme="1"/>
        <rFont val="Calibri"/>
        <family val="2"/>
        <charset val="238"/>
        <scheme val="minor"/>
      </rPr>
      <t>2</t>
    </r>
  </si>
  <si>
    <r>
      <t>18%CO</t>
    </r>
    <r>
      <rPr>
        <vertAlign val="sub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 82%Ar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</si>
</sst>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1E3ED"/>
        <bgColor indexed="64"/>
      </patternFill>
    </fill>
  </fills>
  <borders count="6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0" borderId="7" xfId="0" applyFont="1" applyBorder="1" applyAlignment="1">
      <alignment horizontal="justify"/>
    </xf>
    <xf numFmtId="0" fontId="0" fillId="0" borderId="8" xfId="0" applyFont="1" applyBorder="1" applyAlignment="1">
      <alignment horizontal="center"/>
    </xf>
    <xf numFmtId="0" fontId="3" fillId="0" borderId="9" xfId="0" applyFont="1" applyBorder="1" applyAlignment="1">
      <alignment horizontal="justify"/>
    </xf>
    <xf numFmtId="0" fontId="0" fillId="0" borderId="10" xfId="0" applyBorder="1" applyAlignment="1">
      <alignment horizontal="center"/>
    </xf>
    <xf numFmtId="0" fontId="0" fillId="0" borderId="11" xfId="0" applyBorder="1"/>
    <xf numFmtId="0" fontId="3" fillId="0" borderId="11" xfId="0" applyFont="1" applyBorder="1" applyAlignment="1">
      <alignment horizontal="justify"/>
    </xf>
    <xf numFmtId="0" fontId="0" fillId="0" borderId="12" xfId="0" applyBorder="1" applyAlignment="1">
      <alignment horizontal="center"/>
    </xf>
    <xf numFmtId="0" fontId="0" fillId="0" borderId="13" xfId="0" applyBorder="1"/>
    <xf numFmtId="0" fontId="3" fillId="0" borderId="13" xfId="0" applyFont="1" applyBorder="1" applyAlignment="1">
      <alignment horizontal="justify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justify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9" xfId="0" applyBorder="1" applyAlignment="1">
      <alignment horizontal="center"/>
    </xf>
    <xf numFmtId="0" fontId="0" fillId="0" borderId="0" xfId="0" applyBorder="1"/>
    <xf numFmtId="0" fontId="0" fillId="0" borderId="25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36" xfId="0" applyBorder="1" applyAlignment="1">
      <alignment horizontal="center"/>
    </xf>
    <xf numFmtId="49" fontId="0" fillId="0" borderId="37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35" xfId="0" applyNumberForma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2" xfId="0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0" fillId="0" borderId="52" xfId="0" applyBorder="1"/>
    <xf numFmtId="0" fontId="0" fillId="0" borderId="52" xfId="0" applyFont="1" applyBorder="1" applyAlignment="1">
      <alignment horizontal="right"/>
    </xf>
    <xf numFmtId="0" fontId="0" fillId="0" borderId="51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15" xfId="0" applyBorder="1" applyAlignment="1">
      <alignment vertical="top" wrapText="1"/>
    </xf>
    <xf numFmtId="49" fontId="0" fillId="0" borderId="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/>
    <xf numFmtId="0" fontId="8" fillId="0" borderId="0" xfId="0" applyFont="1"/>
    <xf numFmtId="0" fontId="4" fillId="2" borderId="42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58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wrapText="1"/>
    </xf>
    <xf numFmtId="0" fontId="4" fillId="0" borderId="54" xfId="0" applyFont="1" applyBorder="1" applyAlignment="1">
      <alignment vertical="center"/>
    </xf>
    <xf numFmtId="0" fontId="0" fillId="2" borderId="61" xfId="0" applyFill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0" fontId="0" fillId="0" borderId="60" xfId="0" applyBorder="1" applyAlignment="1">
      <alignment horizontal="center"/>
    </xf>
    <xf numFmtId="3" fontId="4" fillId="2" borderId="63" xfId="0" applyNumberFormat="1" applyFont="1" applyFill="1" applyBorder="1" applyAlignment="1">
      <alignment horizontal="center"/>
    </xf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27" xfId="0" applyFill="1" applyBorder="1"/>
    <xf numFmtId="0" fontId="0" fillId="0" borderId="64" xfId="0" applyBorder="1"/>
    <xf numFmtId="0" fontId="0" fillId="0" borderId="65" xfId="0" applyBorder="1"/>
    <xf numFmtId="49" fontId="9" fillId="0" borderId="38" xfId="0" applyNumberFormat="1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center" wrapText="1"/>
    </xf>
    <xf numFmtId="0" fontId="0" fillId="0" borderId="65" xfId="0" applyBorder="1" applyAlignment="1">
      <alignment wrapText="1"/>
    </xf>
    <xf numFmtId="49" fontId="9" fillId="0" borderId="19" xfId="0" applyNumberFormat="1" applyFont="1" applyBorder="1" applyAlignment="1">
      <alignment horizontal="center" wrapText="1"/>
    </xf>
    <xf numFmtId="0" fontId="0" fillId="0" borderId="66" xfId="0" applyBorder="1"/>
    <xf numFmtId="49" fontId="9" fillId="0" borderId="67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11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38100</xdr:rowOff>
    </xdr:from>
    <xdr:to>
      <xdr:col>0</xdr:col>
      <xdr:colOff>2009775</xdr:colOff>
      <xdr:row>4</xdr:row>
      <xdr:rowOff>161925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191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0</xdr:row>
      <xdr:rowOff>180975</xdr:rowOff>
    </xdr:from>
    <xdr:to>
      <xdr:col>5</xdr:col>
      <xdr:colOff>655320</xdr:colOff>
      <xdr:row>4</xdr:row>
      <xdr:rowOff>34290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180975"/>
          <a:ext cx="2179320" cy="615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104775</xdr:rowOff>
    </xdr:from>
    <xdr:to>
      <xdr:col>1</xdr:col>
      <xdr:colOff>1381125</xdr:colOff>
      <xdr:row>4</xdr:row>
      <xdr:rowOff>38100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95275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1781175</xdr:colOff>
      <xdr:row>0</xdr:row>
      <xdr:rowOff>180975</xdr:rowOff>
    </xdr:from>
    <xdr:to>
      <xdr:col>6</xdr:col>
      <xdr:colOff>45720</xdr:colOff>
      <xdr:row>4</xdr:row>
      <xdr:rowOff>34290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180975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19" workbookViewId="0">
      <selection activeCell="F28" sqref="F28"/>
    </sheetView>
  </sheetViews>
  <sheetFormatPr defaultRowHeight="15" x14ac:dyDescent="0.25"/>
  <cols>
    <col min="1" max="1" width="30.42578125" customWidth="1"/>
    <col min="2" max="2" width="8.7109375" style="45" customWidth="1"/>
    <col min="3" max="3" width="12.28515625" style="22" customWidth="1"/>
    <col min="4" max="4" width="28.5703125" style="22" customWidth="1"/>
    <col min="5" max="5" width="12.85546875" style="22" customWidth="1"/>
    <col min="6" max="6" width="10" customWidth="1"/>
  </cols>
  <sheetData>
    <row r="1" spans="1:6" x14ac:dyDescent="0.25">
      <c r="A1" s="77" t="s">
        <v>61</v>
      </c>
      <c r="F1" s="24"/>
    </row>
    <row r="2" spans="1:6" x14ac:dyDescent="0.25">
      <c r="A2" s="77"/>
      <c r="F2" s="24"/>
    </row>
    <row r="3" spans="1:6" x14ac:dyDescent="0.25">
      <c r="A3" s="77"/>
      <c r="F3" s="24"/>
    </row>
    <row r="4" spans="1:6" x14ac:dyDescent="0.25">
      <c r="A4" s="77"/>
      <c r="F4" s="24"/>
    </row>
    <row r="5" spans="1:6" x14ac:dyDescent="0.25">
      <c r="E5"/>
      <c r="F5" s="24"/>
    </row>
    <row r="6" spans="1:6" ht="15.75" x14ac:dyDescent="0.25">
      <c r="A6" s="44"/>
      <c r="B6" s="52"/>
      <c r="C6" s="51"/>
      <c r="D6"/>
      <c r="E6" s="24"/>
      <c r="F6" s="24" t="s">
        <v>15</v>
      </c>
    </row>
    <row r="7" spans="1:6" ht="15.75" thickBot="1" x14ac:dyDescent="0.3">
      <c r="D7"/>
      <c r="E7"/>
      <c r="F7" s="24"/>
    </row>
    <row r="8" spans="1:6" ht="35.25" customHeight="1" thickBot="1" x14ac:dyDescent="0.3">
      <c r="A8" s="104" t="s">
        <v>62</v>
      </c>
      <c r="B8" s="105"/>
      <c r="C8" s="105"/>
      <c r="D8" s="105"/>
      <c r="E8" s="105"/>
      <c r="F8" s="106"/>
    </row>
    <row r="9" spans="1:6" ht="15.75" thickBot="1" x14ac:dyDescent="0.3"/>
    <row r="10" spans="1:6" ht="30.75" customHeight="1" thickBot="1" x14ac:dyDescent="0.3">
      <c r="A10" s="104" t="s">
        <v>40</v>
      </c>
      <c r="B10" s="105"/>
      <c r="C10" s="105"/>
      <c r="D10" s="105"/>
      <c r="E10" s="105"/>
      <c r="F10" s="106"/>
    </row>
    <row r="11" spans="1:6" x14ac:dyDescent="0.25">
      <c r="F11" s="24"/>
    </row>
    <row r="12" spans="1:6" ht="15.75" thickBot="1" x14ac:dyDescent="0.3"/>
    <row r="13" spans="1:6" s="25" customFormat="1" ht="51" customHeight="1" thickTop="1" thickBot="1" x14ac:dyDescent="0.3">
      <c r="A13" s="56" t="s">
        <v>33</v>
      </c>
      <c r="B13" s="53" t="s">
        <v>32</v>
      </c>
      <c r="C13" s="54" t="s">
        <v>31</v>
      </c>
      <c r="D13" s="55" t="s">
        <v>9</v>
      </c>
      <c r="E13" s="69" t="s">
        <v>41</v>
      </c>
      <c r="F13" s="62" t="s">
        <v>10</v>
      </c>
    </row>
    <row r="14" spans="1:6" ht="30" customHeight="1" thickTop="1" x14ac:dyDescent="0.25">
      <c r="A14" s="94" t="s">
        <v>30</v>
      </c>
      <c r="B14" s="50" t="s">
        <v>24</v>
      </c>
      <c r="C14" s="17" t="s">
        <v>27</v>
      </c>
      <c r="D14" s="79"/>
      <c r="E14" s="70">
        <v>1</v>
      </c>
      <c r="F14" s="63">
        <f t="shared" ref="F14:F27" si="0">+D14*E14</f>
        <v>0</v>
      </c>
    </row>
    <row r="15" spans="1:6" ht="30" customHeight="1" x14ac:dyDescent="0.25">
      <c r="A15" s="95" t="s">
        <v>30</v>
      </c>
      <c r="B15" s="49" t="s">
        <v>24</v>
      </c>
      <c r="C15" s="26" t="s">
        <v>20</v>
      </c>
      <c r="D15" s="80"/>
      <c r="E15" s="71">
        <v>165</v>
      </c>
      <c r="F15" s="64">
        <f t="shared" si="0"/>
        <v>0</v>
      </c>
    </row>
    <row r="16" spans="1:6" ht="30" customHeight="1" x14ac:dyDescent="0.35">
      <c r="A16" s="95" t="s">
        <v>57</v>
      </c>
      <c r="B16" s="49" t="s">
        <v>56</v>
      </c>
      <c r="C16" s="26" t="s">
        <v>29</v>
      </c>
      <c r="D16" s="80"/>
      <c r="E16" s="71">
        <v>131</v>
      </c>
      <c r="F16" s="64">
        <f t="shared" si="0"/>
        <v>0</v>
      </c>
    </row>
    <row r="17" spans="1:12" ht="30" customHeight="1" x14ac:dyDescent="0.25">
      <c r="A17" s="95" t="s">
        <v>52</v>
      </c>
      <c r="B17" s="49" t="s">
        <v>28</v>
      </c>
      <c r="C17" s="26" t="s">
        <v>20</v>
      </c>
      <c r="D17" s="80"/>
      <c r="E17" s="71">
        <v>1</v>
      </c>
      <c r="F17" s="64">
        <f t="shared" si="0"/>
        <v>0</v>
      </c>
    </row>
    <row r="18" spans="1:12" ht="30" customHeight="1" x14ac:dyDescent="0.25">
      <c r="A18" s="95" t="s">
        <v>53</v>
      </c>
      <c r="B18" s="49" t="s">
        <v>28</v>
      </c>
      <c r="C18" s="26" t="s">
        <v>54</v>
      </c>
      <c r="D18" s="80"/>
      <c r="E18" s="71">
        <v>10</v>
      </c>
      <c r="F18" s="64">
        <f t="shared" si="0"/>
        <v>0</v>
      </c>
    </row>
    <row r="19" spans="1:12" ht="30" customHeight="1" x14ac:dyDescent="0.25">
      <c r="A19" s="95" t="s">
        <v>11</v>
      </c>
      <c r="B19" s="49" t="s">
        <v>28</v>
      </c>
      <c r="C19" s="26" t="s">
        <v>27</v>
      </c>
      <c r="D19" s="80"/>
      <c r="E19" s="71">
        <v>3</v>
      </c>
      <c r="F19" s="64">
        <f t="shared" si="0"/>
        <v>0</v>
      </c>
    </row>
    <row r="20" spans="1:12" ht="30" customHeight="1" x14ac:dyDescent="0.25">
      <c r="A20" s="95" t="s">
        <v>25</v>
      </c>
      <c r="B20" s="49" t="s">
        <v>24</v>
      </c>
      <c r="C20" s="26" t="s">
        <v>26</v>
      </c>
      <c r="D20" s="80"/>
      <c r="E20" s="71">
        <v>2</v>
      </c>
      <c r="F20" s="64">
        <f t="shared" si="0"/>
        <v>0</v>
      </c>
    </row>
    <row r="21" spans="1:12" ht="30" customHeight="1" x14ac:dyDescent="0.25">
      <c r="A21" s="95" t="s">
        <v>25</v>
      </c>
      <c r="B21" s="48" t="s">
        <v>24</v>
      </c>
      <c r="C21" s="46" t="s">
        <v>43</v>
      </c>
      <c r="D21" s="80"/>
      <c r="E21" s="71">
        <v>82</v>
      </c>
      <c r="F21" s="64">
        <f>+D21*E21</f>
        <v>0</v>
      </c>
    </row>
    <row r="22" spans="1:12" ht="30" customHeight="1" x14ac:dyDescent="0.25">
      <c r="A22" s="95" t="s">
        <v>23</v>
      </c>
      <c r="B22" s="48"/>
      <c r="C22" s="46" t="s">
        <v>22</v>
      </c>
      <c r="D22" s="80"/>
      <c r="E22" s="71">
        <v>25</v>
      </c>
      <c r="F22" s="64">
        <f t="shared" si="0"/>
        <v>0</v>
      </c>
    </row>
    <row r="23" spans="1:12" ht="30" customHeight="1" x14ac:dyDescent="0.35">
      <c r="A23" s="95" t="s">
        <v>58</v>
      </c>
      <c r="B23" s="96" t="s">
        <v>63</v>
      </c>
      <c r="C23" s="75" t="s">
        <v>55</v>
      </c>
      <c r="D23" s="80"/>
      <c r="E23" s="71">
        <v>2</v>
      </c>
      <c r="F23" s="64">
        <f t="shared" si="0"/>
        <v>0</v>
      </c>
    </row>
    <row r="24" spans="1:12" ht="30" customHeight="1" x14ac:dyDescent="0.35">
      <c r="A24" s="95" t="s">
        <v>59</v>
      </c>
      <c r="B24" s="97" t="s">
        <v>64</v>
      </c>
      <c r="C24" s="75" t="s">
        <v>54</v>
      </c>
      <c r="D24" s="80"/>
      <c r="E24" s="71">
        <v>2</v>
      </c>
      <c r="F24" s="64">
        <f t="shared" si="0"/>
        <v>0</v>
      </c>
    </row>
    <row r="25" spans="1:12" ht="30" customHeight="1" x14ac:dyDescent="0.25">
      <c r="A25" s="98" t="s">
        <v>35</v>
      </c>
      <c r="B25" s="97" t="s">
        <v>65</v>
      </c>
      <c r="C25" s="47" t="s">
        <v>20</v>
      </c>
      <c r="D25" s="80"/>
      <c r="E25" s="71">
        <v>70</v>
      </c>
      <c r="F25" s="64">
        <f t="shared" si="0"/>
        <v>0</v>
      </c>
    </row>
    <row r="26" spans="1:12" ht="30" customHeight="1" x14ac:dyDescent="0.35">
      <c r="A26" s="95" t="s">
        <v>60</v>
      </c>
      <c r="B26" s="99" t="s">
        <v>66</v>
      </c>
      <c r="C26" s="46" t="s">
        <v>21</v>
      </c>
      <c r="D26" s="80"/>
      <c r="E26" s="71">
        <v>42</v>
      </c>
      <c r="F26" s="64">
        <f t="shared" si="0"/>
        <v>0</v>
      </c>
      <c r="L26" s="76"/>
    </row>
    <row r="27" spans="1:12" ht="30" customHeight="1" thickBot="1" x14ac:dyDescent="0.4">
      <c r="A27" s="100" t="s">
        <v>60</v>
      </c>
      <c r="B27" s="101" t="s">
        <v>66</v>
      </c>
      <c r="C27" s="102" t="s">
        <v>20</v>
      </c>
      <c r="D27" s="103"/>
      <c r="E27" s="71">
        <v>38</v>
      </c>
      <c r="F27" s="64">
        <f t="shared" si="0"/>
        <v>0</v>
      </c>
      <c r="I27" s="23"/>
    </row>
    <row r="28" spans="1:12" ht="30" customHeight="1" thickTop="1" thickBot="1" x14ac:dyDescent="0.35">
      <c r="E28" s="65" t="s">
        <v>12</v>
      </c>
      <c r="F28" s="78">
        <f>SUM(F14:F27)</f>
        <v>0</v>
      </c>
    </row>
    <row r="29" spans="1:12" ht="15.75" thickTop="1" x14ac:dyDescent="0.25"/>
  </sheetData>
  <mergeCells count="2">
    <mergeCell ref="A8:F8"/>
    <mergeCell ref="A10:F10"/>
  </mergeCells>
  <pageMargins left="0.78740157480314965" right="0.11811023622047245" top="0.78740157480314965" bottom="0.19685039370078741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H27" sqref="H27"/>
    </sheetView>
  </sheetViews>
  <sheetFormatPr defaultRowHeight="15" x14ac:dyDescent="0.25"/>
  <cols>
    <col min="1" max="1" width="8.28515625" customWidth="1"/>
    <col min="2" max="2" width="24.140625" customWidth="1"/>
    <col min="3" max="3" width="27" customWidth="1"/>
    <col min="4" max="4" width="9.7109375" customWidth="1"/>
    <col min="5" max="5" width="12" customWidth="1"/>
    <col min="6" max="6" width="10" customWidth="1"/>
  </cols>
  <sheetData>
    <row r="1" spans="1:6" x14ac:dyDescent="0.25">
      <c r="A1" s="77" t="s">
        <v>61</v>
      </c>
    </row>
    <row r="2" spans="1:6" x14ac:dyDescent="0.25">
      <c r="A2" s="77"/>
    </row>
    <row r="3" spans="1:6" x14ac:dyDescent="0.25">
      <c r="A3" s="77"/>
    </row>
    <row r="4" spans="1:6" x14ac:dyDescent="0.25">
      <c r="A4" s="77"/>
    </row>
    <row r="5" spans="1:6" x14ac:dyDescent="0.25">
      <c r="E5" s="24"/>
    </row>
    <row r="6" spans="1:6" x14ac:dyDescent="0.25">
      <c r="E6" s="24"/>
      <c r="F6" s="24" t="s">
        <v>16</v>
      </c>
    </row>
    <row r="7" spans="1:6" ht="15.75" thickBot="1" x14ac:dyDescent="0.3">
      <c r="E7" s="24"/>
      <c r="F7" s="24"/>
    </row>
    <row r="8" spans="1:6" ht="36" customHeight="1" thickBot="1" x14ac:dyDescent="0.3">
      <c r="A8" s="104" t="s">
        <v>62</v>
      </c>
      <c r="B8" s="105"/>
      <c r="C8" s="105"/>
      <c r="D8" s="105"/>
      <c r="E8" s="105"/>
      <c r="F8" s="106"/>
    </row>
    <row r="9" spans="1:6" x14ac:dyDescent="0.25">
      <c r="E9" s="24"/>
    </row>
    <row r="10" spans="1:6" ht="15.75" thickBot="1" x14ac:dyDescent="0.3">
      <c r="F10" s="24"/>
    </row>
    <row r="11" spans="1:6" ht="33" customHeight="1" thickBot="1" x14ac:dyDescent="0.3">
      <c r="A11" s="104" t="s">
        <v>39</v>
      </c>
      <c r="B11" s="105"/>
      <c r="C11" s="105"/>
      <c r="D11" s="105"/>
      <c r="E11" s="105"/>
      <c r="F11" s="106"/>
    </row>
    <row r="12" spans="1:6" ht="18" customHeight="1" x14ac:dyDescent="0.3">
      <c r="A12" s="1"/>
    </row>
    <row r="13" spans="1:6" ht="15.75" thickBot="1" x14ac:dyDescent="0.3">
      <c r="C13" s="22"/>
      <c r="D13" s="22"/>
      <c r="F13" s="24"/>
    </row>
    <row r="14" spans="1:6" ht="54" customHeight="1" thickBot="1" x14ac:dyDescent="0.3">
      <c r="B14" s="81" t="s">
        <v>34</v>
      </c>
      <c r="C14" s="82" t="s">
        <v>13</v>
      </c>
      <c r="D14" s="83" t="s">
        <v>14</v>
      </c>
      <c r="E14" s="84" t="s">
        <v>8</v>
      </c>
    </row>
    <row r="15" spans="1:6" ht="19.5" thickBot="1" x14ac:dyDescent="0.35">
      <c r="B15" s="85">
        <v>0</v>
      </c>
      <c r="C15" s="86">
        <v>165</v>
      </c>
      <c r="D15" s="87">
        <v>365</v>
      </c>
      <c r="E15" s="88">
        <f>+B15*C15*D15</f>
        <v>0</v>
      </c>
    </row>
    <row r="16" spans="1:6" ht="18.75" x14ac:dyDescent="0.3">
      <c r="C16" s="37"/>
      <c r="D16" s="38"/>
      <c r="E16" s="37"/>
      <c r="F16" s="39"/>
    </row>
    <row r="17" spans="1:6" x14ac:dyDescent="0.25">
      <c r="B17" s="27"/>
      <c r="C17" s="27"/>
      <c r="D17" s="27"/>
      <c r="E17" s="27"/>
    </row>
    <row r="18" spans="1:6" x14ac:dyDescent="0.25">
      <c r="D18" s="27"/>
    </row>
    <row r="19" spans="1:6" ht="15.75" thickBot="1" x14ac:dyDescent="0.3">
      <c r="D19" s="27"/>
    </row>
    <row r="20" spans="1:6" ht="30.75" customHeight="1" thickBot="1" x14ac:dyDescent="0.3">
      <c r="A20" s="104" t="s">
        <v>38</v>
      </c>
      <c r="B20" s="105"/>
      <c r="C20" s="105"/>
      <c r="D20" s="105"/>
      <c r="E20" s="105"/>
      <c r="F20" s="106"/>
    </row>
    <row r="21" spans="1:6" ht="27.75" customHeight="1" thickBot="1" x14ac:dyDescent="0.3">
      <c r="E21" s="28"/>
      <c r="F21" s="27"/>
    </row>
    <row r="22" spans="1:6" ht="30" customHeight="1" thickTop="1" x14ac:dyDescent="0.25">
      <c r="A22" s="2" t="s">
        <v>0</v>
      </c>
      <c r="B22" s="3" t="s">
        <v>1</v>
      </c>
      <c r="C22" s="41" t="s">
        <v>2</v>
      </c>
      <c r="D22" s="109" t="s">
        <v>3</v>
      </c>
      <c r="E22" s="110"/>
      <c r="F22" s="111" t="s">
        <v>10</v>
      </c>
    </row>
    <row r="23" spans="1:6" ht="92.25" customHeight="1" thickBot="1" x14ac:dyDescent="0.3">
      <c r="A23" s="4"/>
      <c r="B23" s="5"/>
      <c r="C23" s="43" t="s">
        <v>17</v>
      </c>
      <c r="D23" s="40" t="s">
        <v>42</v>
      </c>
      <c r="E23" s="42" t="s">
        <v>37</v>
      </c>
      <c r="F23" s="112"/>
    </row>
    <row r="24" spans="1:6" ht="30" customHeight="1" thickTop="1" x14ac:dyDescent="0.25">
      <c r="A24" s="74" t="s">
        <v>51</v>
      </c>
      <c r="B24" s="16" t="s">
        <v>50</v>
      </c>
      <c r="C24" s="6" t="s">
        <v>18</v>
      </c>
      <c r="D24" s="31">
        <v>30</v>
      </c>
      <c r="E24" s="89"/>
      <c r="F24" s="58">
        <f>+D24*E24</f>
        <v>0</v>
      </c>
    </row>
    <row r="25" spans="1:6" ht="30" customHeight="1" thickBot="1" x14ac:dyDescent="0.3">
      <c r="A25" s="7">
        <v>3310</v>
      </c>
      <c r="B25" s="19" t="s">
        <v>44</v>
      </c>
      <c r="C25" s="8" t="s">
        <v>18</v>
      </c>
      <c r="D25" s="32">
        <v>25</v>
      </c>
      <c r="E25" s="90"/>
      <c r="F25" s="59">
        <f t="shared" ref="F25:F30" si="0">+D25*E25</f>
        <v>0</v>
      </c>
    </row>
    <row r="26" spans="1:6" ht="30" customHeight="1" x14ac:dyDescent="0.25">
      <c r="A26" s="9">
        <v>3130</v>
      </c>
      <c r="B26" s="10" t="s">
        <v>45</v>
      </c>
      <c r="C26" s="11" t="s">
        <v>4</v>
      </c>
      <c r="D26" s="33">
        <v>4</v>
      </c>
      <c r="E26" s="91"/>
      <c r="F26" s="60">
        <f t="shared" si="0"/>
        <v>0</v>
      </c>
    </row>
    <row r="27" spans="1:6" ht="30" customHeight="1" thickBot="1" x14ac:dyDescent="0.3">
      <c r="A27" s="12">
        <v>3220</v>
      </c>
      <c r="B27" s="13" t="s">
        <v>46</v>
      </c>
      <c r="C27" s="14" t="s">
        <v>5</v>
      </c>
      <c r="D27" s="34">
        <v>11</v>
      </c>
      <c r="E27" s="92"/>
      <c r="F27" s="61">
        <f t="shared" si="0"/>
        <v>0</v>
      </c>
    </row>
    <row r="28" spans="1:6" ht="30" customHeight="1" x14ac:dyDescent="0.25">
      <c r="A28" s="15">
        <v>3120</v>
      </c>
      <c r="B28" s="72" t="s">
        <v>47</v>
      </c>
      <c r="C28" s="6" t="s">
        <v>19</v>
      </c>
      <c r="D28" s="35">
        <v>4</v>
      </c>
      <c r="E28" s="89"/>
      <c r="F28" s="58">
        <f t="shared" si="0"/>
        <v>0</v>
      </c>
    </row>
    <row r="29" spans="1:6" ht="30" customHeight="1" x14ac:dyDescent="0.25">
      <c r="A29" s="18">
        <v>3140</v>
      </c>
      <c r="B29" s="19" t="s">
        <v>48</v>
      </c>
      <c r="C29" s="8" t="s">
        <v>6</v>
      </c>
      <c r="D29" s="29">
        <v>5</v>
      </c>
      <c r="E29" s="90"/>
      <c r="F29" s="57">
        <f t="shared" si="0"/>
        <v>0</v>
      </c>
    </row>
    <row r="30" spans="1:6" ht="30" customHeight="1" thickBot="1" x14ac:dyDescent="0.3">
      <c r="A30" s="20">
        <v>3210</v>
      </c>
      <c r="B30" s="73" t="s">
        <v>49</v>
      </c>
      <c r="C30" s="21" t="s">
        <v>7</v>
      </c>
      <c r="D30" s="30">
        <v>4</v>
      </c>
      <c r="E30" s="93"/>
      <c r="F30" s="59">
        <f t="shared" si="0"/>
        <v>0</v>
      </c>
    </row>
    <row r="31" spans="1:6" ht="21" customHeight="1" thickTop="1" thickBot="1" x14ac:dyDescent="0.35">
      <c r="A31" s="66"/>
      <c r="B31" s="66"/>
      <c r="C31" s="67"/>
      <c r="D31" s="68"/>
      <c r="E31" s="65" t="s">
        <v>36</v>
      </c>
      <c r="F31" s="78">
        <f>SUM(F21:F30)</f>
        <v>0</v>
      </c>
    </row>
    <row r="32" spans="1:6" ht="15" customHeight="1" thickTop="1" x14ac:dyDescent="0.25">
      <c r="F32" s="27"/>
    </row>
    <row r="33" spans="1:5" x14ac:dyDescent="0.25">
      <c r="A33" s="27"/>
      <c r="B33" s="27"/>
      <c r="C33" s="27"/>
      <c r="D33" s="27"/>
      <c r="E33" s="27"/>
    </row>
    <row r="34" spans="1:5" x14ac:dyDescent="0.25">
      <c r="A34" s="27"/>
      <c r="B34" s="27"/>
      <c r="C34" s="27"/>
      <c r="D34" s="27"/>
      <c r="E34" s="27"/>
    </row>
    <row r="35" spans="1:5" ht="15" customHeight="1" x14ac:dyDescent="0.25">
      <c r="A35" s="27"/>
      <c r="B35" s="27"/>
      <c r="C35" s="27"/>
      <c r="D35" s="27"/>
      <c r="E35" s="27"/>
    </row>
    <row r="36" spans="1:5" x14ac:dyDescent="0.25">
      <c r="A36" s="27"/>
      <c r="B36" s="27"/>
      <c r="C36" s="27"/>
      <c r="D36" s="27"/>
      <c r="E36" s="27"/>
    </row>
    <row r="37" spans="1:5" x14ac:dyDescent="0.25">
      <c r="A37" s="113"/>
      <c r="B37" s="113"/>
      <c r="C37" s="27"/>
      <c r="D37" s="27"/>
      <c r="E37" s="27"/>
    </row>
    <row r="38" spans="1:5" ht="16.5" customHeight="1" x14ac:dyDescent="0.25">
      <c r="A38" s="113"/>
      <c r="B38" s="113"/>
      <c r="C38" s="27"/>
      <c r="D38" s="27"/>
      <c r="E38" s="27"/>
    </row>
    <row r="39" spans="1:5" ht="15.75" customHeight="1" x14ac:dyDescent="0.25">
      <c r="A39" s="114"/>
      <c r="B39" s="114"/>
      <c r="C39" s="27"/>
      <c r="D39" s="27"/>
      <c r="E39" s="27"/>
    </row>
    <row r="40" spans="1:5" x14ac:dyDescent="0.25">
      <c r="A40" s="27"/>
      <c r="B40" s="27"/>
      <c r="C40" s="27"/>
      <c r="D40" s="27"/>
      <c r="E40" s="27"/>
    </row>
    <row r="41" spans="1:5" x14ac:dyDescent="0.25">
      <c r="A41" s="27"/>
      <c r="B41" s="27"/>
      <c r="C41" s="27"/>
      <c r="D41" s="27"/>
      <c r="E41" s="27"/>
    </row>
    <row r="42" spans="1:5" x14ac:dyDescent="0.25">
      <c r="A42" s="27"/>
      <c r="B42" s="27"/>
      <c r="C42" s="27"/>
      <c r="D42" s="27"/>
      <c r="E42" s="27"/>
    </row>
    <row r="43" spans="1:5" x14ac:dyDescent="0.25">
      <c r="A43" s="27"/>
      <c r="B43" s="27"/>
      <c r="C43" s="27"/>
      <c r="D43" s="27"/>
      <c r="E43" s="27"/>
    </row>
    <row r="44" spans="1:5" ht="21" x14ac:dyDescent="0.25">
      <c r="A44" s="27"/>
      <c r="B44" s="27"/>
      <c r="C44" s="36"/>
      <c r="D44" s="107"/>
      <c r="E44" s="108"/>
    </row>
    <row r="45" spans="1:5" ht="9" customHeight="1" x14ac:dyDescent="0.25">
      <c r="A45" s="27"/>
      <c r="B45" s="27"/>
      <c r="C45" s="27"/>
      <c r="D45" s="27"/>
      <c r="E45" s="27"/>
    </row>
    <row r="46" spans="1:5" ht="18" customHeight="1" x14ac:dyDescent="0.25">
      <c r="A46" s="27"/>
      <c r="B46" s="27"/>
      <c r="C46" s="27"/>
      <c r="D46" s="27"/>
      <c r="E46" s="27"/>
    </row>
    <row r="47" spans="1:5" x14ac:dyDescent="0.25">
      <c r="A47" s="27"/>
      <c r="B47" s="27"/>
      <c r="C47" s="27"/>
      <c r="D47" s="27"/>
      <c r="E47" s="27"/>
    </row>
  </sheetData>
  <mergeCells count="9">
    <mergeCell ref="A8:F8"/>
    <mergeCell ref="A11:F11"/>
    <mergeCell ref="A20:F20"/>
    <mergeCell ref="D44:E44"/>
    <mergeCell ref="D22:E22"/>
    <mergeCell ref="F22:F23"/>
    <mergeCell ref="A38:B38"/>
    <mergeCell ref="A39:B39"/>
    <mergeCell ref="A37:B37"/>
  </mergeCells>
  <pageMargins left="0.9055118110236221" right="0.11811023622047245" top="0.59055118110236227" bottom="0" header="0.31496062992125984" footer="0.31496062992125984"/>
  <pageSetup paperSize="9" scale="81" orientation="portrait" r:id="rId1"/>
  <ignoredErrors>
    <ignoredError sqref="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ZD_CENÍK TL_pevné popl_upr</vt:lpstr>
      <vt:lpstr>ZD_Doprava_Náj_Hodn krit TL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2019-05-27T12:05:40Z</cp:lastPrinted>
  <dcterms:created xsi:type="dcterms:W3CDTF">2013-12-05T12:07:16Z</dcterms:created>
  <dcterms:modified xsi:type="dcterms:W3CDTF">2019-05-28T07:40:48Z</dcterms:modified>
</cp:coreProperties>
</file>