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4400" windowHeight="10185" activeTab="1"/>
  </bookViews>
  <sheets>
    <sheet name="Rekapitulace" sheetId="1" r:id="rId1"/>
    <sheet name="elektroinstalace" sheetId="2" r:id="rId2"/>
  </sheets>
  <definedNames>
    <definedName name="afterdetail_rkap" localSheetId="1">'elektroinstalace'!#REF!</definedName>
    <definedName name="afterdetail_rkap">#REF!</definedName>
    <definedName name="afterdetail_rozpocty" localSheetId="1">'elektroinstalace'!#REF!</definedName>
    <definedName name="afterdetail_rozpocty">#REF!</definedName>
    <definedName name="bbb" localSheetId="1">#REF!</definedName>
    <definedName name="bbb">#REF!</definedName>
    <definedName name="before_rkap" localSheetId="1">'elektroinstalace'!#REF!</definedName>
    <definedName name="before_rkap">#REF!</definedName>
    <definedName name="before_rozpocty" localSheetId="1">'elektroinstalace'!#REF!</definedName>
    <definedName name="before_rozpocty">#REF!</definedName>
    <definedName name="beforeafterdetail_rozpocty.Poznamka2.1" localSheetId="1">'elektroinstalace'!#REF!</definedName>
    <definedName name="beforeafterdetail_rozpocty.Poznamka2.1">#REF!</definedName>
    <definedName name="beforedetail_rozpocty" localSheetId="1">'elektroinstalace'!#REF!</definedName>
    <definedName name="beforedetail_rozpocty">#REF!</definedName>
    <definedName name="beforetop_rkap" localSheetId="1">'elektroinstalace'!#REF!</definedName>
    <definedName name="beforetop_rkap">#REF!</definedName>
    <definedName name="body_hlavy" localSheetId="1">'elektroinstalace'!#REF!</definedName>
    <definedName name="body_hlavy">#REF!</definedName>
    <definedName name="body_memrekapdph" localSheetId="1">'elektroinstalace'!#REF!</definedName>
    <definedName name="body_memrekapdph">#REF!</definedName>
    <definedName name="body_phlavy" localSheetId="1">'elektroinstalace'!#REF!</definedName>
    <definedName name="body_phlavy">#REF!</definedName>
    <definedName name="body_prekap" localSheetId="1">'elektroinstalace'!#REF!</definedName>
    <definedName name="body_prekap">#REF!</definedName>
    <definedName name="body_rkap" localSheetId="1">'elektroinstalace'!#REF!</definedName>
    <definedName name="body_rkap">#REF!</definedName>
    <definedName name="body_rozpocty" localSheetId="1">'elektroinstalace'!#REF!</definedName>
    <definedName name="body_rozpocty">#REF!</definedName>
    <definedName name="body_rozpočty" localSheetId="1">'elektroinstalace'!#REF!</definedName>
    <definedName name="body_rozpočty">#REF!</definedName>
    <definedName name="body_rpolozky" localSheetId="1">'elektroinstalace'!#REF!</definedName>
    <definedName name="body_rpolozky">#REF!</definedName>
    <definedName name="body_rpolozky.Poznamka2" localSheetId="1">'elektroinstalace'!#REF!</definedName>
    <definedName name="body_rpolozky.Poznamka2">#REF!</definedName>
    <definedName name="celkembezdph" localSheetId="1">'elektroinstalace'!#REF!</definedName>
    <definedName name="celkembezdph">#REF!</definedName>
    <definedName name="celkemsdph" localSheetId="1">'elektroinstalace'!#REF!</definedName>
    <definedName name="celkemsdph">#REF!</definedName>
    <definedName name="celkemsdph.Poznamka2" localSheetId="1">'elektroinstalace'!#REF!</definedName>
    <definedName name="celkemsdph.Poznamka2">#REF!</definedName>
    <definedName name="celklemsdph" localSheetId="1">'elektroinstalace'!#REF!</definedName>
    <definedName name="celklemsdph">#REF!</definedName>
    <definedName name="ddd" localSheetId="1">#REF!</definedName>
    <definedName name="ddd">#REF!</definedName>
    <definedName name="end_rozpocty" localSheetId="1">'elektroinstalace'!#REF!</definedName>
    <definedName name="end_rozpocty">#REF!</definedName>
    <definedName name="firmy_rozpocty_pozn.Poznamka2" localSheetId="1">'elektroinstalace'!#REF!</definedName>
    <definedName name="firmy_rozpocty_pozn.Poznamka2">#REF!</definedName>
    <definedName name="hhh" localSheetId="1">#REF!</definedName>
    <definedName name="hhh">#REF!</definedName>
    <definedName name="iiii" localSheetId="1">#REF!</definedName>
    <definedName name="iiii">#REF!</definedName>
    <definedName name="_xlnm.Print_Titles" localSheetId="1">'elektroinstalace'!$1:$6</definedName>
    <definedName name="_xlnm.Print_Area" localSheetId="0">'Rekapitulace'!$A$2:$F$29</definedName>
    <definedName name="partneri.0" localSheetId="1">'elektroinstalace'!#REF!</definedName>
    <definedName name="partneri.0">#REF!</definedName>
    <definedName name="partneri.1" localSheetId="1">'elektroinstalace'!#REF!</definedName>
    <definedName name="partneri.1">#REF!</definedName>
    <definedName name="sss" localSheetId="1">#REF!</definedName>
    <definedName name="sss">#REF!</definedName>
    <definedName name="sum_memrekapdph" localSheetId="1">'elektroinstalace'!#REF!</definedName>
    <definedName name="sum_memrekapdph">#REF!</definedName>
    <definedName name="sum_prekap" localSheetId="1">'elektroinstalace'!#REF!</definedName>
    <definedName name="sum_prekap">#REF!</definedName>
    <definedName name="top_memrekapdph" localSheetId="1">'elektroinstalace'!#REF!</definedName>
    <definedName name="top_memrekapdph">#REF!</definedName>
    <definedName name="top_phlavy" localSheetId="1">'elektroinstalace'!#REF!</definedName>
    <definedName name="top_phlavy">#REF!</definedName>
    <definedName name="top_rkap" localSheetId="1">'elektroinstalace'!#REF!</definedName>
    <definedName name="top_rkap">#REF!</definedName>
    <definedName name="top_rozpocty" localSheetId="1">'elektroinstalace'!#REF!</definedName>
    <definedName name="top_rozpocty">#REF!</definedName>
    <definedName name="top_rpolozky" localSheetId="1">'elektroinstalace'!#REF!</definedName>
    <definedName name="top_rpolozky">#REF!</definedName>
    <definedName name="uuu" localSheetId="1">#REF!</definedName>
    <definedName name="uuu">#REF!</definedName>
    <definedName name="vvv" localSheetId="1">#REF!</definedName>
    <definedName name="vvv">#REF!</definedName>
    <definedName name="www" localSheetId="1">#REF!</definedName>
    <definedName name="www">#REF!</definedName>
  </definedNames>
  <calcPr fullCalcOnLoad="1"/>
</workbook>
</file>

<file path=xl/sharedStrings.xml><?xml version="1.0" encoding="utf-8"?>
<sst xmlns="http://schemas.openxmlformats.org/spreadsheetml/2006/main" count="981" uniqueCount="652">
  <si>
    <t>Celkem bez DPH</t>
  </si>
  <si>
    <t>MJ</t>
  </si>
  <si>
    <t>Jedn. cena</t>
  </si>
  <si>
    <t>Dodávka materiálu</t>
  </si>
  <si>
    <t>Podružný materiál</t>
  </si>
  <si>
    <t>Podíl přidružené výroby</t>
  </si>
  <si>
    <t>Revize a zkoušky</t>
  </si>
  <si>
    <t>Montážní práce</t>
  </si>
  <si>
    <t>Vedlejší rozpočtové náklady</t>
  </si>
  <si>
    <t>Poř.</t>
  </si>
  <si>
    <t>Popis</t>
  </si>
  <si>
    <t>Cena</t>
  </si>
  <si>
    <t>Rekapitulace</t>
  </si>
  <si>
    <t xml:space="preserve">Vypracoval: </t>
  </si>
  <si>
    <t>Obsah :</t>
  </si>
  <si>
    <t>Název systému</t>
  </si>
  <si>
    <t>Akce:</t>
  </si>
  <si>
    <t>Stupeň dokumentace:</t>
  </si>
  <si>
    <t>Celkem:</t>
  </si>
  <si>
    <t>Stupeň dokumantace:</t>
  </si>
  <si>
    <t>Petr Winkler</t>
  </si>
  <si>
    <t>Výměra</t>
  </si>
  <si>
    <t>Vybraný dodavatel stavby bude splňovat odborné kvalifikační předpoklady a nabídková cena bude obsahovat i práce v projektové dokumentaci a výkazu výměr neuvedené, ale nutné k bezpečnému a správnému stavebně technickému provedení stavby s ohledem na bezpečnost užívání a kolaudaci stavby.</t>
  </si>
  <si>
    <t>Zhotovitel díla je povinen zkontrolovat specifikaci materiálu a prací s technickou zprávou a projektovou dokumentací. V případě rozporů, obraťte se na zhotovitele projektové dokumentace.</t>
  </si>
  <si>
    <t>typ</t>
  </si>
  <si>
    <t>%</t>
  </si>
  <si>
    <t>např. typ</t>
  </si>
  <si>
    <t>Soupis prací a dodávek</t>
  </si>
  <si>
    <t>Montáže dle ceníku M741</t>
  </si>
  <si>
    <t>Mimostaveništní doprava</t>
  </si>
  <si>
    <t>Náklady na umístění stavby</t>
  </si>
  <si>
    <t>Oprava projektové dokumentace dle skutečného stavu</t>
  </si>
  <si>
    <t>Předmět dokumentu:</t>
  </si>
  <si>
    <t>technika prostředí staveb</t>
  </si>
  <si>
    <t>Investor:</t>
  </si>
  <si>
    <t>Obsah:</t>
  </si>
  <si>
    <t>Hromosvody a uzemnění</t>
  </si>
  <si>
    <t>M</t>
  </si>
  <si>
    <t>KS</t>
  </si>
  <si>
    <t>STITEKPVC</t>
  </si>
  <si>
    <t>STITEK PVC BEZ OZNACENI</t>
  </si>
  <si>
    <t>DOUA-25</t>
  </si>
  <si>
    <t>DRZAK UHELNIKU DOUA-25</t>
  </si>
  <si>
    <t>DRAT10</t>
  </si>
  <si>
    <t>DRAT FEZN 0,62KG/M D=10MM</t>
  </si>
  <si>
    <t>KG</t>
  </si>
  <si>
    <t>480699CZ</t>
  </si>
  <si>
    <t>TABULKA VYSTR. PLAST CZ</t>
  </si>
  <si>
    <t>SOA</t>
  </si>
  <si>
    <t>SVORKA OKAPOVA SOA</t>
  </si>
  <si>
    <t>SP</t>
  </si>
  <si>
    <t>SVORKA PRIPOJOVACI SP</t>
  </si>
  <si>
    <t>SK</t>
  </si>
  <si>
    <t>SVORKA KRIZOVA SK</t>
  </si>
  <si>
    <t>DRAT8ALMGSIT4</t>
  </si>
  <si>
    <t>DRAT ALMGSI 8MM MEKKY 7,4M/KG</t>
  </si>
  <si>
    <t>SJ1</t>
  </si>
  <si>
    <t>SVORKA JIMACI TYCE SJ1</t>
  </si>
  <si>
    <t>PV15A</t>
  </si>
  <si>
    <t>PODPERA VEDENI PV 15A</t>
  </si>
  <si>
    <t>OU1.7</t>
  </si>
  <si>
    <t>UHELNIK OCHRANNY OU 1,7</t>
  </si>
  <si>
    <t>PV11</t>
  </si>
  <si>
    <t>PODPERA VEDENI PV 11</t>
  </si>
  <si>
    <t>SS</t>
  </si>
  <si>
    <t>SVORKA SPOJOVACI SS</t>
  </si>
  <si>
    <t>SZA</t>
  </si>
  <si>
    <t>SVORKA ZKUSEBNI SZA</t>
  </si>
  <si>
    <t>PV1P-55</t>
  </si>
  <si>
    <t>PODPERA VEDENI PV1p-55</t>
  </si>
  <si>
    <t>Úložný materiál,krabice a příslušenství</t>
  </si>
  <si>
    <t>HMOZDINKA8/100M</t>
  </si>
  <si>
    <t>HMOZDINKA 8/100MMZATLOUK. NH</t>
  </si>
  <si>
    <t>743624200</t>
  </si>
  <si>
    <t>Montáž hromosvod ochranných lišt</t>
  </si>
  <si>
    <t>kus</t>
  </si>
  <si>
    <t>743629300</t>
  </si>
  <si>
    <t>Montáž hromosvod štítku označ svodu</t>
  </si>
  <si>
    <t>743622200</t>
  </si>
  <si>
    <t>Montáž hromosvod svorek se 3 šrouby</t>
  </si>
  <si>
    <t>743624110</t>
  </si>
  <si>
    <t>Montáž hromosvod úhel,trub do zdiva</t>
  </si>
  <si>
    <t>m</t>
  </si>
  <si>
    <t>743631130</t>
  </si>
  <si>
    <t>Montáž jímacích tyči na ocel konstr</t>
  </si>
  <si>
    <t>742894210</t>
  </si>
  <si>
    <t>Montáž tabulek pro přístr šroubov</t>
  </si>
  <si>
    <t>740999904</t>
  </si>
  <si>
    <t>Nezměřitelné mont.práce</t>
  </si>
  <si>
    <t>hod</t>
  </si>
  <si>
    <t>740999910</t>
  </si>
  <si>
    <t>Zabezpečení pracoviště</t>
  </si>
  <si>
    <t>743622100</t>
  </si>
  <si>
    <t>Montáž hromosvod svorek se 2 šrouby</t>
  </si>
  <si>
    <t>743621110</t>
  </si>
  <si>
    <t>Mont hromosvod drát s podpěr do -p10mm</t>
  </si>
  <si>
    <t>743621120</t>
  </si>
  <si>
    <t>Mont hromosvod drát s podpěr nad  -p10mm-</t>
  </si>
  <si>
    <t>Stavební práce při elektromontážích - 846-9</t>
  </si>
  <si>
    <t>953993120</t>
  </si>
  <si>
    <t>Osazení hmoždinek stěn cihel d.8 mm</t>
  </si>
  <si>
    <t>km</t>
  </si>
  <si>
    <t>Dokumentace pro provádění stavby</t>
  </si>
  <si>
    <t>Kabely,vodiče a příslušenství</t>
  </si>
  <si>
    <t>J-Y(ST)Y2X2X0.8</t>
  </si>
  <si>
    <t>KABEL J-Y(ST)Y 2x2x0,8 RUDY</t>
  </si>
  <si>
    <t>H07V-U6ZZL</t>
  </si>
  <si>
    <t>VODIC H07V-U 6 ZELENOZLUTY</t>
  </si>
  <si>
    <t>PRAFLADUR-O3X1,</t>
  </si>
  <si>
    <t>CYKY-J5X1,5</t>
  </si>
  <si>
    <t>KABEL CYKY-J 5x1,5</t>
  </si>
  <si>
    <t>CYKY-J5X4</t>
  </si>
  <si>
    <t>KABEL CYKY-J 5x4</t>
  </si>
  <si>
    <t>CYKY-J5X2,5</t>
  </si>
  <si>
    <t>KABEL CYKY-J 5x2,5</t>
  </si>
  <si>
    <t>CYKY-J3X2,5</t>
  </si>
  <si>
    <t>KABEL CYKY-J 3x2,5</t>
  </si>
  <si>
    <t>CYKY-J3X1,5</t>
  </si>
  <si>
    <t>KABEL CYKY-J 3x1,5</t>
  </si>
  <si>
    <t>CYKY-O3X1,5</t>
  </si>
  <si>
    <t>KABEL CYKY-O 3x1,5</t>
  </si>
  <si>
    <t>H07V-K10ZZL</t>
  </si>
  <si>
    <t>VODIC H07V-K 10 ZELENOZLUTY</t>
  </si>
  <si>
    <t>CYKY-J5X50</t>
  </si>
  <si>
    <t>KABEL CYKY-J 5x50          KS</t>
  </si>
  <si>
    <t>H07V-K25ZZL</t>
  </si>
  <si>
    <t>VODIC H07V-K 25 ZELENOZLUTY</t>
  </si>
  <si>
    <t>CYKY-J5X35</t>
  </si>
  <si>
    <t>KABEL CYKY-J 5x35         KS</t>
  </si>
  <si>
    <t>CYKY-J5X10</t>
  </si>
  <si>
    <t>KABEL CYKY-J 5x10</t>
  </si>
  <si>
    <t>CYKY-J5X6</t>
  </si>
  <si>
    <t>KABEL CYKY-J 5x6</t>
  </si>
  <si>
    <t>SB6.3X35ZNCR</t>
  </si>
  <si>
    <t>SROUB DO BETONU SB6,3X35ZNCR</t>
  </si>
  <si>
    <t>VIKO ZLABU POZINK 2M</t>
  </si>
  <si>
    <t>6716EZNCRPO</t>
  </si>
  <si>
    <t>PRICHYTKA KABELOVA 6716E ZNCRPO</t>
  </si>
  <si>
    <t>KPR68</t>
  </si>
  <si>
    <t>KRABICE PRISTROJOVA KPR 68</t>
  </si>
  <si>
    <t>8130</t>
  </si>
  <si>
    <t>KRABICE IP54 SV.SEDA</t>
  </si>
  <si>
    <t>LH60X40HD</t>
  </si>
  <si>
    <t>ZLAB KABELOVY LH 60X40 2M</t>
  </si>
  <si>
    <t>LHD40X20HD</t>
  </si>
  <si>
    <t>ZLAB KABELOVY LHD 40X20 2M</t>
  </si>
  <si>
    <t>LHD40X40HD</t>
  </si>
  <si>
    <t>ZLAB KABELOVY LHD 40X40 2M</t>
  </si>
  <si>
    <t>KF09063</t>
  </si>
  <si>
    <t>TRUBKA KOPOFLEX 63</t>
  </si>
  <si>
    <t>KU68-1902</t>
  </si>
  <si>
    <t>KRABICE UNIVERZALNI 1902 KU 68</t>
  </si>
  <si>
    <t>KU68-1901</t>
  </si>
  <si>
    <t>KRABICE UNIVERZALNI 1901 KU 68</t>
  </si>
  <si>
    <t>1429/1</t>
  </si>
  <si>
    <t>TRUBKA MONOFLEX 320N</t>
  </si>
  <si>
    <t>VU</t>
  </si>
  <si>
    <t>UCHYT VIKA</t>
  </si>
  <si>
    <t>KPP80</t>
  </si>
  <si>
    <t>KRABICE PRISTROJOVA PODLAHOVA</t>
  </si>
  <si>
    <t>KUP80</t>
  </si>
  <si>
    <t>KRABICE PODLAHOVA UNIVERZALNI</t>
  </si>
  <si>
    <t>KOPOBOX80</t>
  </si>
  <si>
    <t>RAM PODLAHOVE KRABICE</t>
  </si>
  <si>
    <t>PP80/3</t>
  </si>
  <si>
    <t>PODLOZKA PRISTROJOVA PP80/3</t>
  </si>
  <si>
    <t>SN</t>
  </si>
  <si>
    <t>SADA NIVELACNI  4KS</t>
  </si>
  <si>
    <t>ks</t>
  </si>
  <si>
    <t>Spínače,zásuvky a vidlice</t>
  </si>
  <si>
    <t>1725-0-1494</t>
  </si>
  <si>
    <t>RAMECEK 1NAS.PRO KANAL.ROZ. RE</t>
  </si>
  <si>
    <t>5519A-A02357B</t>
  </si>
  <si>
    <t>ZASUVKA 1NAS. BEZS. S CLON. TA</t>
  </si>
  <si>
    <t>FEH1001</t>
  </si>
  <si>
    <t>MODUL KONTROLNI S TLACITKEM</t>
  </si>
  <si>
    <t>FAP2001</t>
  </si>
  <si>
    <t>TLACITKO SIGNALNI</t>
  </si>
  <si>
    <t>5599A-A02357B</t>
  </si>
  <si>
    <t>ZASUVKA PREP.BILA</t>
  </si>
  <si>
    <t>FLM1000</t>
  </si>
  <si>
    <t>TRANSFORMATOR                *</t>
  </si>
  <si>
    <t>3901A-B10B</t>
  </si>
  <si>
    <t>RAMECEK 1NASOBNY BILA       TA</t>
  </si>
  <si>
    <t>3559-A01345</t>
  </si>
  <si>
    <t>SPINAC C.1 BEZSROUBOVY</t>
  </si>
  <si>
    <t>3559-A05345</t>
  </si>
  <si>
    <t>SPINAC C.5 BEZSROUBOVY</t>
  </si>
  <si>
    <t>3558A-A662B</t>
  </si>
  <si>
    <t>KOLEBKA ZALUZIE BILA</t>
  </si>
  <si>
    <t>3558A-A651B</t>
  </si>
  <si>
    <t>KOLEBKA JEDNOD. BILA        TA</t>
  </si>
  <si>
    <t>3558A-A652B</t>
  </si>
  <si>
    <t>KOLEBKA DELENA  BILA        TA</t>
  </si>
  <si>
    <t>3559-A06345</t>
  </si>
  <si>
    <t>SPINAC C.6 BEZSROUBOVY</t>
  </si>
  <si>
    <t>FEH2001</t>
  </si>
  <si>
    <t>MODUL KONTROLNI S ALARMEM    *</t>
  </si>
  <si>
    <t>FAP3002</t>
  </si>
  <si>
    <t>SPINAC C.1/0 TAHOVE ALP.BILA *</t>
  </si>
  <si>
    <t>3559-A52345</t>
  </si>
  <si>
    <t>SPINAC C.5B BEZSROUBOVY (6+6)</t>
  </si>
  <si>
    <t>3559-A91345</t>
  </si>
  <si>
    <t>SPINAC C.1/0SO BEZSROUBOVY</t>
  </si>
  <si>
    <t>Ukončovací prvky a svorkovnice</t>
  </si>
  <si>
    <t>25X8KU-L</t>
  </si>
  <si>
    <t>OKO KABELOVE 25X8 KU-L</t>
  </si>
  <si>
    <t>273-104</t>
  </si>
  <si>
    <t>SVORKA KRABICOVA 3X1-2,5MM</t>
  </si>
  <si>
    <t>I142708</t>
  </si>
  <si>
    <t>PASEK CU 15X500MM K ZSA16</t>
  </si>
  <si>
    <t>10X8KU-L</t>
  </si>
  <si>
    <t>OKO KABELOVE 10X8 KU-L</t>
  </si>
  <si>
    <t>I131307</t>
  </si>
  <si>
    <t>SVORKA ZEMNICI BECOV  ZSA16</t>
  </si>
  <si>
    <t>Rozváděče,skříně a příslušenství</t>
  </si>
  <si>
    <t>GW42201</t>
  </si>
  <si>
    <t>SKRIN NOUZ.VYP. 1NA+1NC IP55</t>
  </si>
  <si>
    <t>Rozváděč RMS1</t>
  </si>
  <si>
    <t>Rozváděč RMS3</t>
  </si>
  <si>
    <t>Rozváděč RMS2</t>
  </si>
  <si>
    <t>El. přístroje a příslušenství</t>
  </si>
  <si>
    <t>SLZ01Y</t>
  </si>
  <si>
    <t>ZDROJ SLZ01Y</t>
  </si>
  <si>
    <t>167378</t>
  </si>
  <si>
    <t>SPINAC SOUMRAKOVY SRSD1COW</t>
  </si>
  <si>
    <t>8,59519E+12</t>
  </si>
  <si>
    <t>RELE MULTIFUNKCNI SMR-T SUPER</t>
  </si>
  <si>
    <t>CZ-275A</t>
  </si>
  <si>
    <t>SVODIC CZ-275A</t>
  </si>
  <si>
    <t>Svítidla</t>
  </si>
  <si>
    <t>BRSB4KO375V2/ND</t>
  </si>
  <si>
    <t>PL2500M1N4ND</t>
  </si>
  <si>
    <t>Protipožární konstrukce</t>
  </si>
  <si>
    <t>VLP000013</t>
  </si>
  <si>
    <t>požární ucpávka nad 1dm2</t>
  </si>
  <si>
    <t>VLP000012</t>
  </si>
  <si>
    <t>požární ucpávka do 1dm2</t>
  </si>
  <si>
    <t>JR2,0ALMGSI</t>
  </si>
  <si>
    <t>JIMACI TYC JR 2.0M ALMGSI</t>
  </si>
  <si>
    <t>PODL.PB19</t>
  </si>
  <si>
    <t>PODLOZKA GUMOVA K PB19</t>
  </si>
  <si>
    <t>LS5</t>
  </si>
  <si>
    <t>SVORKA LANOVA LS5 18080</t>
  </si>
  <si>
    <t>OJ</t>
  </si>
  <si>
    <t>OBJIMKA JIMACI TYCE  OJ</t>
  </si>
  <si>
    <t>SJ</t>
  </si>
  <si>
    <t>STOJAN PRO JIMACI TYC KOVOVY</t>
  </si>
  <si>
    <t>PB19</t>
  </si>
  <si>
    <t>PODSTAVEC BETONOVY PB19  19KG</t>
  </si>
  <si>
    <t>PV21D</t>
  </si>
  <si>
    <t>PODPERA VEDENI PV 21D</t>
  </si>
  <si>
    <t>Ostatní materiál</t>
  </si>
  <si>
    <t>1317507</t>
  </si>
  <si>
    <t>LEPIDLO MONTAZNI UNIVER. 310M</t>
  </si>
  <si>
    <t>746214110</t>
  </si>
  <si>
    <t>Ukončení vodičů kabelov okem -25mm2</t>
  </si>
  <si>
    <t>746214150</t>
  </si>
  <si>
    <t>Ukončení vodičů kabelov okem 95 mm2</t>
  </si>
  <si>
    <t>746214160</t>
  </si>
  <si>
    <t>Ukončení vodičů kabelov okem 120mm2</t>
  </si>
  <si>
    <t>747112111</t>
  </si>
  <si>
    <t>Montáž vypínačů zapuštěných 1-1pól</t>
  </si>
  <si>
    <t>747112211</t>
  </si>
  <si>
    <t>Mont ovlad 1pól zapušt 0/1-tlač vyp</t>
  </si>
  <si>
    <t>747111227</t>
  </si>
  <si>
    <t>Mont přepínačů nástěn venk 7-křížov</t>
  </si>
  <si>
    <t>746212120</t>
  </si>
  <si>
    <t>Ukončení vodičů na svorkov 4mm2</t>
  </si>
  <si>
    <t>744441700</t>
  </si>
  <si>
    <t>Mont kabel Cu-1kV pevně sk.1 -6,3kg</t>
  </si>
  <si>
    <t>744441300</t>
  </si>
  <si>
    <t>Mont kabel Cu-1kV pevně sk.1 -1,0kg</t>
  </si>
  <si>
    <t>744441500</t>
  </si>
  <si>
    <t>Mont kabel Cu-1kV pevně sk.1 -2,5kg</t>
  </si>
  <si>
    <t>744732613</t>
  </si>
  <si>
    <t>Mont kabel sděl vol sk.16 P1 -1,0kg</t>
  </si>
  <si>
    <t>746212110</t>
  </si>
  <si>
    <t>Ukončení vodičů na svorkov 2,5 mm2</t>
  </si>
  <si>
    <t>744742810</t>
  </si>
  <si>
    <t>Montáž kabel sděl pevně sk.18-0,4kg</t>
  </si>
  <si>
    <t>745904111</t>
  </si>
  <si>
    <t>Příplat za zatahování kabelů-0,75kg</t>
  </si>
  <si>
    <t>745904112</t>
  </si>
  <si>
    <t>Příplatek za zatahování kabelů-2kg</t>
  </si>
  <si>
    <t>747529500</t>
  </si>
  <si>
    <t>mtz translatoru ul11</t>
  </si>
  <si>
    <t>748122114</t>
  </si>
  <si>
    <t>mtz svit zariv pru str pris 2zdkryt</t>
  </si>
  <si>
    <t>789942223</t>
  </si>
  <si>
    <t>mtz. požární ucpávky do 1dm2</t>
  </si>
  <si>
    <t>789942224</t>
  </si>
  <si>
    <t>mtz. požární ucpávky nad 1dm2</t>
  </si>
  <si>
    <t>747131310</t>
  </si>
  <si>
    <t>Mont spínačů s dálk ovlad 1kontakt</t>
  </si>
  <si>
    <t>747131320</t>
  </si>
  <si>
    <t>Mont spínačů s dálk ovlad 2kontakt</t>
  </si>
  <si>
    <t>747112451</t>
  </si>
  <si>
    <t>Mont přepínač zapuštěn 5A-seriových</t>
  </si>
  <si>
    <t>747112452</t>
  </si>
  <si>
    <t>Mont přepínač zapuštěn 5B-dvojitých</t>
  </si>
  <si>
    <t>747112461</t>
  </si>
  <si>
    <t>Mont přepínač zapuštěn 6-střídavých</t>
  </si>
  <si>
    <t>747161240</t>
  </si>
  <si>
    <t>Mont zásuv domov zapušt 2P+Z 2zapoj</t>
  </si>
  <si>
    <t>747411300</t>
  </si>
  <si>
    <t>mtz ovladac monp</t>
  </si>
  <si>
    <t>747162411</t>
  </si>
  <si>
    <t>Montáž zásuvek průmysl 3P+Z CZ 164.</t>
  </si>
  <si>
    <t>747221320</t>
  </si>
  <si>
    <t>Montáž bleskojistek do 25 kV 10 kA</t>
  </si>
  <si>
    <t>743112116</t>
  </si>
  <si>
    <t>Montáž trub inst PH oheb pevně p29</t>
  </si>
  <si>
    <t>743131115</t>
  </si>
  <si>
    <t>Montáž trub ochran PH tuh pevně-p63</t>
  </si>
  <si>
    <t>743312120</t>
  </si>
  <si>
    <t>Montáž lišt vkládac s víčkem -40 mm</t>
  </si>
  <si>
    <t>743411510</t>
  </si>
  <si>
    <t>Montáž krabic instal lištových PH</t>
  </si>
  <si>
    <t>743412111</t>
  </si>
  <si>
    <t>Montáž krabic přístr zapušť PH kruh</t>
  </si>
  <si>
    <t>743419110</t>
  </si>
  <si>
    <t>Otevření krabic vičkem na závit</t>
  </si>
  <si>
    <t>743312130</t>
  </si>
  <si>
    <t>Montáž lišt vkládac s víčkem -60 mm</t>
  </si>
  <si>
    <t>743341200</t>
  </si>
  <si>
    <t>Montáž krabic podlahových systémů</t>
  </si>
  <si>
    <t>743411111</t>
  </si>
  <si>
    <t>Montáž krabic instal zapušť PH kruh</t>
  </si>
  <si>
    <t>742811110</t>
  </si>
  <si>
    <t>Montáž svorkovnic řad vodič-2,5 mm2</t>
  </si>
  <si>
    <t>740999902</t>
  </si>
  <si>
    <t>Zapojení přístrojů a zařízení</t>
  </si>
  <si>
    <t>740999905</t>
  </si>
  <si>
    <t>Koordinace postupu práce s ostatními profesemi</t>
  </si>
  <si>
    <t>740999901</t>
  </si>
  <si>
    <t>Práce na stávající instalaci</t>
  </si>
  <si>
    <t>742221190</t>
  </si>
  <si>
    <t>Montáž rozváděč sestav do 2500 kg</t>
  </si>
  <si>
    <t>742221210</t>
  </si>
  <si>
    <t>Montáž rozváděč sestav do 3000 kg</t>
  </si>
  <si>
    <t>740999911</t>
  </si>
  <si>
    <t>Stanovisko organizace státního odborného dozoru</t>
  </si>
  <si>
    <t>744241110</t>
  </si>
  <si>
    <t>Mont vodičů Cu-1kV pevně sk.1-0,4kg</t>
  </si>
  <si>
    <t>744441100</t>
  </si>
  <si>
    <t>Mont kabel Cu-1kV pevně sk.1 -0,4kg</t>
  </si>
  <si>
    <t>744441200</t>
  </si>
  <si>
    <t>Mont kabel Cu-1kV pevně sk.1 -0,6kg</t>
  </si>
  <si>
    <t>744331241</t>
  </si>
  <si>
    <t>Montáž šňůr střed volně sk.4 -0,4kg</t>
  </si>
  <si>
    <t>743622320</t>
  </si>
  <si>
    <t>Mont hromosvod svor potrub Bernard</t>
  </si>
  <si>
    <t>743552124</t>
  </si>
  <si>
    <t>Montáž žlabu kovo Mars,ZPA š.-250mm</t>
  </si>
  <si>
    <t>743552131</t>
  </si>
  <si>
    <t>Montáž žlabu kovo Mars-uzávěr víkem</t>
  </si>
  <si>
    <t>743591211</t>
  </si>
  <si>
    <t>Montáž příchytek kabel-p40 mm</t>
  </si>
  <si>
    <t>220 060401</t>
  </si>
  <si>
    <t>Utěsnění kabelu zátkou s lepidlem</t>
  </si>
  <si>
    <t>953994320</t>
  </si>
  <si>
    <t>Osaz hmoždinek stropů želbet d.8 mm</t>
  </si>
  <si>
    <t>971033100</t>
  </si>
  <si>
    <t>Bourání otv zdi cih 0,25m2, tl.15cm</t>
  </si>
  <si>
    <t>971033300</t>
  </si>
  <si>
    <t>Bourání otv zdi cih 0,25m2, tl.45cm</t>
  </si>
  <si>
    <t>974031110</t>
  </si>
  <si>
    <t>Sekání rýh zdi cih hl.3 cm š.3 cm</t>
  </si>
  <si>
    <t>974031220</t>
  </si>
  <si>
    <t>Sekání rýh zdi cih hl.5 cm š.5 cm</t>
  </si>
  <si>
    <t>973031100</t>
  </si>
  <si>
    <t>Sekání kapes zdi cih.krabic 7x7x5</t>
  </si>
  <si>
    <t>973032411</t>
  </si>
  <si>
    <t>Sekání kapes zdi cih.pro rozváděč</t>
  </si>
  <si>
    <t>Lešení/plošina</t>
  </si>
  <si>
    <t>KOMPLEXNÍ STAVEBNÍ ÚPRAVY OBJEKTU KINA SVĚT, HODONÍN                                                                                                           ČÁST 1 - STAVBA</t>
  </si>
  <si>
    <t>Město Hodonín                                                                                        Masarykovo nám. 53/1                                                                                       695 01 Hodonín</t>
  </si>
  <si>
    <t xml:space="preserve">D.1.4.f Silnoproudá elektrotechnika vč. bleskosvodu </t>
  </si>
  <si>
    <t>KOMPLEXNÍ STAVEBNÍ ÚPRAVY OBJEKTU KINA SVĚT, HODONÍN                                                                                    ČÁST 1 - STAVBA</t>
  </si>
  <si>
    <t>PRAFLASAFE-J5X2</t>
  </si>
  <si>
    <t>KABEL PRAFlaSafe-J 5x2,5   KS</t>
  </si>
  <si>
    <t>PRAFLASAFE-J5X1</t>
  </si>
  <si>
    <t>KABEL PRAFlaSafe-J 5x1,5   KS</t>
  </si>
  <si>
    <t>PRAFLASAFE-O3X1</t>
  </si>
  <si>
    <t>KABEL PRAFlaSafe-O 3x1,5</t>
  </si>
  <si>
    <t>PRAFLADUR-PH120</t>
  </si>
  <si>
    <t>KABEL PRAFLADUR-PH120-J 5x4</t>
  </si>
  <si>
    <t>KABEL PRAFLADUR-PH120-J 3x1,5</t>
  </si>
  <si>
    <t>ADPSV20450</t>
  </si>
  <si>
    <t>KABEL TOPNY ADPSV 450W  22,5M</t>
  </si>
  <si>
    <t>RETEZDOSVODU</t>
  </si>
  <si>
    <t>RETEZ DO SVODU</t>
  </si>
  <si>
    <t>BAL</t>
  </si>
  <si>
    <t>PRAFLASAFE-J3X1</t>
  </si>
  <si>
    <t>KABEL PRAFlaSafe-J 3x1,5  KS</t>
  </si>
  <si>
    <t>PRAFLASAFE-J3X2</t>
  </si>
  <si>
    <t>KABEL PRAFlaSafe-J 3x2,5   KS</t>
  </si>
  <si>
    <t>SXKD-6-STP-LSO</t>
  </si>
  <si>
    <t>KABEL SOLARIX STP cat.6  LSOH</t>
  </si>
  <si>
    <t>KABEL PRAFLADUR-PH120-J 5x1,5</t>
  </si>
  <si>
    <t>F897001</t>
  </si>
  <si>
    <t>CIDLO EBERLE F897001</t>
  </si>
  <si>
    <t>KABEL PRAFLADUR-PH120-J 5x50</t>
  </si>
  <si>
    <t>ITR-3528000</t>
  </si>
  <si>
    <t>TERMOSTAT EBERLE ITR3 528000</t>
  </si>
  <si>
    <t>CYKY-J4X95</t>
  </si>
  <si>
    <t>KABEL CYKY-J 4X95</t>
  </si>
  <si>
    <t>PRAFLADUR-P120-</t>
  </si>
  <si>
    <t>ŠKABEL PRAFLADUR-P120-R-J 5X2,5</t>
  </si>
  <si>
    <t>KABEL PRAFLADUR-O 3x1,5  PH120</t>
  </si>
  <si>
    <t>KABEL PRAFLADUR-PH120-J 3x4</t>
  </si>
  <si>
    <t>2350006</t>
  </si>
  <si>
    <t>UCHYT STRESNI C-ZNTI(BAL=25KS)</t>
  </si>
  <si>
    <t>KABEL PRAFLADUR-PH120-J 5x6</t>
  </si>
  <si>
    <t>CYKY-J4X120</t>
  </si>
  <si>
    <t>KABEL CYKY-J 4x120    KS</t>
  </si>
  <si>
    <t>CYKY-J3X4</t>
  </si>
  <si>
    <t>KABEL CYKY-J 3x4</t>
  </si>
  <si>
    <t>H07V-K35ZZL</t>
  </si>
  <si>
    <t>VODIC H07V-K 35 ZELENOZLUTY</t>
  </si>
  <si>
    <t>H07V-K50ZZL</t>
  </si>
  <si>
    <t>VODIC H07V-K 50 ZELENOZLUTY</t>
  </si>
  <si>
    <t>H05VV-F3G2.5</t>
  </si>
  <si>
    <t>SNURA H05VV-F 3G2,5  BILA</t>
  </si>
  <si>
    <t>JYTY-O4X1</t>
  </si>
  <si>
    <t>KABEL JYTY-O 4x1</t>
  </si>
  <si>
    <t>120X16KU-L</t>
  </si>
  <si>
    <t>OKO KABELOVE 120X16 KU-L</t>
  </si>
  <si>
    <t>I223507</t>
  </si>
  <si>
    <t>SVORKOVNICE EPS 2 S KRYTEM</t>
  </si>
  <si>
    <t>E000000684860</t>
  </si>
  <si>
    <t>KONCOVKA KAB. FMKZ4+ 95-150</t>
  </si>
  <si>
    <t>E000000684820</t>
  </si>
  <si>
    <t>KONCOVKA KAB. FMKZ4+ 70- 95</t>
  </si>
  <si>
    <t>95X10KU-L</t>
  </si>
  <si>
    <t>OKO KABELOVE 95X10 KU-L</t>
  </si>
  <si>
    <t>Svorka pro připojení antistatické podlahy</t>
  </si>
  <si>
    <t>50X8KU-L</t>
  </si>
  <si>
    <t>OKO KABELOVE 50X8 KU-L</t>
  </si>
  <si>
    <t>35X8KU-L</t>
  </si>
  <si>
    <t>OKO KABELOVE 35X8 KU-L</t>
  </si>
  <si>
    <t>7277</t>
  </si>
  <si>
    <t>POJISTKA NOZOVA PN02 200A GG</t>
  </si>
  <si>
    <t>E000009366260</t>
  </si>
  <si>
    <t>SPINAC KEM 425U</t>
  </si>
  <si>
    <t>zdroj pro stmívání oken dveří promítacího sálu</t>
  </si>
  <si>
    <t>P14U</t>
  </si>
  <si>
    <t>snímač teploty příložný 0/100°C,0-10V</t>
  </si>
  <si>
    <t>DLF4/V</t>
  </si>
  <si>
    <t>snímač tlaku 0-10V, tlak 4bar</t>
  </si>
  <si>
    <t>LRC24A-SR</t>
  </si>
  <si>
    <t>Servopohon 24VAC/0-10V</t>
  </si>
  <si>
    <t>zdroj pro LED pásek</t>
  </si>
  <si>
    <t>93E-160kVA              EBC-E-1x40-CSBHRL12280W-BB-
400A-M6</t>
  </si>
  <si>
    <t>Zásložní zdroj UPS 160kVA - 93E 160kVA, vč. Externí bateriová skříň, typ E, 1x40-CSBHRL12280W, M6
400A jistič + 24V ST (80-200kW)</t>
  </si>
  <si>
    <t>Rozváděč RMS6</t>
  </si>
  <si>
    <t>NR111/NVD/160A/</t>
  </si>
  <si>
    <t>SKRIN NR111/NVD/160A/EON/MTP150/5A,10VA, tř.p.0,5S</t>
  </si>
  <si>
    <t>Rozváděč RMS5</t>
  </si>
  <si>
    <t>Rozváděč RMS4</t>
  </si>
  <si>
    <t>Elektrické spotřebiče</t>
  </si>
  <si>
    <t>E000000685980</t>
  </si>
  <si>
    <t>OSOUSEC RUKOU Dyson Airblade dB</t>
  </si>
  <si>
    <t>1416/1</t>
  </si>
  <si>
    <t>PNPK</t>
  </si>
  <si>
    <t>NOSIC PRISTROJOVY PN PK 400V</t>
  </si>
  <si>
    <t>V300</t>
  </si>
  <si>
    <t>KSK100PO</t>
  </si>
  <si>
    <t>KOPOKSK100PO</t>
  </si>
  <si>
    <t>KZI60X300X1.25P</t>
  </si>
  <si>
    <t>ZLAB PLECH KZI 60X300X1.25PO</t>
  </si>
  <si>
    <t>DS250</t>
  </si>
  <si>
    <t>DRZAK STREDNI</t>
  </si>
  <si>
    <t>KPO10X95</t>
  </si>
  <si>
    <t>KOTVA POZARNE ODOL KPO 10X95PO</t>
  </si>
  <si>
    <t>PEP60/K</t>
  </si>
  <si>
    <t>PRICKA KOVOVA</t>
  </si>
  <si>
    <t>EK100X40HA</t>
  </si>
  <si>
    <t>ZLAB KABELOVY EK 100X40 3M</t>
  </si>
  <si>
    <t>3052</t>
  </si>
  <si>
    <t>PRICHYTKA KABEL.SVAZKU SH 15</t>
  </si>
  <si>
    <t>8462HB</t>
  </si>
  <si>
    <t>KRYT DIL SPOJOVACI PK140X70D</t>
  </si>
  <si>
    <t>8461HB</t>
  </si>
  <si>
    <t>KRYT DIL KONCOVY PK140X70D</t>
  </si>
  <si>
    <t>PK140X70DHD</t>
  </si>
  <si>
    <t>ZLAB PARAPETNI PK 140X70D 2M</t>
  </si>
  <si>
    <t>8465HB</t>
  </si>
  <si>
    <t>KRYT ROH VNITRNI PK140X70D</t>
  </si>
  <si>
    <t>3054</t>
  </si>
  <si>
    <t>PRICHYTKA KABEL.SVAZKU SH 30</t>
  </si>
  <si>
    <t>KPPKHB</t>
  </si>
  <si>
    <t>KRABICE PRISTROJOVA DO PK D</t>
  </si>
  <si>
    <t>3559-A89345</t>
  </si>
  <si>
    <t>SPINAC ZALUZIOVY KOLEBKOVY</t>
  </si>
  <si>
    <t>3558N-C06510B</t>
  </si>
  <si>
    <t>PREPINAC RAZ.6 IP 44 BILA   V+</t>
  </si>
  <si>
    <t>3558N-C07510B</t>
  </si>
  <si>
    <t>PREPINAC RAZ.7 IP 44  BILA  V+</t>
  </si>
  <si>
    <t>3536N-C0325211</t>
  </si>
  <si>
    <t>SPINAC STIS PRESSTO ZAPUS.B/B</t>
  </si>
  <si>
    <t>RCM2-01</t>
  </si>
  <si>
    <t>Interiérová ovládací jednotka připojená na sběrnici CIB</t>
  </si>
  <si>
    <t>E000011229820</t>
  </si>
  <si>
    <t>ZASUVKA 232RAM6 32/3/230</t>
  </si>
  <si>
    <t>E000000662660</t>
  </si>
  <si>
    <t>POHYBOVY SENZOR 24VDC</t>
  </si>
  <si>
    <t>3559-A07345</t>
  </si>
  <si>
    <t>SPINAC C.7 BEZSROUBOVY</t>
  </si>
  <si>
    <t>typ M5; LED svítidlo speciální pro osvětlení hrany schodu, hliníkové těleso speciální konstrukce pro nepřímé svícení, opatřeno difuzorem, délka 1500mm, 1x6W, 3000K, Ra = 80, napájecí a ovládací komponenty umístěny mimo vlastního tělesa svítidla</t>
  </si>
  <si>
    <t xml:space="preserve">typ R4; LED sestava 4, 3-fázová proudová kolejnice, vyrobena z hliníkového profilu, bíle lakovaná, průřez kolejnice 32,5x31,5mm, tvar sestavy "I" délka 5000mm, komplet včetně napájecích, spojovacích a koncových dílů v bílé barvě, sestava osazena 5ks LED nastavitelnými a směrovatelnými reflektory s adaptérem do 3-fáz. kolejnice, těleso reflektoru vyrobeno z hliníkového odlitku, bíle lakovaného, tvar válec o průměru 85mm, délka 163mm, napájecí zdroj uvnitř tělesa válce - čistý tvar, volitelná optika 17°, 24°, 40°, 60°, asymetrické vyzařování, 1x19W PREMIUM LED, 3000K, Ra = minimálně 90  </t>
  </si>
  <si>
    <t>typ M10; LED svítidlo pro nepřímé osvětlení, hliníkový korpus vytvořený ze segmentů, délka 26000mm, osazeno LED 156W, 3000K, Ra = 80, napájecí a ovládací komponenty umístěny mimo vlastního tělesa svítidla</t>
  </si>
  <si>
    <t xml:space="preserve">typ B; LED svítidlo vestavné do podhledu, kruhové provedení s hliníkovým rámečkem, barva rámečku bílá, světelně činný difuzor opálový s mikrostrukturou a vnitřním odrazným reflektorem s perfektně homogenním rozptylem světla, průměr 420mm, hloubka svítidla 24mm, 1x40W EPISTAR, 3000K, Ra = minimálně 83  </t>
  </si>
  <si>
    <t>typ A; LED svítidlo vestavné do podhledu, bezrámečkové provedení, korpus svítidla vyroben z hliníkového profilu, speciální opálový difuzor s perfektně homogenním rozptylem světla, rozměr viditelné svítící plochy 1765x55mm, hloubka svítidla maximálně 75mm, 1x43W MEDIUM POWER, 3000K, Ra = minimálně 84</t>
  </si>
  <si>
    <t xml:space="preserve">typ J3; LED svítidlo vestavné do podhledu, kruhové, bezrámečkové provedení, korpus svítidla vyroben z hliníku, bíle lakovaného,speciální opálový difuzor s perfektně homogenním rozptylem světla, viditelné svítící plocha kruh o průměru 300mm, rozměr korpusu svítidla kruh o průměru 316mm, hloubka svítidla maximálně 100mm, 1x16W MEDIUM POWER, 3000K, Ra = minimálně 84 </t>
  </si>
  <si>
    <t xml:space="preserve">typ R2; LED sestava 2, 3-fázová proudová kolejnice, vyrobena z hliníkového profilu, bíle lakovaná, průřez kolejnice 32,5x31,5mm, tvar sestavy "I" délka 5000mm, komplet včetně napájecích, spojovacích a koncových dílů v bílé barvě, sestava osazena 5ks LED nastavitelnými a směrovatelnými reflektory s adaptérem do 3-fáz. kolejnice, těleso reflektoru vyrobeno z hliníkového odlitku, bíle lakovaného, tvar válec o průměru 85mm, délka 163mm, napájecí zdroj uvnitř tělesa válce - čistý tvar, volitelná optika 17°, 24°, 40°, 60°, asymetrické vyzařování, 1x19W PREMIUM LED, 3000K, Ra = minimálně 90  </t>
  </si>
  <si>
    <t>typ M3; LED svítidlo vestavné do stěny, hliníkové těleso s opálovým difuzorem, délka 1200mm, 1x15W, 3000K, Ra = 80, napájecí a ovládací komponenty umístěny mimo vlastního tělesa svítidla</t>
  </si>
  <si>
    <t>typ M4; LED svítidlo vestavné do stěny, hliníkové těleso s opálovým difuzorem, délka 600mm, 1x8W, 3000K, Ra = 80, napájecí a ovládací komponenty umístěny mimo vlastního tělesa svítidla</t>
  </si>
  <si>
    <t xml:space="preserve">typ R3; LED sestava 3, 3-fázová proudová kolejnice, vyrobena z hliníkového profilu, bíle lakovaná, průřez kolejnice 32,5x31,5mm, tvar sestavy "I" délka 3000mm, komplet včetně napájecích, spojovacích a koncových dílů v bílé barvě, sestava osazena 3ks LED nastavitelnými a směrovatelnými reflektory s adaptérem do 3-fáz. kolejnice, těleso reflektoru vyrobeno z hliníkového odlitku, bíle lakovaného, tvar válec o průměru 85mm, délka 163mm, napájecí zdroj uvnitř tělesa válce - čistý tvar, volitelná optika 17°, 24°, 40°, 60°, asymetrické vyzařování, 1x19W PREMIUM LED, 3000K, Ra = minimálně 90  </t>
  </si>
  <si>
    <t>typ M; LED svítidlo přisazené, těleso svítidla kruhové kovové, bíle lakované, průměr 240mm, výška 20mm, světločinný kryt bílé, ručně foukané, trojvrstvé sklo, satén opál mat, průměr 330mm, výška 250mm, tvar kužel, krytí IP40, 1x18,4W TRIDONIC, 3000K, Ra = minimálně 80</t>
  </si>
  <si>
    <t xml:space="preserve">typ I; LED svítidlo vestavné do podhledu, bezrámečkové provedení, korpus svítidla vyroben z hliníkového profilu, speciální opálový difuzor s perfektně homogenním rozptylem světla, rozměr viditelné svítící plochy 4500x55mm, hloubka svítidla maximálně 75mm, 1x79W LOW POWER, 3000K, Ra = minimálně 84 </t>
  </si>
  <si>
    <t xml:space="preserve">typ O;LED svítidlo vestavné do podhledu, bezrámečkové provedení, korpus svítidla vyroben z hliníkového profilu, speciální opálový difuzor s perfektně homogenním rozptylem světla, rozměr viditelné svítící plochy 4000x55mm, hloubka svítidla maximálně 75mm, 1x68W LOW POWER, 3000K, Ra = minimálně 84 </t>
  </si>
  <si>
    <t xml:space="preserve">typ U; LED svítidlo závěsné vložené do akustického podhledu, korpus svítidla vyroben z hliníkového profilu, barva černá, speciální opálový difuzor s perfektně homogenním rozptylem světla, rozměr svítidla 2200x55x75mm, osazeno stavitelnými lankovými závěsy délky 1500mm, včetně stropní pohledové rozety v barvě tělesa svítidla o rozměrech 100x100x17mm, 1x55W HIGH POWER, 3000K, Ra = minimálně 84 </t>
  </si>
  <si>
    <t xml:space="preserve">typ P; LED svítidlo vestavné do podhledu, bezrámečkové provedení, korpus svítidla vyroben z hliníkového profilu, speciální opálový difuzor s perfektně homogenním rozptylem světla, rozměr viditelné svítící plochy 2930x55mm, hloubka svítidla maximálně 75mm, 1x49W LOW POWER, 3000K, Ra = minimálně 84 </t>
  </si>
  <si>
    <t>typ E; LED svítidlo přisazené, těleso svítidla kruhové polykarbonátové, barva bílá, difuzor polykarbonátový matovaný, vroubkovaný, průměr 300mm, výška 95mm, krytí IP54, 1x24W LED - neutrální bílá</t>
  </si>
  <si>
    <t xml:space="preserve">typ C; LED svítidlo vestavné do podhledu, kruhové provedení s hliníkovým rámečkem, barva rámečku bílá, světelně činný difuzor opálový s mikrostrukturou a vnitřním odrazným reflektorem s perfektně homogenním rozptylem světla, průměr 300mm, hloubka svítidla 19mm, 1x30W EPISTAR, 3000K, Ra = minimálně 83  </t>
  </si>
  <si>
    <t xml:space="preserve">typ F; LED svítidlo vestavné do podhledu, kruhové provedení s hliníkovým rámečkem, barva rámečku bílá, světelně činný difuzor opálový s mikrostrukturou a vnitřním odrazným reflektorem s perfektně homogenním rozptylem světla, průměr 240mm, hloubka svítidla 19mm, 1x15W EPISTAR, 3000K, Ra = minimálně 83  </t>
  </si>
  <si>
    <t>typ H; LED svítidlo přisazené, těleso svítidla kruhové kovové, bíle lakované, průměr 290mm, výška 20mm, světločinný kryt bílé, ručně foukané, trojvrstvé sklo, satén opál mat, průměr 330mm, výška 70mm, tvar válec, krytí IP40, 1x14,2W TRIDONIC, 3000K, Ra = minimálně 80</t>
  </si>
  <si>
    <t>typ G; LED svítidlo přisazené, těleso svítidla kruhové kovové, bíle lakované, průměr 240mm, výška 20mm, světločinný kryt bílé, ručně foukané, trojvrstvé sklo, satén opál mat, průměr 280mm, výška 70mm, tvar válec, krytí IP40, 1x9,8W TRIDONIC, 3000K, Ra = minimálně 80</t>
  </si>
  <si>
    <t>typ K1; svítidlo LED přisazené kruhové ∅375, nestmívatelné, 1x27W, zdroj 700mA, 6x12 LED, opálový kryt, IP44, 2400lm, 4000K, rozměry ∅375 x 108 mm</t>
  </si>
  <si>
    <t>typ M8; podsvícení madla m.č.122</t>
  </si>
  <si>
    <t>typ M9; podsvícení nábytku m.č.202</t>
  </si>
  <si>
    <t>typ J; svítidlo LED přisazené liniové, nestmívatelné, 1x20W, zdroj 700mA, IP65, IK08, 2700lm, 4000K, CRI 80-89, rozměry 1275 x 84 x 100 mm</t>
  </si>
  <si>
    <t>OZN/ETE/3W</t>
  </si>
  <si>
    <t>typ N; svítidlo LED přisazené 1x3W, 380lm, IP65, připojené na zdroj UPS</t>
  </si>
  <si>
    <t>typ N1; svítidlo LED přisazené 1x3W, 380lm, IP65, připojené na zdroj UPS svítící při promítání</t>
  </si>
  <si>
    <t>SPMI1500KO4V2DB</t>
  </si>
  <si>
    <t>typ L ;svítidlo LED vsazené kruhové ∅225, nestmívatelné, 1x20W, zdroj 700mA, opálový kryt, IP43, 1500lm, 4000K, rozměry ∅225 x 85 mm</t>
  </si>
  <si>
    <t>BRS4KO375V2/ND</t>
  </si>
  <si>
    <t>typ K; svítidlo LED přisazené kruhové ∅375, nestmívatelné, 1x27W, zdroj 700mA, 6x12 LED, opálový kryt, IP40, 2900lm, 4000K, rozměry ∅375 x 108 mm</t>
  </si>
  <si>
    <t xml:space="preserve">typ R1; LED sestava 1, 3-fázová proudová kolejnice, vyrobena z hliníkového profilu, bíle lakovaná, průřez kolejnice 32,5x31,5mm, tvar sestavy "L" o délkách 5000mm + 3000mm, komplet včetně napájecích, spojovacích, rohových a koncových dílů v bílé barvě, sestava osazena 7ks LED nastavitelnými a směrovatelnými reflektory s adaptérem do 3-fáz. kolejnice, těleso reflektoru vyrobeno z hliníkového odlitku, bíle lakovaného, tvar válec o průměru 85mm, délka 163mm, napájecí zdroj uvnitř tělesa válce - čistý tvar, volitelná optika 17°, 24°, 40°, 60°, asymetrické vyzařování, 1x19W PREMIUM LED, 3000K, Ra = minimálně 90  </t>
  </si>
  <si>
    <t xml:space="preserve">typ J1; LED svítidlo vestavné do podhledu, kruhové, bezrámečkové provedení, korpus svítidla vyroben z hliníku, bíle lakovaného,speciální opálový difuzor s perfektně homogenním rozptylem světla, viditelné svítící plocha kruh o průměru 650mm, rozměr korpusu svítidla kruh o průměru 666mm, hloubka svítidla maximálně 100mm, 1x54W MEDIUM POWER, 3000K, Ra = minimálně 84 </t>
  </si>
  <si>
    <t xml:space="preserve">typ J2; LED svítidlo vestavné do podhledu, kruhové, bezrámečkové provedení, korpus svítidla vyroben z hliníku, bíle lakovaného,speciální opálový difuzor s perfektně homogenním rozptylem světla, viditelné svítící plocha kruh o průměru 400mm, rozměr korpusu svítidla kruh o průměru 416mm, hloubka svítidla maximálně 100mm, 1x29W MEDIUM POWER, 3000K, Ra = minimálně 84 </t>
  </si>
  <si>
    <t>typ M2; LED svítidlo vestavné do stěny, hliníkové těleso s opálovým difuzorem, délka 1500mm, 1x18W, 3000K, Ra = 80, napájecí a ovládací komponenty umístěny mimo vlastního tělesa svítidla</t>
  </si>
  <si>
    <t xml:space="preserve">typ K2; LED svítidlo vestavné do podhledu, kruhové provedení s hliníkovým rámečkem, barva rámečku bílá, osazeno reflektorem s vyzařovací optikou 40°, výklopné +/- 30°, průměr 125mm, hloubka svítidla maximláně 90mm, 1x13W PREMIUM LED, 3000K, Ra = minimálně 90  </t>
  </si>
  <si>
    <t>typ V1; LED pásek pod linkou v hliníkové liště</t>
  </si>
  <si>
    <t>typ V; jevištní reflektor 100W, 40st. DALI</t>
  </si>
  <si>
    <t>typ D; LED svítidlo nástěnné, těleso svítidla kovové, bílé lakované, kryt tvoří kombinace materiálů akrylátové opálové sklo/nerez, rozměr svítidla 600x80x40mm, svítidlo má direktní a indirektní složku svícení, 1x7,8W TRIDONIC, 3000K, Ra = minimálně 80</t>
  </si>
  <si>
    <t>typ D1; LED svítidlo nástěnné, těleso svítidla kovové, bílé lakované, kryt tvoří kombinace materiálů akrylátové opálové sklo/nerez, rozměr svítidla 1200x80x40mm, svítidlo má direktní a indirektní složku svícení, 1x15,6W TRIDONIC, 3000K, Ra = minimálně 80</t>
  </si>
  <si>
    <t xml:space="preserve">typ T; LED svítidlo přisazené, čtvercové provedení s hliníkovým rámečkem, barva rámečku bílá, světelně činný difuzor opálový s mikrostrukturou a vnitřním odrazným reflektorem s perfektně homogenním rozptylem světla, rozměr 300x300x39mm, 1x30W EPISTAR, 3000K, Ra = minimálně 83  </t>
  </si>
  <si>
    <t>Ocelové konstrukce a kabelové rošty</t>
  </si>
  <si>
    <t>VL000030</t>
  </si>
  <si>
    <t>Ocel profilová všeobecně pozinkovaná</t>
  </si>
  <si>
    <t>DOHJK</t>
  </si>
  <si>
    <t>DRZAK KLOUB VZDALENEHO HROM</t>
  </si>
  <si>
    <t>IT</t>
  </si>
  <si>
    <t>TYC IZOLACNI IT  1000MM</t>
  </si>
  <si>
    <t>KOH</t>
  </si>
  <si>
    <t>KLOUB VZDALENEHO HROMOSVODU</t>
  </si>
  <si>
    <t>ITJ68</t>
  </si>
  <si>
    <t>TYC IZOLACNI PRO JIMAC ITJ68</t>
  </si>
  <si>
    <t>DOHS</t>
  </si>
  <si>
    <t>DRZAK VZDAL. H. "T" DOHS</t>
  </si>
  <si>
    <t>OSD</t>
  </si>
  <si>
    <t>STRISKA OCHRANNA OSD DOLNI</t>
  </si>
  <si>
    <t>744741110</t>
  </si>
  <si>
    <t>Montáž kabelů sděl pevně sk.1-0,4kg</t>
  </si>
  <si>
    <t>746214130</t>
  </si>
  <si>
    <t>Ukončení vodičů kabelov okem 50 mm2</t>
  </si>
  <si>
    <t>746214120</t>
  </si>
  <si>
    <t>Ukončení vodičů kabelov okem 35 mm2</t>
  </si>
  <si>
    <t>744241120</t>
  </si>
  <si>
    <t>Mont vodičů Cu-1kV pevně sk.1-0,6kg</t>
  </si>
  <si>
    <t>744472112</t>
  </si>
  <si>
    <t>Mont kabel Cu topných 220V stěn 32m</t>
  </si>
  <si>
    <t>744473100</t>
  </si>
  <si>
    <t>Montáž kladky topných kabelů Cu</t>
  </si>
  <si>
    <t>744441600</t>
  </si>
  <si>
    <t>Mont kabel Cu-1kV pevně sk.1 -4,0kg</t>
  </si>
  <si>
    <t>746312100</t>
  </si>
  <si>
    <t>Ukončení sňůr 3x0,35 až 4 mm2</t>
  </si>
  <si>
    <t>747219520</t>
  </si>
  <si>
    <t>Montáž pojist patron nožových</t>
  </si>
  <si>
    <t>749111210</t>
  </si>
  <si>
    <t>mtz konstr pro pristroj-5 kg+zhotov</t>
  </si>
  <si>
    <t>747734200</t>
  </si>
  <si>
    <t>mtz odporniku-3 kw</t>
  </si>
  <si>
    <t>746428113</t>
  </si>
  <si>
    <t>Ukonč kabel konc Raych 1kV 502k016</t>
  </si>
  <si>
    <t>747111226</t>
  </si>
  <si>
    <t>Mont přepínačů nástěn venk 6-stříd</t>
  </si>
  <si>
    <t>747121110</t>
  </si>
  <si>
    <t>Montáž spínač 3pól nástěn obyč -16A</t>
  </si>
  <si>
    <t>747121220</t>
  </si>
  <si>
    <t>Montáž spínač 3pól nástěn venk -25A</t>
  </si>
  <si>
    <t>747112471</t>
  </si>
  <si>
    <t>Mont přepínač zapuštěn 7-křížových</t>
  </si>
  <si>
    <t>742311340</t>
  </si>
  <si>
    <t>Montáž pilířů skříní PRIS 4,8</t>
  </si>
  <si>
    <t>742221130</t>
  </si>
  <si>
    <t>Montáž rozváděč sestav do 300 kg</t>
  </si>
  <si>
    <t>743112313</t>
  </si>
  <si>
    <t>Montáž trub inst PH oheb omítka p16</t>
  </si>
  <si>
    <t>742811320</t>
  </si>
  <si>
    <t>Montáž svorkovnic ochranných 6236-3</t>
  </si>
  <si>
    <t>mtz.světelné desky na plášť objektu, reklamy</t>
  </si>
  <si>
    <t>mtz.Zásložní zdroj, vč. Externí bateriová skříň</t>
  </si>
  <si>
    <t>mtz.regulační systém TECO, vč. napájecích zdrojů</t>
  </si>
  <si>
    <t>mtz.připojení antistatické podlahy</t>
  </si>
  <si>
    <t>programování, oživení systému TECO</t>
  </si>
  <si>
    <t>740999907</t>
  </si>
  <si>
    <t>Spolupráce s revizním technikem</t>
  </si>
  <si>
    <t>740993220</t>
  </si>
  <si>
    <t>Zkušební práce pro pohony nn</t>
  </si>
  <si>
    <t>743591212</t>
  </si>
  <si>
    <t>Montáž příchytek kabel-p54 mm</t>
  </si>
  <si>
    <t>743591214</t>
  </si>
  <si>
    <t>Montáž příchytek kabel-p90 mm</t>
  </si>
  <si>
    <t>743559000</t>
  </si>
  <si>
    <t>Odkrytí a zakrytí žlabu víkem</t>
  </si>
  <si>
    <t>743411121</t>
  </si>
  <si>
    <t>Montáž krabic instal zapušť PH 4hr</t>
  </si>
  <si>
    <t>743312250</t>
  </si>
  <si>
    <t>Montáž lišt vkládacích š. do 120 mm</t>
  </si>
  <si>
    <t>743312910</t>
  </si>
  <si>
    <t>Montáž přepážky lišt vkládacích</t>
  </si>
  <si>
    <t>743419130</t>
  </si>
  <si>
    <t>Otevření krabic vičkem na 4 šrouby</t>
  </si>
  <si>
    <t>743414510</t>
  </si>
  <si>
    <t>Montáž rozvodek lišt PH jednoduch</t>
  </si>
  <si>
    <t>974023220</t>
  </si>
  <si>
    <t>Sekání rýh podlah bet hl.5 cm š.5cm</t>
  </si>
  <si>
    <t>974031330</t>
  </si>
  <si>
    <t>Sekání rýh zdi cih hl.7 cm š.7 cm</t>
  </si>
  <si>
    <t>979089210</t>
  </si>
  <si>
    <t>Příplatek ze další km odvozu suti</t>
  </si>
  <si>
    <t>979089101</t>
  </si>
  <si>
    <t>Uložení suti na skládku</t>
  </si>
  <si>
    <t>t</t>
  </si>
  <si>
    <t>979089100</t>
  </si>
  <si>
    <t>Odvoz suti do 1 km</t>
  </si>
  <si>
    <t>973031200</t>
  </si>
  <si>
    <t>Sekání kapes zdi cih.krabic 10x10x8</t>
  </si>
  <si>
    <t>Demontáže dle ceníku M741</t>
  </si>
  <si>
    <t>740999902dem</t>
  </si>
  <si>
    <t>Demontáž stávajících rozvodů</t>
  </si>
  <si>
    <t>Světelně technický návrh a výpočet osvětlení v souladu s ČSN EN 12464-1 provedla firma PROFILUX s.r.o., kontakt +420 602 773 425, kypr@profilux.cz</t>
  </si>
  <si>
    <t>regulační systém TECO, vč. napájecích zdrojů, submodulu RS-485</t>
  </si>
  <si>
    <t>kpl</t>
  </si>
  <si>
    <r>
      <t xml:space="preserve">světelné desky na plášť objektu, reklamy
</t>
    </r>
    <r>
      <rPr>
        <sz val="9"/>
        <color indexed="30"/>
        <rFont val="Arial CE"/>
        <family val="0"/>
      </rPr>
      <t>- venkovní fasáda (17 ks)
- výstr (6ks)
- markýza (3ks)</t>
    </r>
    <r>
      <rPr>
        <sz val="9"/>
        <rFont val="Arial CE"/>
        <family val="2"/>
      </rPr>
      <t xml:space="preserve">
</t>
    </r>
    <r>
      <rPr>
        <sz val="9"/>
        <color indexed="30"/>
        <rFont val="Arial CE"/>
        <family val="0"/>
      </rPr>
      <t>dle specifikace světelných kazet - boxů viz příloha</t>
    </r>
  </si>
  <si>
    <r>
      <t xml:space="preserve">typ M7; vstup m.č.101 a vestibul m.č.102
</t>
    </r>
    <r>
      <rPr>
        <sz val="9"/>
        <color indexed="30"/>
        <rFont val="Arial CE"/>
        <family val="0"/>
      </rPr>
      <t>- letáková stěna (16ks)
- filmové pásy (4ks)
dle specifikace světelných kazet - boxů viz příloha</t>
    </r>
  </si>
</sst>
</file>

<file path=xl/styles.xml><?xml version="1.0" encoding="utf-8"?>
<styleSheet xmlns="http://schemas.openxmlformats.org/spreadsheetml/2006/main">
  <numFmts count="14">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0\ &quot;Kč&quot;"/>
    <numFmt numFmtId="165" formatCode="_(#,##0&quot;.&quot;_);;;_(@_)"/>
    <numFmt numFmtId="166" formatCode="_(#,##0.0??;\-\ #,##0.0??;&quot;–&quot;???;_(@_)"/>
    <numFmt numFmtId="167" formatCode="_(#,##0.00_);[Red]\-\ #,##0.00_);&quot;–&quot;??;_(@_)"/>
    <numFmt numFmtId="168" formatCode="_(#,##0_);[Red]\-\ #,##0_);&quot;–&quot;??;_(@_)"/>
    <numFmt numFmtId="169" formatCode="#,##0.00\ &quot;Kč&quot;;[Red]#,##0.00\ &quot;Kč&quot;"/>
  </numFmts>
  <fonts count="54">
    <font>
      <sz val="10"/>
      <name val="Arial CE"/>
      <family val="0"/>
    </font>
    <font>
      <b/>
      <sz val="12"/>
      <name val="Arial CE"/>
      <family val="2"/>
    </font>
    <font>
      <sz val="9"/>
      <name val="Arial CE"/>
      <family val="2"/>
    </font>
    <font>
      <b/>
      <sz val="10"/>
      <name val="Arial CE"/>
      <family val="2"/>
    </font>
    <font>
      <b/>
      <i/>
      <sz val="12"/>
      <name val="Arial CE"/>
      <family val="2"/>
    </font>
    <font>
      <b/>
      <sz val="12"/>
      <name val="Arial"/>
      <family val="2"/>
    </font>
    <font>
      <sz val="10"/>
      <name val="Arial"/>
      <family val="2"/>
    </font>
    <font>
      <b/>
      <sz val="9"/>
      <name val="Arial"/>
      <family val="2"/>
    </font>
    <font>
      <i/>
      <sz val="10"/>
      <name val="Arial CE"/>
      <family val="2"/>
    </font>
    <font>
      <b/>
      <i/>
      <sz val="14"/>
      <name val="Arial CE"/>
      <family val="2"/>
    </font>
    <font>
      <sz val="12"/>
      <name val="Arial CE"/>
      <family val="2"/>
    </font>
    <font>
      <sz val="12"/>
      <color indexed="8"/>
      <name val="Arial CE"/>
      <family val="2"/>
    </font>
    <font>
      <u val="single"/>
      <sz val="10"/>
      <color indexed="12"/>
      <name val="Arial CE"/>
      <family val="0"/>
    </font>
    <font>
      <sz val="12"/>
      <name val="Arial"/>
      <family val="2"/>
    </font>
    <font>
      <b/>
      <sz val="10"/>
      <name val="Arial"/>
      <family val="2"/>
    </font>
    <font>
      <sz val="11"/>
      <color indexed="8"/>
      <name val="Calibri"/>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u val="single"/>
      <sz val="10"/>
      <color indexed="20"/>
      <name val="Arial CE"/>
      <family val="0"/>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i/>
      <sz val="10"/>
      <color indexed="8"/>
      <name val="Arial CE"/>
      <family val="0"/>
    </font>
    <font>
      <i/>
      <sz val="9"/>
      <color indexed="8"/>
      <name val="Arial CE"/>
      <family val="0"/>
    </font>
    <font>
      <sz val="9"/>
      <color indexed="30"/>
      <name val="Arial CE"/>
      <family val="0"/>
    </font>
    <font>
      <sz val="11"/>
      <color theme="1"/>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u val="single"/>
      <sz val="10"/>
      <color theme="11"/>
      <name val="Arial CE"/>
      <family val="0"/>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33">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style="thin"/>
      <bottom style="double"/>
    </border>
    <border>
      <left>
        <color indexed="63"/>
      </left>
      <right>
        <color indexed="63"/>
      </right>
      <top>
        <color indexed="63"/>
      </top>
      <bottom style="double"/>
    </border>
    <border>
      <left>
        <color indexed="63"/>
      </left>
      <right>
        <color indexed="63"/>
      </right>
      <top style="thin"/>
      <bottom style="thin"/>
    </border>
    <border>
      <left>
        <color indexed="63"/>
      </left>
      <right>
        <color indexed="63"/>
      </right>
      <top>
        <color indexed="63"/>
      </top>
      <bottom style="thin"/>
    </border>
    <border>
      <left>
        <color indexed="63"/>
      </left>
      <right style="medium"/>
      <top>
        <color indexed="63"/>
      </top>
      <bottom>
        <color indexed="63"/>
      </bottom>
    </border>
    <border>
      <left style="medium"/>
      <right>
        <color indexed="63"/>
      </right>
      <top style="thin"/>
      <bottom style="double"/>
    </border>
    <border>
      <left>
        <color indexed="63"/>
      </left>
      <right style="medium"/>
      <top style="thin"/>
      <bottom style="double"/>
    </border>
    <border>
      <left style="medium"/>
      <right>
        <color indexed="63"/>
      </right>
      <top style="double"/>
      <bottom>
        <color indexed="63"/>
      </bottom>
    </border>
    <border>
      <left style="medium"/>
      <right>
        <color indexed="63"/>
      </right>
      <top>
        <color indexed="63"/>
      </top>
      <bottom style="double"/>
    </border>
    <border>
      <left style="medium"/>
      <right>
        <color indexed="63"/>
      </right>
      <top>
        <color indexed="63"/>
      </top>
      <bottom>
        <color indexed="63"/>
      </bottom>
    </border>
    <border>
      <left>
        <color indexed="63"/>
      </left>
      <right style="medium"/>
      <top>
        <color indexed="63"/>
      </top>
      <bottom style="thin"/>
    </border>
    <border>
      <left style="medium"/>
      <right style="thin"/>
      <top style="thin"/>
      <bottom style="thin"/>
    </border>
    <border>
      <left style="thin"/>
      <right style="medium"/>
      <top style="thin"/>
      <bottom style="thin"/>
    </border>
    <border>
      <left style="medium"/>
      <right>
        <color indexed="63"/>
      </right>
      <top>
        <color indexed="63"/>
      </top>
      <bottom style="thin"/>
    </border>
    <border>
      <left style="thin"/>
      <right style="medium"/>
      <top>
        <color indexed="63"/>
      </top>
      <bottom>
        <color indexed="63"/>
      </bottom>
    </border>
    <border>
      <left style="medium"/>
      <right>
        <color indexed="63"/>
      </right>
      <top style="thin"/>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style="double"/>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2" fillId="0" borderId="0" applyNumberFormat="0" applyFill="0" applyBorder="0" applyAlignment="0" applyProtection="0"/>
    <xf numFmtId="0" fontId="39" fillId="20" borderId="0" applyNumberFormat="0" applyBorder="0" applyAlignment="0" applyProtection="0"/>
    <xf numFmtId="0" fontId="40"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22" borderId="0" applyNumberFormat="0" applyBorder="0" applyAlignment="0" applyProtection="0"/>
    <xf numFmtId="0" fontId="6" fillId="0" borderId="0">
      <alignment/>
      <protection/>
    </xf>
    <xf numFmtId="0" fontId="6" fillId="0" borderId="0">
      <alignment/>
      <protection/>
    </xf>
    <xf numFmtId="0" fontId="6" fillId="0" borderId="0">
      <alignment/>
      <protection/>
    </xf>
    <xf numFmtId="0" fontId="0" fillId="0" borderId="0" applyProtection="0">
      <alignment/>
    </xf>
    <xf numFmtId="0" fontId="46" fillId="0" borderId="0" applyNumberFormat="0" applyFill="0" applyBorder="0" applyAlignment="0" applyProtection="0"/>
    <xf numFmtId="0" fontId="0" fillId="23" borderId="6" applyNumberFormat="0" applyFont="0" applyAlignment="0" applyProtection="0"/>
    <xf numFmtId="9" fontId="0" fillId="0" borderId="0" applyFont="0" applyFill="0" applyBorder="0" applyAlignment="0" applyProtection="0"/>
    <xf numFmtId="0" fontId="47" fillId="0" borderId="7" applyNumberFormat="0" applyFill="0" applyAlignment="0" applyProtection="0"/>
    <xf numFmtId="0" fontId="48" fillId="24" borderId="0" applyNumberFormat="0" applyBorder="0" applyAlignment="0" applyProtection="0"/>
    <xf numFmtId="0" fontId="49" fillId="0" borderId="0" applyNumberFormat="0" applyFill="0" applyBorder="0" applyAlignment="0" applyProtection="0"/>
    <xf numFmtId="0" fontId="50" fillId="25" borderId="8" applyNumberFormat="0" applyAlignment="0" applyProtection="0"/>
    <xf numFmtId="0" fontId="51" fillId="26" borderId="8" applyNumberFormat="0" applyAlignment="0" applyProtection="0"/>
    <xf numFmtId="0" fontId="52" fillId="26" borderId="9" applyNumberFormat="0" applyAlignment="0" applyProtection="0"/>
    <xf numFmtId="0" fontId="53" fillId="0" borderId="0" applyNumberFormat="0" applyFill="0" applyBorder="0" applyAlignment="0" applyProtection="0"/>
    <xf numFmtId="0" fontId="37" fillId="27" borderId="0" applyNumberFormat="0" applyBorder="0" applyAlignment="0" applyProtection="0"/>
    <xf numFmtId="0" fontId="37" fillId="28" borderId="0" applyNumberFormat="0" applyBorder="0" applyAlignment="0" applyProtection="0"/>
    <xf numFmtId="0" fontId="37" fillId="29" borderId="0" applyNumberFormat="0" applyBorder="0" applyAlignment="0" applyProtection="0"/>
    <xf numFmtId="0" fontId="37" fillId="30" borderId="0" applyNumberFormat="0" applyBorder="0" applyAlignment="0" applyProtection="0"/>
    <xf numFmtId="0" fontId="37" fillId="31" borderId="0" applyNumberFormat="0" applyBorder="0" applyAlignment="0" applyProtection="0"/>
    <xf numFmtId="0" fontId="37" fillId="32" borderId="0" applyNumberFormat="0" applyBorder="0" applyAlignment="0" applyProtection="0"/>
  </cellStyleXfs>
  <cellXfs count="115">
    <xf numFmtId="0" fontId="0" fillId="0" borderId="0" xfId="0" applyAlignment="1">
      <alignment/>
    </xf>
    <xf numFmtId="1" fontId="0" fillId="0" borderId="0" xfId="50" applyNumberFormat="1" applyFont="1" applyFill="1" applyAlignment="1">
      <alignment horizontal="center" vertical="top" wrapText="1"/>
    </xf>
    <xf numFmtId="49" fontId="0" fillId="0" borderId="0" xfId="50" applyNumberFormat="1" applyFont="1" applyFill="1" applyAlignment="1">
      <alignment horizontal="left" vertical="top" wrapText="1"/>
    </xf>
    <xf numFmtId="4" fontId="0" fillId="0" borderId="0" xfId="50" applyNumberFormat="1" applyFont="1" applyFill="1" applyAlignment="1">
      <alignment vertical="top" wrapText="1"/>
    </xf>
    <xf numFmtId="0" fontId="0" fillId="0" borderId="0" xfId="50" applyFont="1" applyFill="1" applyAlignment="1">
      <alignment horizontal="left" vertical="top" wrapText="1"/>
    </xf>
    <xf numFmtId="0" fontId="0" fillId="0" borderId="0" xfId="50" applyFont="1" applyFill="1" applyAlignment="1">
      <alignment horizontal="left" vertical="top"/>
    </xf>
    <xf numFmtId="1" fontId="0" fillId="0" borderId="10" xfId="50" applyNumberFormat="1" applyFont="1" applyFill="1" applyBorder="1" applyAlignment="1" applyProtection="1">
      <alignment horizontal="center" vertical="top" wrapText="1"/>
      <protection locked="0"/>
    </xf>
    <xf numFmtId="49" fontId="0" fillId="0" borderId="10" xfId="50" applyNumberFormat="1" applyFont="1" applyFill="1" applyBorder="1" applyAlignment="1" applyProtection="1">
      <alignment horizontal="left" vertical="top" wrapText="1"/>
      <protection locked="0"/>
    </xf>
    <xf numFmtId="49" fontId="0" fillId="0" borderId="0" xfId="50" applyNumberFormat="1" applyFont="1" applyFill="1" applyBorder="1" applyAlignment="1" applyProtection="1">
      <alignment horizontal="left" vertical="top" wrapText="1"/>
      <protection locked="0"/>
    </xf>
    <xf numFmtId="49" fontId="1" fillId="0" borderId="0" xfId="50" applyNumberFormat="1" applyFont="1" applyFill="1" applyBorder="1" applyAlignment="1" applyProtection="1">
      <alignment horizontal="left" vertical="top"/>
      <protection locked="0"/>
    </xf>
    <xf numFmtId="1" fontId="4" fillId="0" borderId="11" xfId="50" applyNumberFormat="1" applyFont="1" applyFill="1" applyBorder="1" applyAlignment="1" applyProtection="1">
      <alignment horizontal="left" vertical="top"/>
      <protection locked="0"/>
    </xf>
    <xf numFmtId="49" fontId="10" fillId="0" borderId="0" xfId="50" applyNumberFormat="1" applyFont="1" applyFill="1" applyBorder="1" applyAlignment="1" applyProtection="1">
      <alignment horizontal="left" vertical="top" wrapText="1"/>
      <protection locked="0"/>
    </xf>
    <xf numFmtId="49" fontId="1" fillId="0" borderId="0" xfId="50" applyNumberFormat="1" applyFont="1" applyFill="1" applyBorder="1" applyAlignment="1" applyProtection="1">
      <alignment horizontal="center" vertical="top" wrapText="1"/>
      <protection locked="0"/>
    </xf>
    <xf numFmtId="0" fontId="10" fillId="0" borderId="0" xfId="50" applyFont="1" applyFill="1" applyAlignment="1">
      <alignment horizontal="left" vertical="top"/>
    </xf>
    <xf numFmtId="49" fontId="3" fillId="0" borderId="0" xfId="50" applyNumberFormat="1" applyFont="1" applyFill="1" applyBorder="1" applyAlignment="1" applyProtection="1">
      <alignment horizontal="center" vertical="top" wrapText="1"/>
      <protection locked="0"/>
    </xf>
    <xf numFmtId="0" fontId="10" fillId="0" borderId="0" xfId="50" applyFont="1" applyFill="1" applyAlignment="1">
      <alignment horizontal="left" vertical="top" wrapText="1"/>
    </xf>
    <xf numFmtId="0" fontId="11" fillId="0" borderId="0" xfId="50" applyFont="1" applyFill="1" applyAlignment="1">
      <alignment horizontal="left" vertical="top" wrapText="1"/>
    </xf>
    <xf numFmtId="49" fontId="10" fillId="0" borderId="0" xfId="50" applyNumberFormat="1" applyFont="1" applyFill="1" applyBorder="1" applyAlignment="1">
      <alignment horizontal="left"/>
    </xf>
    <xf numFmtId="49" fontId="1" fillId="0" borderId="12" xfId="50" applyNumberFormat="1" applyFont="1" applyFill="1" applyBorder="1" applyAlignment="1">
      <alignment/>
    </xf>
    <xf numFmtId="1" fontId="8" fillId="0" borderId="13" xfId="50" applyNumberFormat="1" applyFont="1" applyFill="1" applyBorder="1" applyAlignment="1" applyProtection="1">
      <alignment vertical="top"/>
      <protection locked="0"/>
    </xf>
    <xf numFmtId="1" fontId="0" fillId="0" borderId="0" xfId="50" applyNumberFormat="1" applyFont="1" applyFill="1" applyBorder="1" applyAlignment="1" applyProtection="1">
      <alignment horizontal="center" vertical="top" wrapText="1"/>
      <protection locked="0"/>
    </xf>
    <xf numFmtId="1" fontId="10" fillId="0" borderId="0" xfId="50" applyNumberFormat="1" applyFont="1" applyFill="1" applyBorder="1" applyAlignment="1" applyProtection="1">
      <alignment horizontal="center" vertical="top" wrapText="1"/>
      <protection locked="0"/>
    </xf>
    <xf numFmtId="1" fontId="11" fillId="0" borderId="0" xfId="50" applyNumberFormat="1" applyFont="1" applyFill="1" applyBorder="1" applyAlignment="1">
      <alignment horizontal="center" vertical="top" wrapText="1"/>
    </xf>
    <xf numFmtId="4" fontId="8" fillId="0" borderId="14" xfId="50" applyNumberFormat="1" applyFont="1" applyFill="1" applyBorder="1" applyAlignment="1" applyProtection="1">
      <alignment horizontal="right" vertical="top"/>
      <protection locked="0"/>
    </xf>
    <xf numFmtId="1" fontId="0" fillId="0" borderId="15" xfId="50" applyNumberFormat="1" applyFont="1" applyFill="1" applyBorder="1" applyAlignment="1" applyProtection="1">
      <alignment horizontal="center" vertical="top" wrapText="1"/>
      <protection locked="0"/>
    </xf>
    <xf numFmtId="4" fontId="0" fillId="0" borderId="16" xfId="50" applyNumberFormat="1" applyFont="1" applyFill="1" applyBorder="1" applyAlignment="1" applyProtection="1">
      <alignment vertical="top" wrapText="1"/>
      <protection locked="0"/>
    </xf>
    <xf numFmtId="1" fontId="0" fillId="0" borderId="17" xfId="50" applyNumberFormat="1" applyFont="1" applyFill="1" applyBorder="1" applyAlignment="1" applyProtection="1">
      <alignment horizontal="center" vertical="top" wrapText="1"/>
      <protection locked="0"/>
    </xf>
    <xf numFmtId="4" fontId="0" fillId="0" borderId="14" xfId="50" applyNumberFormat="1" applyFont="1" applyFill="1" applyBorder="1" applyAlignment="1" applyProtection="1">
      <alignment vertical="top" wrapText="1"/>
      <protection locked="0"/>
    </xf>
    <xf numFmtId="49" fontId="1" fillId="0" borderId="14" xfId="50" applyNumberFormat="1" applyFont="1" applyFill="1" applyBorder="1" applyAlignment="1" applyProtection="1">
      <alignment horizontal="left" vertical="top"/>
      <protection locked="0"/>
    </xf>
    <xf numFmtId="1" fontId="4" fillId="0" borderId="18" xfId="50" applyNumberFormat="1" applyFont="1" applyFill="1" applyBorder="1" applyAlignment="1" applyProtection="1">
      <alignment horizontal="left" vertical="top"/>
      <protection locked="0"/>
    </xf>
    <xf numFmtId="1" fontId="10" fillId="0" borderId="19" xfId="50" applyNumberFormat="1" applyFont="1" applyFill="1" applyBorder="1" applyAlignment="1" applyProtection="1">
      <alignment horizontal="center" vertical="top" wrapText="1"/>
      <protection locked="0"/>
    </xf>
    <xf numFmtId="4" fontId="10" fillId="0" borderId="14" xfId="50" applyNumberFormat="1" applyFont="1" applyFill="1" applyBorder="1" applyAlignment="1" applyProtection="1">
      <alignment vertical="top" wrapText="1"/>
      <protection locked="0"/>
    </xf>
    <xf numFmtId="1" fontId="0" fillId="0" borderId="19" xfId="50" applyNumberFormat="1" applyFont="1" applyFill="1" applyBorder="1" applyAlignment="1" applyProtection="1">
      <alignment horizontal="center" vertical="top" wrapText="1"/>
      <protection locked="0"/>
    </xf>
    <xf numFmtId="4" fontId="1" fillId="0" borderId="20" xfId="50" applyNumberFormat="1" applyFont="1" applyFill="1" applyBorder="1" applyAlignment="1" applyProtection="1">
      <alignment horizontal="center" vertical="top" wrapText="1"/>
      <protection locked="0"/>
    </xf>
    <xf numFmtId="1" fontId="11" fillId="0" borderId="21" xfId="50" applyNumberFormat="1" applyFont="1" applyFill="1" applyBorder="1" applyAlignment="1" applyProtection="1">
      <alignment horizontal="center" vertical="top" wrapText="1"/>
      <protection locked="0"/>
    </xf>
    <xf numFmtId="169" fontId="1" fillId="0" borderId="22" xfId="36" applyNumberFormat="1" applyFont="1" applyFill="1" applyBorder="1" applyAlignment="1" applyProtection="1">
      <alignment horizontal="right"/>
      <protection locked="0"/>
    </xf>
    <xf numFmtId="1" fontId="11" fillId="0" borderId="23" xfId="50" applyNumberFormat="1" applyFont="1" applyFill="1" applyBorder="1" applyAlignment="1">
      <alignment horizontal="center" vertical="top" wrapText="1"/>
    </xf>
    <xf numFmtId="4" fontId="10" fillId="0" borderId="24" xfId="50" applyNumberFormat="1" applyFont="1" applyFill="1" applyBorder="1" applyAlignment="1">
      <alignment horizontal="right"/>
    </xf>
    <xf numFmtId="49" fontId="1" fillId="0" borderId="25" xfId="50" applyNumberFormat="1" applyFont="1" applyFill="1" applyBorder="1" applyAlignment="1">
      <alignment/>
    </xf>
    <xf numFmtId="164" fontId="1" fillId="0" borderId="22" xfId="50" applyNumberFormat="1" applyFont="1" applyFill="1" applyBorder="1" applyAlignment="1">
      <alignment horizontal="right"/>
    </xf>
    <xf numFmtId="49" fontId="10" fillId="0" borderId="26" xfId="50" applyNumberFormat="1" applyFont="1" applyFill="1" applyBorder="1" applyAlignment="1" applyProtection="1">
      <alignment horizontal="left"/>
      <protection locked="0"/>
    </xf>
    <xf numFmtId="49" fontId="10" fillId="0" borderId="12" xfId="50" applyNumberFormat="1" applyFont="1" applyFill="1" applyBorder="1" applyAlignment="1" applyProtection="1">
      <alignment horizontal="left"/>
      <protection locked="0"/>
    </xf>
    <xf numFmtId="49" fontId="10" fillId="0" borderId="27" xfId="50" applyNumberFormat="1" applyFont="1" applyFill="1" applyBorder="1" applyAlignment="1" applyProtection="1">
      <alignment horizontal="left"/>
      <protection locked="0"/>
    </xf>
    <xf numFmtId="49" fontId="1" fillId="0" borderId="0" xfId="50" applyNumberFormat="1" applyFont="1" applyFill="1" applyBorder="1" applyAlignment="1">
      <alignment/>
    </xf>
    <xf numFmtId="164" fontId="1" fillId="0" borderId="0" xfId="50" applyNumberFormat="1" applyFont="1" applyFill="1" applyBorder="1" applyAlignment="1">
      <alignment horizontal="right"/>
    </xf>
    <xf numFmtId="0" fontId="1" fillId="0" borderId="0" xfId="0" applyFont="1" applyFill="1" applyBorder="1" applyAlignment="1">
      <alignment horizontal="center"/>
    </xf>
    <xf numFmtId="49" fontId="2" fillId="0" borderId="0" xfId="0" applyNumberFormat="1" applyFont="1" applyFill="1" applyBorder="1" applyAlignment="1">
      <alignment horizontal="left"/>
    </xf>
    <xf numFmtId="0" fontId="2" fillId="0" borderId="0" xfId="0" applyFont="1" applyFill="1" applyBorder="1" applyAlignment="1">
      <alignment horizontal="right"/>
    </xf>
    <xf numFmtId="0" fontId="2" fillId="0" borderId="0" xfId="0" applyFont="1" applyFill="1" applyBorder="1" applyAlignment="1">
      <alignment horizontal="center"/>
    </xf>
    <xf numFmtId="0" fontId="0" fillId="0" borderId="0" xfId="0" applyFont="1" applyFill="1" applyBorder="1" applyAlignment="1">
      <alignment horizontal="center"/>
    </xf>
    <xf numFmtId="49" fontId="7" fillId="0" borderId="0" xfId="48" applyNumberFormat="1" applyFont="1" applyFill="1" applyBorder="1" applyAlignment="1">
      <alignment horizontal="center"/>
      <protection/>
    </xf>
    <xf numFmtId="49" fontId="7" fillId="0" borderId="0" xfId="48" applyNumberFormat="1" applyFont="1" applyFill="1" applyBorder="1" applyAlignment="1">
      <alignment horizontal="center" vertical="center"/>
      <protection/>
    </xf>
    <xf numFmtId="164" fontId="7" fillId="0" borderId="0" xfId="48" applyNumberFormat="1" applyFont="1" applyFill="1" applyBorder="1" applyAlignment="1">
      <alignment horizontal="right"/>
      <protection/>
    </xf>
    <xf numFmtId="166" fontId="5" fillId="0" borderId="0" xfId="48" applyNumberFormat="1" applyFont="1" applyFill="1" applyBorder="1" applyAlignment="1">
      <alignment/>
      <protection/>
    </xf>
    <xf numFmtId="0" fontId="0" fillId="0" borderId="0" xfId="0" applyFont="1" applyFill="1" applyBorder="1" applyAlignment="1">
      <alignment/>
    </xf>
    <xf numFmtId="164" fontId="0" fillId="0" borderId="0" xfId="0" applyNumberFormat="1" applyFont="1" applyFill="1" applyBorder="1" applyAlignment="1">
      <alignment/>
    </xf>
    <xf numFmtId="165" fontId="5" fillId="0" borderId="0" xfId="48" applyNumberFormat="1" applyFont="1" applyFill="1" applyBorder="1" applyAlignment="1">
      <alignment horizontal="center"/>
      <protection/>
    </xf>
    <xf numFmtId="49" fontId="5" fillId="0" borderId="0" xfId="47" applyNumberFormat="1" applyFont="1" applyFill="1" applyBorder="1" applyAlignment="1">
      <alignment/>
      <protection/>
    </xf>
    <xf numFmtId="164" fontId="5" fillId="0" borderId="0" xfId="48" applyNumberFormat="1" applyFont="1" applyFill="1" applyBorder="1" applyAlignment="1">
      <alignment/>
      <protection/>
    </xf>
    <xf numFmtId="0" fontId="13" fillId="0" borderId="0" xfId="48" applyFont="1" applyFill="1" applyBorder="1">
      <alignment/>
      <protection/>
    </xf>
    <xf numFmtId="0" fontId="0" fillId="0" borderId="0" xfId="0" applyFont="1" applyFill="1" applyBorder="1" applyAlignment="1">
      <alignment/>
    </xf>
    <xf numFmtId="49" fontId="5" fillId="0" borderId="0" xfId="0" applyNumberFormat="1" applyFont="1" applyBorder="1" applyAlignment="1">
      <alignment horizontal="left" vertical="center" wrapText="1" shrinkToFit="1"/>
    </xf>
    <xf numFmtId="49" fontId="5" fillId="0" borderId="14" xfId="0" applyNumberFormat="1" applyFont="1" applyBorder="1" applyAlignment="1">
      <alignment horizontal="left" vertical="center" wrapText="1" shrinkToFit="1"/>
    </xf>
    <xf numFmtId="1" fontId="11" fillId="0" borderId="21" xfId="50" applyNumberFormat="1" applyFont="1" applyFill="1" applyBorder="1" applyAlignment="1" applyProtection="1">
      <alignment horizontal="center" vertical="center" wrapText="1"/>
      <protection locked="0"/>
    </xf>
    <xf numFmtId="169" fontId="1" fillId="0" borderId="22" xfId="36" applyNumberFormat="1" applyFont="1" applyFill="1" applyBorder="1" applyAlignment="1" applyProtection="1">
      <alignment horizontal="right" vertical="center"/>
      <protection locked="0"/>
    </xf>
    <xf numFmtId="49" fontId="14" fillId="0" borderId="0" xfId="48" applyNumberFormat="1" applyFont="1" applyFill="1" applyBorder="1" applyAlignment="1">
      <alignment horizontal="left" wrapText="1" shrinkToFit="1"/>
      <protection/>
    </xf>
    <xf numFmtId="0" fontId="5" fillId="0" borderId="0" xfId="48" applyFont="1" applyFill="1" applyBorder="1">
      <alignment/>
      <protection/>
    </xf>
    <xf numFmtId="49" fontId="14" fillId="0" borderId="0" xfId="48" applyNumberFormat="1" applyFont="1" applyFill="1" applyBorder="1" applyAlignment="1">
      <alignment horizontal="left" vertical="top" wrapText="1" shrinkToFit="1"/>
      <protection/>
    </xf>
    <xf numFmtId="49" fontId="14" fillId="0" borderId="0" xfId="48" applyNumberFormat="1" applyFont="1" applyFill="1" applyBorder="1" applyAlignment="1">
      <alignment vertical="top" wrapText="1" shrinkToFit="1"/>
      <protection/>
    </xf>
    <xf numFmtId="1" fontId="11" fillId="0" borderId="28" xfId="50" applyNumberFormat="1" applyFont="1" applyFill="1" applyBorder="1" applyAlignment="1" applyProtection="1">
      <alignment horizontal="center" vertical="top" wrapText="1"/>
      <protection locked="0"/>
    </xf>
    <xf numFmtId="169" fontId="1" fillId="0" borderId="28" xfId="36" applyNumberFormat="1" applyFont="1" applyFill="1" applyBorder="1" applyAlignment="1" applyProtection="1">
      <alignment horizontal="right"/>
      <protection locked="0"/>
    </xf>
    <xf numFmtId="49" fontId="5" fillId="0" borderId="0" xfId="48" applyNumberFormat="1" applyFont="1" applyFill="1" applyBorder="1" applyAlignment="1">
      <alignment wrapText="1"/>
      <protection/>
    </xf>
    <xf numFmtId="49" fontId="7" fillId="0" borderId="0" xfId="48" applyNumberFormat="1" applyFont="1" applyFill="1" applyBorder="1" applyAlignment="1">
      <alignment wrapText="1"/>
      <protection/>
    </xf>
    <xf numFmtId="0" fontId="1" fillId="0" borderId="0" xfId="0" applyFont="1" applyFill="1" applyBorder="1" applyAlignment="1">
      <alignment wrapText="1"/>
    </xf>
    <xf numFmtId="0" fontId="2" fillId="0" borderId="0" xfId="0" applyFont="1" applyFill="1" applyBorder="1" applyAlignment="1">
      <alignment wrapText="1"/>
    </xf>
    <xf numFmtId="0" fontId="1" fillId="0" borderId="0" xfId="0" applyFont="1" applyFill="1" applyBorder="1" applyAlignment="1">
      <alignment wrapText="1"/>
    </xf>
    <xf numFmtId="0" fontId="5" fillId="0" borderId="0" xfId="49" applyFont="1" applyFill="1" applyBorder="1" applyAlignment="1">
      <alignment wrapText="1"/>
      <protection/>
    </xf>
    <xf numFmtId="0" fontId="6" fillId="0" borderId="0" xfId="49" applyFont="1" applyFill="1" applyBorder="1" applyAlignment="1">
      <alignment wrapText="1"/>
      <protection/>
    </xf>
    <xf numFmtId="0" fontId="0" fillId="0" borderId="0" xfId="0" applyFont="1" applyFill="1" applyBorder="1" applyAlignment="1">
      <alignment wrapText="1"/>
    </xf>
    <xf numFmtId="49" fontId="2" fillId="0" borderId="0" xfId="0" applyNumberFormat="1" applyFont="1" applyFill="1" applyBorder="1" applyAlignment="1">
      <alignment horizontal="left" wrapText="1"/>
    </xf>
    <xf numFmtId="0" fontId="0" fillId="0" borderId="0" xfId="0" applyFont="1" applyFill="1" applyBorder="1" applyAlignment="1">
      <alignment wrapText="1"/>
    </xf>
    <xf numFmtId="0" fontId="2" fillId="0" borderId="0" xfId="0" applyFont="1" applyAlignment="1">
      <alignment horizontal="right"/>
    </xf>
    <xf numFmtId="49" fontId="2" fillId="0" borderId="0" xfId="0" applyNumberFormat="1" applyFont="1" applyAlignment="1">
      <alignment horizontal="left"/>
    </xf>
    <xf numFmtId="0" fontId="2" fillId="0" borderId="0" xfId="0" applyFont="1" applyAlignment="1">
      <alignment/>
    </xf>
    <xf numFmtId="0" fontId="2" fillId="0" borderId="0" xfId="0" applyFont="1" applyAlignment="1">
      <alignment horizontal="center"/>
    </xf>
    <xf numFmtId="0" fontId="0" fillId="0" borderId="0" xfId="50" applyFont="1" applyFill="1" applyAlignment="1">
      <alignment horizontal="center" vertical="top" wrapText="1"/>
    </xf>
    <xf numFmtId="1" fontId="0" fillId="0" borderId="0" xfId="50" applyNumberFormat="1" applyFont="1" applyFill="1" applyBorder="1" applyAlignment="1">
      <alignment horizontal="center" vertical="top" wrapText="1"/>
    </xf>
    <xf numFmtId="1" fontId="0" fillId="0" borderId="0" xfId="50" applyNumberFormat="1" applyFont="1" applyFill="1" applyAlignment="1">
      <alignment horizontal="center" vertical="top" wrapText="1"/>
    </xf>
    <xf numFmtId="49" fontId="10" fillId="0" borderId="26" xfId="50" applyNumberFormat="1" applyFont="1" applyFill="1" applyBorder="1" applyAlignment="1" applyProtection="1">
      <alignment horizontal="left" vertical="center" wrapText="1"/>
      <protection locked="0"/>
    </xf>
    <xf numFmtId="49" fontId="10" fillId="0" borderId="12" xfId="50" applyNumberFormat="1" applyFont="1" applyFill="1" applyBorder="1" applyAlignment="1" applyProtection="1">
      <alignment horizontal="left" vertical="center" wrapText="1"/>
      <protection locked="0"/>
    </xf>
    <xf numFmtId="49" fontId="10" fillId="0" borderId="27" xfId="50" applyNumberFormat="1" applyFont="1" applyFill="1" applyBorder="1" applyAlignment="1" applyProtection="1">
      <alignment horizontal="left" vertical="center" wrapText="1"/>
      <protection locked="0"/>
    </xf>
    <xf numFmtId="1" fontId="0" fillId="0" borderId="13" xfId="50" applyNumberFormat="1" applyFont="1" applyFill="1" applyBorder="1" applyAlignment="1" applyProtection="1">
      <alignment vertical="top"/>
      <protection locked="0"/>
    </xf>
    <xf numFmtId="1" fontId="0" fillId="0" borderId="23" xfId="50" applyNumberFormat="1" applyFont="1" applyFill="1" applyBorder="1" applyAlignment="1" applyProtection="1">
      <alignment horizontal="left" vertical="top"/>
      <protection locked="0"/>
    </xf>
    <xf numFmtId="1" fontId="0" fillId="0" borderId="13" xfId="50" applyNumberFormat="1" applyFont="1" applyFill="1" applyBorder="1" applyAlignment="1" applyProtection="1">
      <alignment horizontal="left" vertical="top"/>
      <protection locked="0"/>
    </xf>
    <xf numFmtId="1" fontId="4" fillId="0" borderId="19" xfId="50" applyNumberFormat="1" applyFont="1" applyFill="1" applyBorder="1" applyAlignment="1" applyProtection="1">
      <alignment horizontal="left" vertical="top"/>
      <protection locked="0"/>
    </xf>
    <xf numFmtId="1" fontId="4" fillId="0" borderId="0" xfId="50" applyNumberFormat="1" applyFont="1" applyFill="1" applyBorder="1" applyAlignment="1" applyProtection="1">
      <alignment horizontal="left" vertical="top"/>
      <protection locked="0"/>
    </xf>
    <xf numFmtId="0" fontId="1" fillId="0" borderId="0" xfId="50" applyNumberFormat="1" applyFont="1" applyFill="1" applyBorder="1" applyAlignment="1" applyProtection="1">
      <alignment horizontal="left" vertical="center" wrapText="1"/>
      <protection locked="0"/>
    </xf>
    <xf numFmtId="0" fontId="1" fillId="0" borderId="14" xfId="50" applyNumberFormat="1" applyFont="1" applyFill="1" applyBorder="1" applyAlignment="1" applyProtection="1">
      <alignment horizontal="left" vertical="center" wrapText="1"/>
      <protection locked="0"/>
    </xf>
    <xf numFmtId="1" fontId="9" fillId="0" borderId="29" xfId="50" applyNumberFormat="1" applyFont="1" applyFill="1" applyBorder="1" applyAlignment="1">
      <alignment horizontal="center"/>
    </xf>
    <xf numFmtId="1" fontId="9" fillId="0" borderId="30" xfId="50" applyNumberFormat="1" applyFont="1" applyFill="1" applyBorder="1" applyAlignment="1">
      <alignment horizontal="center"/>
    </xf>
    <xf numFmtId="1" fontId="9" fillId="0" borderId="31" xfId="50" applyNumberFormat="1" applyFont="1" applyFill="1" applyBorder="1" applyAlignment="1">
      <alignment horizontal="center"/>
    </xf>
    <xf numFmtId="49" fontId="1" fillId="0" borderId="13" xfId="50" applyNumberFormat="1" applyFont="1" applyFill="1" applyBorder="1" applyAlignment="1" applyProtection="1">
      <alignment horizontal="center" vertical="top" wrapText="1"/>
      <protection locked="0"/>
    </xf>
    <xf numFmtId="0" fontId="5" fillId="0" borderId="0" xfId="0" applyNumberFormat="1" applyFont="1" applyBorder="1" applyAlignment="1">
      <alignment horizontal="left" vertical="center" wrapText="1" shrinkToFit="1"/>
    </xf>
    <xf numFmtId="0" fontId="5" fillId="0" borderId="14" xfId="0" applyNumberFormat="1" applyFont="1" applyBorder="1" applyAlignment="1">
      <alignment horizontal="left" vertical="center" wrapText="1" shrinkToFit="1"/>
    </xf>
    <xf numFmtId="1" fontId="9" fillId="0" borderId="19" xfId="50" applyNumberFormat="1" applyFont="1" applyFill="1" applyBorder="1" applyAlignment="1">
      <alignment horizontal="center"/>
    </xf>
    <xf numFmtId="1" fontId="9" fillId="0" borderId="0" xfId="50" applyNumberFormat="1" applyFont="1" applyFill="1" applyBorder="1" applyAlignment="1">
      <alignment horizontal="center"/>
    </xf>
    <xf numFmtId="1" fontId="9" fillId="0" borderId="14" xfId="50" applyNumberFormat="1" applyFont="1" applyFill="1" applyBorder="1" applyAlignment="1">
      <alignment horizontal="center"/>
    </xf>
    <xf numFmtId="49" fontId="1" fillId="0" borderId="11" xfId="50" applyNumberFormat="1" applyFont="1" applyFill="1" applyBorder="1" applyAlignment="1" applyProtection="1">
      <alignment horizontal="left" vertical="top" wrapText="1"/>
      <protection locked="0"/>
    </xf>
    <xf numFmtId="49" fontId="1" fillId="0" borderId="32" xfId="50" applyNumberFormat="1" applyFont="1" applyFill="1" applyBorder="1" applyAlignment="1" applyProtection="1">
      <alignment horizontal="left" vertical="top" wrapText="1"/>
      <protection locked="0"/>
    </xf>
    <xf numFmtId="0" fontId="5" fillId="0" borderId="0" xfId="48" applyNumberFormat="1" applyFont="1" applyFill="1" applyBorder="1" applyAlignment="1">
      <alignment horizontal="left" vertical="center" wrapText="1" shrinkToFit="1"/>
      <protection/>
    </xf>
    <xf numFmtId="49" fontId="14" fillId="0" borderId="0" xfId="48" applyNumberFormat="1" applyFont="1" applyFill="1" applyBorder="1" applyAlignment="1">
      <alignment horizontal="left" wrapText="1" shrinkToFit="1"/>
      <protection/>
    </xf>
    <xf numFmtId="0" fontId="14" fillId="0" borderId="0" xfId="48" applyNumberFormat="1" applyFont="1" applyFill="1" applyBorder="1" applyAlignment="1">
      <alignment horizontal="left" wrapText="1" shrinkToFit="1"/>
      <protection/>
    </xf>
    <xf numFmtId="0" fontId="2" fillId="0" borderId="0" xfId="0" applyFont="1" applyAlignment="1">
      <alignment horizontal="right" vertical="top"/>
    </xf>
    <xf numFmtId="0" fontId="2" fillId="0" borderId="0" xfId="0" applyFont="1" applyFill="1" applyBorder="1" applyAlignment="1">
      <alignment horizontal="center" vertical="top"/>
    </xf>
    <xf numFmtId="0" fontId="2" fillId="0" borderId="0" xfId="0" applyFont="1" applyFill="1" applyBorder="1" applyAlignment="1">
      <alignment vertical="top" wrapText="1"/>
    </xf>
  </cellXfs>
  <cellStyles count="53">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Chybně"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normální_0_OS Zelené město_Příprava území - I.etapa_Rekapitulace" xfId="47"/>
    <cellStyle name="normální_1_OS Zelené město_Příprava území - I.etapa_stavební část" xfId="48"/>
    <cellStyle name="normální_List1" xfId="49"/>
    <cellStyle name="normální_Vzor platný-new" xfId="50"/>
    <cellStyle name="Followed Hyperlink" xfId="51"/>
    <cellStyle name="Poznámka" xfId="52"/>
    <cellStyle name="Percent" xfId="53"/>
    <cellStyle name="Propojená buňka" xfId="54"/>
    <cellStyle name="Správně" xfId="55"/>
    <cellStyle name="Text upozornění" xfId="56"/>
    <cellStyle name="Vstup" xfId="57"/>
    <cellStyle name="Výpočet" xfId="58"/>
    <cellStyle name="Výstup" xfId="59"/>
    <cellStyle name="Vysvětlující text" xfId="60"/>
    <cellStyle name="Zvýraznění 1" xfId="61"/>
    <cellStyle name="Zvýraznění 2" xfId="62"/>
    <cellStyle name="Zvýraznění 3" xfId="63"/>
    <cellStyle name="Zvýraznění 4" xfId="64"/>
    <cellStyle name="Zvýraznění 5" xfId="65"/>
    <cellStyle name="Zvýraznění 6"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247650</xdr:colOff>
      <xdr:row>1</xdr:row>
      <xdr:rowOff>0</xdr:rowOff>
    </xdr:from>
    <xdr:to>
      <xdr:col>5</xdr:col>
      <xdr:colOff>0</xdr:colOff>
      <xdr:row>1</xdr:row>
      <xdr:rowOff>0</xdr:rowOff>
    </xdr:to>
    <xdr:sp>
      <xdr:nvSpPr>
        <xdr:cNvPr id="1" name="text 4"/>
        <xdr:cNvSpPr txBox="1">
          <a:spLocks noChangeArrowheads="1"/>
        </xdr:cNvSpPr>
      </xdr:nvSpPr>
      <xdr:spPr>
        <a:xfrm>
          <a:off x="5848350" y="171450"/>
          <a:ext cx="0" cy="0"/>
        </a:xfrm>
        <a:prstGeom prst="rect">
          <a:avLst/>
        </a:prstGeom>
        <a:solidFill>
          <a:srgbClr val="FFFFFF"/>
        </a:solidFill>
        <a:ln w="1" cmpd="sng">
          <a:noFill/>
        </a:ln>
      </xdr:spPr>
      <xdr:txBody>
        <a:bodyPr vertOverflow="clip" wrap="square" lIns="27432" tIns="22860" rIns="27432" bIns="0"/>
        <a:p>
          <a:pPr algn="ctr">
            <a:defRPr/>
          </a:pPr>
          <a:r>
            <a:rPr lang="en-US" cap="none" sz="1000" b="0" i="1" u="none" baseline="0">
              <a:solidFill>
                <a:srgbClr val="000000"/>
              </a:solidFill>
              <a:latin typeface="Arial CE"/>
              <a:ea typeface="Arial CE"/>
              <a:cs typeface="Arial CE"/>
            </a:rPr>
            <a:t>ATÚ</a:t>
          </a:r>
        </a:p>
      </xdr:txBody>
    </xdr:sp>
    <xdr:clientData/>
  </xdr:twoCellAnchor>
  <xdr:twoCellAnchor>
    <xdr:from>
      <xdr:col>4</xdr:col>
      <xdr:colOff>247650</xdr:colOff>
      <xdr:row>1</xdr:row>
      <xdr:rowOff>0</xdr:rowOff>
    </xdr:from>
    <xdr:to>
      <xdr:col>4</xdr:col>
      <xdr:colOff>247650</xdr:colOff>
      <xdr:row>1</xdr:row>
      <xdr:rowOff>0</xdr:rowOff>
    </xdr:to>
    <xdr:sp>
      <xdr:nvSpPr>
        <xdr:cNvPr id="2" name="Text Box 6"/>
        <xdr:cNvSpPr txBox="1">
          <a:spLocks noChangeArrowheads="1"/>
        </xdr:cNvSpPr>
      </xdr:nvSpPr>
      <xdr:spPr>
        <a:xfrm>
          <a:off x="5848350" y="171450"/>
          <a:ext cx="0" cy="0"/>
        </a:xfrm>
        <a:prstGeom prst="rect">
          <a:avLst/>
        </a:prstGeom>
        <a:solidFill>
          <a:srgbClr val="FFFFFF"/>
        </a:solidFill>
        <a:ln w="9525" cmpd="sng">
          <a:solidFill>
            <a:srgbClr val="FFFFFF"/>
          </a:solidFill>
          <a:headEnd type="none"/>
          <a:tailEnd type="none"/>
        </a:ln>
      </xdr:spPr>
      <xdr:txBody>
        <a:bodyPr vertOverflow="clip" wrap="square" lIns="27432" tIns="22860" rIns="27432" bIns="22860" anchor="ctr"/>
        <a:p>
          <a:pPr algn="ctr">
            <a:defRPr/>
          </a:pPr>
          <a:r>
            <a:rPr lang="en-US" cap="none" sz="900" b="0" i="1" u="none" baseline="0">
              <a:solidFill>
                <a:srgbClr val="000000"/>
              </a:solidFill>
              <a:latin typeface="Arial CE"/>
              <a:ea typeface="Arial CE"/>
              <a:cs typeface="Arial CE"/>
            </a:rPr>
            <a:t>Ing. MATĚJKA</a:t>
          </a:r>
        </a:p>
      </xdr:txBody>
    </xdr:sp>
    <xdr:clientData/>
  </xdr:twoCellAnchor>
  <xdr:twoCellAnchor>
    <xdr:from>
      <xdr:col>4</xdr:col>
      <xdr:colOff>247650</xdr:colOff>
      <xdr:row>1</xdr:row>
      <xdr:rowOff>0</xdr:rowOff>
    </xdr:from>
    <xdr:to>
      <xdr:col>4</xdr:col>
      <xdr:colOff>247650</xdr:colOff>
      <xdr:row>1</xdr:row>
      <xdr:rowOff>0</xdr:rowOff>
    </xdr:to>
    <xdr:sp>
      <xdr:nvSpPr>
        <xdr:cNvPr id="3" name="Text Box 7"/>
        <xdr:cNvSpPr txBox="1">
          <a:spLocks noChangeArrowheads="1"/>
        </xdr:cNvSpPr>
      </xdr:nvSpPr>
      <xdr:spPr>
        <a:xfrm>
          <a:off x="5848350" y="171450"/>
          <a:ext cx="0" cy="0"/>
        </a:xfrm>
        <a:prstGeom prst="rect">
          <a:avLst/>
        </a:prstGeom>
        <a:solidFill>
          <a:srgbClr val="FFFFFF"/>
        </a:solidFill>
        <a:ln w="9525" cmpd="sng">
          <a:solidFill>
            <a:srgbClr val="FFFFFF"/>
          </a:solidFill>
          <a:headEnd type="none"/>
          <a:tailEnd type="none"/>
        </a:ln>
      </xdr:spPr>
      <xdr:txBody>
        <a:bodyPr vertOverflow="clip" wrap="square" lIns="27432" tIns="22860" rIns="27432" bIns="22860" anchor="ctr"/>
        <a:p>
          <a:pPr algn="ctr">
            <a:defRPr/>
          </a:pPr>
          <a:r>
            <a:rPr lang="en-US" cap="none" sz="900" b="0" i="1" u="none" baseline="0">
              <a:solidFill>
                <a:srgbClr val="000000"/>
              </a:solidFill>
              <a:latin typeface="Arial CE"/>
              <a:ea typeface="Arial CE"/>
              <a:cs typeface="Arial CE"/>
            </a:rPr>
            <a:t>Ing. MATĚJKA</a:t>
          </a:r>
        </a:p>
      </xdr:txBody>
    </xdr:sp>
    <xdr:clientData/>
  </xdr:twoCellAnchor>
  <xdr:twoCellAnchor>
    <xdr:from>
      <xdr:col>6</xdr:col>
      <xdr:colOff>0</xdr:colOff>
      <xdr:row>1</xdr:row>
      <xdr:rowOff>0</xdr:rowOff>
    </xdr:from>
    <xdr:to>
      <xdr:col>6</xdr:col>
      <xdr:colOff>0</xdr:colOff>
      <xdr:row>1</xdr:row>
      <xdr:rowOff>0</xdr:rowOff>
    </xdr:to>
    <xdr:sp>
      <xdr:nvSpPr>
        <xdr:cNvPr id="4" name="Text Box 9"/>
        <xdr:cNvSpPr txBox="1">
          <a:spLocks noChangeArrowheads="1"/>
        </xdr:cNvSpPr>
      </xdr:nvSpPr>
      <xdr:spPr>
        <a:xfrm>
          <a:off x="7229475" y="171450"/>
          <a:ext cx="0" cy="0"/>
        </a:xfrm>
        <a:prstGeom prst="rect">
          <a:avLst/>
        </a:prstGeom>
        <a:solidFill>
          <a:srgbClr val="FFFFFF"/>
        </a:solidFill>
        <a:ln w="9525" cmpd="sng">
          <a:solidFill>
            <a:srgbClr val="FFFFFF"/>
          </a:solidFill>
          <a:headEnd type="none"/>
          <a:tailEnd type="none"/>
        </a:ln>
      </xdr:spPr>
      <xdr:txBody>
        <a:bodyPr vertOverflow="clip" wrap="square" lIns="27432" tIns="22860" rIns="27432" bIns="22860" anchor="ctr"/>
        <a:p>
          <a:pPr algn="ctr">
            <a:defRPr/>
          </a:pPr>
          <a:r>
            <a:rPr lang="en-US" cap="none" sz="900" b="0" i="1" u="none" baseline="0">
              <a:solidFill>
                <a:srgbClr val="000000"/>
              </a:solidFill>
              <a:latin typeface="Arial CE"/>
              <a:ea typeface="Arial CE"/>
              <a:cs typeface="Arial CE"/>
            </a:rPr>
            <a:t>REALIZACE</a:t>
          </a:r>
        </a:p>
      </xdr:txBody>
    </xdr:sp>
    <xdr:clientData/>
  </xdr:twoCellAnchor>
  <xdr:twoCellAnchor>
    <xdr:from>
      <xdr:col>0</xdr:col>
      <xdr:colOff>28575</xdr:colOff>
      <xdr:row>1</xdr:row>
      <xdr:rowOff>0</xdr:rowOff>
    </xdr:from>
    <xdr:to>
      <xdr:col>3</xdr:col>
      <xdr:colOff>333375</xdr:colOff>
      <xdr:row>1</xdr:row>
      <xdr:rowOff>0</xdr:rowOff>
    </xdr:to>
    <xdr:pic>
      <xdr:nvPicPr>
        <xdr:cNvPr id="5" name="Picture 11"/>
        <xdr:cNvPicPr preferRelativeResize="1">
          <a:picLocks noChangeAspect="1"/>
        </xdr:cNvPicPr>
      </xdr:nvPicPr>
      <xdr:blipFill>
        <a:blip r:embed="rId1"/>
        <a:stretch>
          <a:fillRect/>
        </a:stretch>
      </xdr:blipFill>
      <xdr:spPr>
        <a:xfrm>
          <a:off x="28575" y="171450"/>
          <a:ext cx="2247900" cy="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I29"/>
  <sheetViews>
    <sheetView view="pageBreakPreview" zoomScaleSheetLayoutView="100" zoomScalePageLayoutView="0" workbookViewId="0" topLeftCell="A1">
      <selection activeCell="J18" sqref="J18"/>
    </sheetView>
  </sheetViews>
  <sheetFormatPr defaultColWidth="9.00390625" defaultRowHeight="12.75"/>
  <cols>
    <col min="1" max="1" width="5.00390625" style="1" customWidth="1"/>
    <col min="2" max="2" width="5.75390625" style="1" customWidth="1"/>
    <col min="3" max="3" width="14.75390625" style="2" customWidth="1"/>
    <col min="4" max="4" width="48.00390625" style="2" customWidth="1"/>
    <col min="5" max="5" width="3.25390625" style="2" customWidth="1"/>
    <col min="6" max="6" width="18.125" style="3" customWidth="1"/>
    <col min="7" max="16384" width="9.125" style="4" customWidth="1"/>
  </cols>
  <sheetData>
    <row r="1" ht="13.5" thickBot="1"/>
    <row r="2" spans="1:6" ht="18.75">
      <c r="A2" s="98" t="s">
        <v>27</v>
      </c>
      <c r="B2" s="99"/>
      <c r="C2" s="99"/>
      <c r="D2" s="99"/>
      <c r="E2" s="99"/>
      <c r="F2" s="100"/>
    </row>
    <row r="3" spans="1:6" ht="18.75">
      <c r="A3" s="104" t="s">
        <v>12</v>
      </c>
      <c r="B3" s="105"/>
      <c r="C3" s="105"/>
      <c r="D3" s="105"/>
      <c r="E3" s="105"/>
      <c r="F3" s="106"/>
    </row>
    <row r="4" spans="1:6" s="5" customFormat="1" ht="12.75" customHeight="1">
      <c r="A4" s="92" t="s">
        <v>13</v>
      </c>
      <c r="B4" s="93"/>
      <c r="C4" s="91" t="s">
        <v>20</v>
      </c>
      <c r="D4" s="91"/>
      <c r="E4" s="19"/>
      <c r="F4" s="23"/>
    </row>
    <row r="5" spans="1:6" s="5" customFormat="1" ht="12.75" customHeight="1" thickBot="1">
      <c r="A5" s="24"/>
      <c r="B5" s="6"/>
      <c r="C5" s="7"/>
      <c r="D5" s="7"/>
      <c r="E5" s="7"/>
      <c r="F5" s="25"/>
    </row>
    <row r="6" spans="1:6" s="5" customFormat="1" ht="12.75" customHeight="1" thickTop="1">
      <c r="A6" s="26"/>
      <c r="B6" s="20"/>
      <c r="C6" s="8"/>
      <c r="D6" s="8"/>
      <c r="E6" s="8"/>
      <c r="F6" s="27"/>
    </row>
    <row r="7" spans="1:6" ht="52.5" customHeight="1">
      <c r="A7" s="94" t="s">
        <v>16</v>
      </c>
      <c r="B7" s="95"/>
      <c r="C7" s="95"/>
      <c r="D7" s="102" t="s">
        <v>376</v>
      </c>
      <c r="E7" s="102"/>
      <c r="F7" s="103"/>
    </row>
    <row r="8" spans="1:6" ht="15.75">
      <c r="A8" s="94" t="s">
        <v>32</v>
      </c>
      <c r="B8" s="95"/>
      <c r="C8" s="95"/>
      <c r="D8" s="61" t="s">
        <v>33</v>
      </c>
      <c r="E8" s="61"/>
      <c r="F8" s="62"/>
    </row>
    <row r="9" spans="1:6" ht="15" customHeight="1">
      <c r="A9" s="94" t="s">
        <v>19</v>
      </c>
      <c r="B9" s="95"/>
      <c r="C9" s="95"/>
      <c r="D9" s="9" t="s">
        <v>102</v>
      </c>
      <c r="E9" s="9"/>
      <c r="F9" s="28"/>
    </row>
    <row r="10" spans="1:9" ht="54.75" customHeight="1">
      <c r="A10" s="94" t="s">
        <v>34</v>
      </c>
      <c r="B10" s="95"/>
      <c r="C10" s="95"/>
      <c r="D10" s="96" t="s">
        <v>377</v>
      </c>
      <c r="E10" s="96"/>
      <c r="F10" s="97"/>
      <c r="H10" s="85"/>
      <c r="I10" s="85"/>
    </row>
    <row r="11" spans="1:6" ht="52.5" customHeight="1" thickBot="1">
      <c r="A11" s="29" t="s">
        <v>14</v>
      </c>
      <c r="B11" s="10"/>
      <c r="C11" s="10"/>
      <c r="D11" s="107" t="s">
        <v>378</v>
      </c>
      <c r="E11" s="107"/>
      <c r="F11" s="108"/>
    </row>
    <row r="12" spans="1:6" s="13" customFormat="1" ht="20.25" customHeight="1" thickTop="1">
      <c r="A12" s="30"/>
      <c r="B12" s="21"/>
      <c r="C12" s="11"/>
      <c r="D12" s="12"/>
      <c r="E12" s="11"/>
      <c r="F12" s="31"/>
    </row>
    <row r="13" spans="1:6" s="5" customFormat="1" ht="12.75" customHeight="1">
      <c r="A13" s="32"/>
      <c r="B13" s="20"/>
      <c r="C13" s="8"/>
      <c r="D13" s="14"/>
      <c r="E13" s="8"/>
      <c r="F13" s="27"/>
    </row>
    <row r="14" spans="1:6" s="15" customFormat="1" ht="15" customHeight="1">
      <c r="A14" s="30"/>
      <c r="B14" s="21"/>
      <c r="C14" s="101" t="s">
        <v>15</v>
      </c>
      <c r="D14" s="101"/>
      <c r="E14" s="101"/>
      <c r="F14" s="33" t="s">
        <v>11</v>
      </c>
    </row>
    <row r="15" spans="1:6" s="16" customFormat="1" ht="15.75">
      <c r="A15" s="63">
        <v>1</v>
      </c>
      <c r="B15" s="88" t="s">
        <v>378</v>
      </c>
      <c r="C15" s="89"/>
      <c r="D15" s="89"/>
      <c r="E15" s="90"/>
      <c r="F15" s="64">
        <f>SUM(elektroinstalace!H371)</f>
        <v>0</v>
      </c>
    </row>
    <row r="16" spans="1:6" s="16" customFormat="1" ht="15" customHeight="1">
      <c r="A16" s="34"/>
      <c r="B16" s="40"/>
      <c r="C16" s="41"/>
      <c r="D16" s="41"/>
      <c r="E16" s="42"/>
      <c r="F16" s="35"/>
    </row>
    <row r="17" spans="1:6" s="16" customFormat="1" ht="15" customHeight="1">
      <c r="A17" s="34"/>
      <c r="B17" s="40"/>
      <c r="C17" s="41"/>
      <c r="D17" s="41"/>
      <c r="E17" s="42"/>
      <c r="F17" s="35"/>
    </row>
    <row r="18" spans="1:6" s="16" customFormat="1" ht="15" customHeight="1">
      <c r="A18" s="34"/>
      <c r="B18" s="40"/>
      <c r="C18" s="41"/>
      <c r="D18" s="41"/>
      <c r="E18" s="42"/>
      <c r="F18" s="35"/>
    </row>
    <row r="19" spans="1:6" s="16" customFormat="1" ht="15" customHeight="1">
      <c r="A19" s="34"/>
      <c r="B19" s="40"/>
      <c r="C19" s="41"/>
      <c r="D19" s="41"/>
      <c r="E19" s="42"/>
      <c r="F19" s="35"/>
    </row>
    <row r="20" spans="1:6" s="16" customFormat="1" ht="15" customHeight="1">
      <c r="A20" s="69"/>
      <c r="B20" s="40"/>
      <c r="C20" s="41"/>
      <c r="D20" s="41"/>
      <c r="E20" s="42"/>
      <c r="F20" s="70"/>
    </row>
    <row r="21" spans="1:6" s="16" customFormat="1" ht="12.75" customHeight="1">
      <c r="A21" s="36"/>
      <c r="B21" s="22"/>
      <c r="C21" s="17"/>
      <c r="D21" s="17"/>
      <c r="E21" s="17"/>
      <c r="F21" s="37"/>
    </row>
    <row r="22" spans="1:6" s="16" customFormat="1" ht="15.75">
      <c r="A22" s="38" t="s">
        <v>0</v>
      </c>
      <c r="B22" s="18"/>
      <c r="C22" s="18"/>
      <c r="D22" s="18"/>
      <c r="E22" s="18"/>
      <c r="F22" s="39">
        <f>SUM(F15:F21)</f>
        <v>0</v>
      </c>
    </row>
    <row r="23" ht="12.75"/>
    <row r="24" spans="1:6" s="16" customFormat="1" ht="15.75">
      <c r="A24" s="43"/>
      <c r="B24" s="43"/>
      <c r="C24" s="43"/>
      <c r="D24" s="43"/>
      <c r="E24" s="43"/>
      <c r="F24" s="44"/>
    </row>
    <row r="25" spans="1:6" ht="12.75" customHeight="1">
      <c r="A25" s="86" t="s">
        <v>22</v>
      </c>
      <c r="B25" s="86"/>
      <c r="C25" s="86"/>
      <c r="D25" s="86"/>
      <c r="E25" s="86"/>
      <c r="F25" s="86"/>
    </row>
    <row r="26" spans="1:6" ht="12.75" customHeight="1">
      <c r="A26" s="86"/>
      <c r="B26" s="86"/>
      <c r="C26" s="86"/>
      <c r="D26" s="86"/>
      <c r="E26" s="86"/>
      <c r="F26" s="86"/>
    </row>
    <row r="27" spans="1:6" ht="12.75" customHeight="1">
      <c r="A27" s="86"/>
      <c r="B27" s="86"/>
      <c r="C27" s="86"/>
      <c r="D27" s="86"/>
      <c r="E27" s="86"/>
      <c r="F27" s="86"/>
    </row>
    <row r="28" spans="1:6" ht="12.75" customHeight="1">
      <c r="A28" s="87" t="s">
        <v>23</v>
      </c>
      <c r="B28" s="87"/>
      <c r="C28" s="87"/>
      <c r="D28" s="87"/>
      <c r="E28" s="87"/>
      <c r="F28" s="87"/>
    </row>
    <row r="29" spans="1:6" ht="12.75" customHeight="1">
      <c r="A29" s="87"/>
      <c r="B29" s="87"/>
      <c r="C29" s="87"/>
      <c r="D29" s="87"/>
      <c r="E29" s="87"/>
      <c r="F29" s="87"/>
    </row>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sheetData>
  <sheetProtection/>
  <mergeCells count="16">
    <mergeCell ref="A2:F2"/>
    <mergeCell ref="C14:E14"/>
    <mergeCell ref="A7:C7"/>
    <mergeCell ref="D7:F7"/>
    <mergeCell ref="A9:C9"/>
    <mergeCell ref="A3:F3"/>
    <mergeCell ref="A8:C8"/>
    <mergeCell ref="D11:F11"/>
    <mergeCell ref="H10:I10"/>
    <mergeCell ref="A25:F27"/>
    <mergeCell ref="A28:F29"/>
    <mergeCell ref="B15:E15"/>
    <mergeCell ref="C4:D4"/>
    <mergeCell ref="A4:B4"/>
    <mergeCell ref="A10:C10"/>
    <mergeCell ref="D10:F10"/>
  </mergeCells>
  <printOptions/>
  <pageMargins left="0.5905511811023623" right="0.31496062992125984" top="0.2362204724409449" bottom="0.984251968503937" header="0.15748031496062992" footer="0.511811023622047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H371"/>
  <sheetViews>
    <sheetView tabSelected="1" view="pageBreakPreview" zoomScaleSheetLayoutView="100" zoomScalePageLayoutView="0" workbookViewId="0" topLeftCell="A1">
      <pane ySplit="6" topLeftCell="A7" activePane="bottomLeft" state="frozen"/>
      <selection pane="topLeft" activeCell="A1" sqref="A1"/>
      <selection pane="bottomLeft" activeCell="D334" sqref="D334"/>
    </sheetView>
  </sheetViews>
  <sheetFormatPr defaultColWidth="9.00390625" defaultRowHeight="12.75"/>
  <cols>
    <col min="1" max="1" width="4.375" style="54" bestFit="1" customWidth="1"/>
    <col min="2" max="2" width="4.75390625" style="49" bestFit="1" customWidth="1"/>
    <col min="3" max="3" width="16.75390625" style="54" customWidth="1"/>
    <col min="4" max="4" width="48.375" style="78" customWidth="1"/>
    <col min="5" max="5" width="7.375" style="54" bestFit="1" customWidth="1"/>
    <col min="6" max="6" width="4.00390625" style="55" bestFit="1" customWidth="1"/>
    <col min="7" max="7" width="9.875" style="55" bestFit="1" customWidth="1"/>
    <col min="8" max="8" width="11.375" style="54" bestFit="1" customWidth="1"/>
    <col min="9" max="16384" width="9.125" style="54" customWidth="1"/>
  </cols>
  <sheetData>
    <row r="1" spans="2:8" ht="15.75">
      <c r="B1" s="56"/>
      <c r="C1" s="57" t="s">
        <v>16</v>
      </c>
      <c r="D1" s="71"/>
      <c r="E1" s="53"/>
      <c r="F1" s="58"/>
      <c r="G1" s="58"/>
      <c r="H1" s="59"/>
    </row>
    <row r="2" spans="2:8" ht="52.5" customHeight="1">
      <c r="B2" s="56"/>
      <c r="C2" s="109" t="s">
        <v>379</v>
      </c>
      <c r="D2" s="109"/>
      <c r="E2" s="109"/>
      <c r="F2" s="109"/>
      <c r="G2" s="109"/>
      <c r="H2" s="109"/>
    </row>
    <row r="3" spans="2:8" ht="26.25">
      <c r="B3" s="56"/>
      <c r="C3" s="65" t="s">
        <v>17</v>
      </c>
      <c r="D3" s="110" t="s">
        <v>102</v>
      </c>
      <c r="E3" s="110"/>
      <c r="F3" s="110"/>
      <c r="G3" s="110"/>
      <c r="H3" s="110"/>
    </row>
    <row r="4" spans="2:8" ht="39" customHeight="1">
      <c r="B4" s="56"/>
      <c r="C4" s="67" t="s">
        <v>34</v>
      </c>
      <c r="D4" s="111" t="s">
        <v>377</v>
      </c>
      <c r="E4" s="111"/>
      <c r="F4" s="111"/>
      <c r="G4" s="65"/>
      <c r="H4" s="66"/>
    </row>
    <row r="5" spans="2:8" ht="15.75">
      <c r="B5" s="56"/>
      <c r="C5" s="68" t="s">
        <v>35</v>
      </c>
      <c r="D5" s="110" t="s">
        <v>378</v>
      </c>
      <c r="E5" s="110"/>
      <c r="F5" s="110"/>
      <c r="G5" s="110"/>
      <c r="H5" s="110"/>
    </row>
    <row r="6" spans="1:8" ht="12.75">
      <c r="A6" s="50" t="s">
        <v>9</v>
      </c>
      <c r="B6" s="50"/>
      <c r="C6" s="50" t="s">
        <v>26</v>
      </c>
      <c r="D6" s="72" t="s">
        <v>10</v>
      </c>
      <c r="E6" s="50" t="s">
        <v>21</v>
      </c>
      <c r="F6" s="51" t="s">
        <v>1</v>
      </c>
      <c r="G6" s="52" t="s">
        <v>2</v>
      </c>
      <c r="H6" s="52" t="s">
        <v>11</v>
      </c>
    </row>
    <row r="7" spans="1:8" ht="15.75">
      <c r="A7" s="49">
        <v>1</v>
      </c>
      <c r="C7" s="45" t="s">
        <v>24</v>
      </c>
      <c r="D7" s="73" t="s">
        <v>3</v>
      </c>
      <c r="F7" s="54"/>
      <c r="H7" s="55"/>
    </row>
    <row r="8" spans="1:8" ht="15.75">
      <c r="A8" s="49">
        <v>2</v>
      </c>
      <c r="C8" s="60"/>
      <c r="D8" s="73" t="s">
        <v>103</v>
      </c>
      <c r="E8" s="60"/>
      <c r="F8" s="60"/>
      <c r="H8" s="55"/>
    </row>
    <row r="9" spans="1:8" ht="12.75">
      <c r="A9" s="49">
        <v>3</v>
      </c>
      <c r="B9" s="49">
        <v>1</v>
      </c>
      <c r="C9" s="82" t="s">
        <v>380</v>
      </c>
      <c r="D9" s="83" t="s">
        <v>381</v>
      </c>
      <c r="E9" s="81">
        <v>230</v>
      </c>
      <c r="F9" s="84" t="s">
        <v>37</v>
      </c>
      <c r="H9" s="55">
        <f aca="true" t="shared" si="0" ref="H9:H68">SUM(E9*G9)</f>
        <v>0</v>
      </c>
    </row>
    <row r="10" spans="1:8" ht="12.75">
      <c r="A10" s="49">
        <v>4</v>
      </c>
      <c r="B10" s="49">
        <v>2</v>
      </c>
      <c r="C10" s="82" t="s">
        <v>382</v>
      </c>
      <c r="D10" s="83" t="s">
        <v>383</v>
      </c>
      <c r="E10" s="81">
        <v>280</v>
      </c>
      <c r="F10" s="84" t="s">
        <v>37</v>
      </c>
      <c r="H10" s="55">
        <f t="shared" si="0"/>
        <v>0</v>
      </c>
    </row>
    <row r="11" spans="1:8" ht="12.75">
      <c r="A11" s="49">
        <v>5</v>
      </c>
      <c r="B11" s="49">
        <v>3</v>
      </c>
      <c r="C11" s="82" t="s">
        <v>384</v>
      </c>
      <c r="D11" s="83" t="s">
        <v>385</v>
      </c>
      <c r="E11" s="81">
        <v>70</v>
      </c>
      <c r="F11" s="84" t="s">
        <v>37</v>
      </c>
      <c r="H11" s="55">
        <f t="shared" si="0"/>
        <v>0</v>
      </c>
    </row>
    <row r="12" spans="1:8" ht="12.75">
      <c r="A12" s="49">
        <v>6</v>
      </c>
      <c r="B12" s="49">
        <v>4</v>
      </c>
      <c r="C12" s="82" t="s">
        <v>386</v>
      </c>
      <c r="D12" s="83" t="s">
        <v>387</v>
      </c>
      <c r="E12" s="81">
        <v>60</v>
      </c>
      <c r="F12" s="84" t="s">
        <v>37</v>
      </c>
      <c r="H12" s="55">
        <f t="shared" si="0"/>
        <v>0</v>
      </c>
    </row>
    <row r="13" spans="1:8" ht="12.75">
      <c r="A13" s="49">
        <v>7</v>
      </c>
      <c r="B13" s="49">
        <v>5</v>
      </c>
      <c r="C13" s="82" t="s">
        <v>386</v>
      </c>
      <c r="D13" s="83" t="s">
        <v>388</v>
      </c>
      <c r="E13" s="81">
        <v>1520</v>
      </c>
      <c r="F13" s="84" t="s">
        <v>37</v>
      </c>
      <c r="H13" s="55">
        <f t="shared" si="0"/>
        <v>0</v>
      </c>
    </row>
    <row r="14" spans="1:8" ht="12.75">
      <c r="A14" s="49">
        <v>8</v>
      </c>
      <c r="B14" s="49">
        <v>6</v>
      </c>
      <c r="C14" s="82" t="s">
        <v>389</v>
      </c>
      <c r="D14" s="83" t="s">
        <v>390</v>
      </c>
      <c r="E14" s="81">
        <v>2</v>
      </c>
      <c r="F14" s="84" t="s">
        <v>38</v>
      </c>
      <c r="H14" s="55">
        <f t="shared" si="0"/>
        <v>0</v>
      </c>
    </row>
    <row r="15" spans="1:8" ht="12.75">
      <c r="A15" s="49">
        <v>9</v>
      </c>
      <c r="B15" s="49">
        <v>7</v>
      </c>
      <c r="C15" s="82" t="s">
        <v>391</v>
      </c>
      <c r="D15" s="83" t="s">
        <v>392</v>
      </c>
      <c r="E15" s="81">
        <v>2</v>
      </c>
      <c r="F15" s="84" t="s">
        <v>393</v>
      </c>
      <c r="H15" s="55">
        <f t="shared" si="0"/>
        <v>0</v>
      </c>
    </row>
    <row r="16" spans="1:8" ht="12.75">
      <c r="A16" s="49">
        <v>10</v>
      </c>
      <c r="B16" s="49">
        <v>8</v>
      </c>
      <c r="C16" s="82" t="s">
        <v>394</v>
      </c>
      <c r="D16" s="83" t="s">
        <v>395</v>
      </c>
      <c r="E16" s="81">
        <v>790</v>
      </c>
      <c r="F16" s="84" t="s">
        <v>37</v>
      </c>
      <c r="H16" s="55">
        <f t="shared" si="0"/>
        <v>0</v>
      </c>
    </row>
    <row r="17" spans="1:8" ht="12.75">
      <c r="A17" s="49">
        <v>11</v>
      </c>
      <c r="B17" s="49">
        <v>9</v>
      </c>
      <c r="C17" s="82" t="s">
        <v>396</v>
      </c>
      <c r="D17" s="83" t="s">
        <v>397</v>
      </c>
      <c r="E17" s="81">
        <v>1440</v>
      </c>
      <c r="F17" s="84" t="s">
        <v>37</v>
      </c>
      <c r="H17" s="55">
        <f t="shared" si="0"/>
        <v>0</v>
      </c>
    </row>
    <row r="18" spans="1:8" ht="12.75">
      <c r="A18" s="49">
        <v>12</v>
      </c>
      <c r="B18" s="49">
        <v>10</v>
      </c>
      <c r="C18" s="82" t="s">
        <v>398</v>
      </c>
      <c r="D18" s="83" t="s">
        <v>399</v>
      </c>
      <c r="E18" s="81">
        <v>1020</v>
      </c>
      <c r="F18" s="84" t="s">
        <v>37</v>
      </c>
      <c r="H18" s="55">
        <f t="shared" si="0"/>
        <v>0</v>
      </c>
    </row>
    <row r="19" spans="1:8" ht="12.75">
      <c r="A19" s="49">
        <v>13</v>
      </c>
      <c r="B19" s="49">
        <v>11</v>
      </c>
      <c r="C19" s="82" t="s">
        <v>386</v>
      </c>
      <c r="D19" s="83" t="s">
        <v>400</v>
      </c>
      <c r="E19" s="81">
        <v>340</v>
      </c>
      <c r="F19" s="84" t="s">
        <v>37</v>
      </c>
      <c r="H19" s="55">
        <f t="shared" si="0"/>
        <v>0</v>
      </c>
    </row>
    <row r="20" spans="1:8" ht="12.75">
      <c r="A20" s="49">
        <v>14</v>
      </c>
      <c r="B20" s="49">
        <v>12</v>
      </c>
      <c r="C20" s="82" t="s">
        <v>401</v>
      </c>
      <c r="D20" s="83" t="s">
        <v>402</v>
      </c>
      <c r="E20" s="81">
        <v>1</v>
      </c>
      <c r="F20" s="84" t="s">
        <v>38</v>
      </c>
      <c r="H20" s="55">
        <f t="shared" si="0"/>
        <v>0</v>
      </c>
    </row>
    <row r="21" spans="1:8" ht="12.75">
      <c r="A21" s="49">
        <v>15</v>
      </c>
      <c r="B21" s="49">
        <v>13</v>
      </c>
      <c r="C21" s="82" t="s">
        <v>386</v>
      </c>
      <c r="D21" s="83" t="s">
        <v>403</v>
      </c>
      <c r="E21" s="81">
        <v>20</v>
      </c>
      <c r="F21" s="84" t="s">
        <v>37</v>
      </c>
      <c r="H21" s="55">
        <f t="shared" si="0"/>
        <v>0</v>
      </c>
    </row>
    <row r="22" spans="1:8" ht="12.75">
      <c r="A22" s="49">
        <v>16</v>
      </c>
      <c r="B22" s="49">
        <v>14</v>
      </c>
      <c r="C22" s="82" t="s">
        <v>404</v>
      </c>
      <c r="D22" s="83" t="s">
        <v>405</v>
      </c>
      <c r="E22" s="81">
        <v>1</v>
      </c>
      <c r="F22" s="84" t="s">
        <v>38</v>
      </c>
      <c r="H22" s="55">
        <f t="shared" si="0"/>
        <v>0</v>
      </c>
    </row>
    <row r="23" spans="1:8" ht="12.75">
      <c r="A23" s="49">
        <v>17</v>
      </c>
      <c r="B23" s="49">
        <v>15</v>
      </c>
      <c r="C23" s="82" t="s">
        <v>406</v>
      </c>
      <c r="D23" s="83" t="s">
        <v>407</v>
      </c>
      <c r="E23" s="81">
        <v>60</v>
      </c>
      <c r="F23" s="84" t="s">
        <v>37</v>
      </c>
      <c r="H23" s="55">
        <f t="shared" si="0"/>
        <v>0</v>
      </c>
    </row>
    <row r="24" spans="1:8" ht="12.75">
      <c r="A24" s="49">
        <v>18</v>
      </c>
      <c r="B24" s="49">
        <v>16</v>
      </c>
      <c r="C24" s="82" t="s">
        <v>408</v>
      </c>
      <c r="D24" s="83" t="s">
        <v>409</v>
      </c>
      <c r="E24" s="81">
        <v>530</v>
      </c>
      <c r="F24" s="84" t="s">
        <v>37</v>
      </c>
      <c r="H24" s="55">
        <f t="shared" si="0"/>
        <v>0</v>
      </c>
    </row>
    <row r="25" spans="1:8" ht="12.75">
      <c r="A25" s="49">
        <v>19</v>
      </c>
      <c r="B25" s="49">
        <v>17</v>
      </c>
      <c r="C25" s="82" t="s">
        <v>108</v>
      </c>
      <c r="D25" s="83" t="s">
        <v>410</v>
      </c>
      <c r="E25" s="81">
        <v>100</v>
      </c>
      <c r="F25" s="84" t="s">
        <v>37</v>
      </c>
      <c r="H25" s="55">
        <f t="shared" si="0"/>
        <v>0</v>
      </c>
    </row>
    <row r="26" spans="1:8" ht="12.75">
      <c r="A26" s="49">
        <v>20</v>
      </c>
      <c r="B26" s="49">
        <v>18</v>
      </c>
      <c r="C26" s="82" t="s">
        <v>386</v>
      </c>
      <c r="D26" s="83" t="s">
        <v>411</v>
      </c>
      <c r="E26" s="81">
        <v>140</v>
      </c>
      <c r="F26" s="84" t="s">
        <v>37</v>
      </c>
      <c r="H26" s="55">
        <f t="shared" si="0"/>
        <v>0</v>
      </c>
    </row>
    <row r="27" spans="1:8" ht="12.75">
      <c r="A27" s="49">
        <v>21</v>
      </c>
      <c r="B27" s="49">
        <v>19</v>
      </c>
      <c r="C27" s="82" t="s">
        <v>412</v>
      </c>
      <c r="D27" s="83" t="s">
        <v>413</v>
      </c>
      <c r="E27" s="81">
        <v>2</v>
      </c>
      <c r="F27" s="84" t="s">
        <v>393</v>
      </c>
      <c r="H27" s="55">
        <f t="shared" si="0"/>
        <v>0</v>
      </c>
    </row>
    <row r="28" spans="1:8" ht="12.75">
      <c r="A28" s="49">
        <v>22</v>
      </c>
      <c r="B28" s="49">
        <v>20</v>
      </c>
      <c r="C28" s="82" t="s">
        <v>386</v>
      </c>
      <c r="D28" s="83" t="s">
        <v>414</v>
      </c>
      <c r="E28" s="81">
        <v>35</v>
      </c>
      <c r="F28" s="84" t="s">
        <v>37</v>
      </c>
      <c r="H28" s="55">
        <f t="shared" si="0"/>
        <v>0</v>
      </c>
    </row>
    <row r="29" spans="1:8" ht="12.75">
      <c r="A29" s="49">
        <v>23</v>
      </c>
      <c r="B29" s="49">
        <v>21</v>
      </c>
      <c r="C29" s="82" t="s">
        <v>113</v>
      </c>
      <c r="D29" s="83" t="s">
        <v>114</v>
      </c>
      <c r="E29" s="81">
        <v>310</v>
      </c>
      <c r="F29" s="84" t="s">
        <v>37</v>
      </c>
      <c r="H29" s="55">
        <f t="shared" si="0"/>
        <v>0</v>
      </c>
    </row>
    <row r="30" spans="1:8" ht="12.75">
      <c r="A30" s="49">
        <v>24</v>
      </c>
      <c r="B30" s="49">
        <v>22</v>
      </c>
      <c r="C30" s="82" t="s">
        <v>109</v>
      </c>
      <c r="D30" s="83" t="s">
        <v>110</v>
      </c>
      <c r="E30" s="81">
        <v>240</v>
      </c>
      <c r="F30" s="84" t="s">
        <v>37</v>
      </c>
      <c r="H30" s="55">
        <f t="shared" si="0"/>
        <v>0</v>
      </c>
    </row>
    <row r="31" spans="1:8" ht="12.75">
      <c r="A31" s="49">
        <v>25</v>
      </c>
      <c r="B31" s="49">
        <v>23</v>
      </c>
      <c r="C31" s="82" t="s">
        <v>111</v>
      </c>
      <c r="D31" s="83" t="s">
        <v>112</v>
      </c>
      <c r="E31" s="81">
        <v>40</v>
      </c>
      <c r="F31" s="84" t="s">
        <v>37</v>
      </c>
      <c r="H31" s="55">
        <f t="shared" si="0"/>
        <v>0</v>
      </c>
    </row>
    <row r="32" spans="1:8" ht="12.75">
      <c r="A32" s="49">
        <v>26</v>
      </c>
      <c r="B32" s="49">
        <v>24</v>
      </c>
      <c r="C32" s="82" t="s">
        <v>129</v>
      </c>
      <c r="D32" s="83" t="s">
        <v>130</v>
      </c>
      <c r="E32" s="81">
        <v>80</v>
      </c>
      <c r="F32" s="84" t="s">
        <v>37</v>
      </c>
      <c r="H32" s="55">
        <f t="shared" si="0"/>
        <v>0</v>
      </c>
    </row>
    <row r="33" spans="1:8" ht="12.75">
      <c r="A33" s="49">
        <v>27</v>
      </c>
      <c r="B33" s="49">
        <v>25</v>
      </c>
      <c r="C33" s="82" t="s">
        <v>131</v>
      </c>
      <c r="D33" s="83" t="s">
        <v>132</v>
      </c>
      <c r="E33" s="81">
        <v>80</v>
      </c>
      <c r="F33" s="84" t="s">
        <v>37</v>
      </c>
      <c r="H33" s="55">
        <f t="shared" si="0"/>
        <v>0</v>
      </c>
    </row>
    <row r="34" spans="1:8" ht="12.75">
      <c r="A34" s="49">
        <v>28</v>
      </c>
      <c r="B34" s="49">
        <v>26</v>
      </c>
      <c r="C34" s="82" t="s">
        <v>119</v>
      </c>
      <c r="D34" s="83" t="s">
        <v>120</v>
      </c>
      <c r="E34" s="81">
        <v>290</v>
      </c>
      <c r="F34" s="84" t="s">
        <v>37</v>
      </c>
      <c r="H34" s="55">
        <f t="shared" si="0"/>
        <v>0</v>
      </c>
    </row>
    <row r="35" spans="1:8" ht="12.75">
      <c r="A35" s="49">
        <v>29</v>
      </c>
      <c r="B35" s="49">
        <v>27</v>
      </c>
      <c r="C35" s="82" t="s">
        <v>415</v>
      </c>
      <c r="D35" s="83" t="s">
        <v>416</v>
      </c>
      <c r="E35" s="81">
        <v>10</v>
      </c>
      <c r="F35" s="84" t="s">
        <v>37</v>
      </c>
      <c r="H35" s="55">
        <f t="shared" si="0"/>
        <v>0</v>
      </c>
    </row>
    <row r="36" spans="1:8" ht="12.75">
      <c r="A36" s="49">
        <v>30</v>
      </c>
      <c r="B36" s="49">
        <v>28</v>
      </c>
      <c r="C36" s="82" t="s">
        <v>117</v>
      </c>
      <c r="D36" s="83" t="s">
        <v>118</v>
      </c>
      <c r="E36" s="81">
        <v>1240</v>
      </c>
      <c r="F36" s="84" t="s">
        <v>37</v>
      </c>
      <c r="H36" s="55">
        <f t="shared" si="0"/>
        <v>0</v>
      </c>
    </row>
    <row r="37" spans="1:8" ht="12.75">
      <c r="A37" s="49">
        <v>31</v>
      </c>
      <c r="B37" s="49">
        <v>29</v>
      </c>
      <c r="C37" s="82" t="s">
        <v>417</v>
      </c>
      <c r="D37" s="83" t="s">
        <v>418</v>
      </c>
      <c r="E37" s="81">
        <v>60</v>
      </c>
      <c r="F37" s="84" t="s">
        <v>37</v>
      </c>
      <c r="H37" s="55">
        <f t="shared" si="0"/>
        <v>0</v>
      </c>
    </row>
    <row r="38" spans="1:8" ht="12.75">
      <c r="A38" s="49">
        <v>32</v>
      </c>
      <c r="B38" s="49">
        <v>30</v>
      </c>
      <c r="C38" s="82" t="s">
        <v>115</v>
      </c>
      <c r="D38" s="83" t="s">
        <v>116</v>
      </c>
      <c r="E38" s="81">
        <v>2420</v>
      </c>
      <c r="F38" s="84" t="s">
        <v>37</v>
      </c>
      <c r="H38" s="55">
        <f t="shared" si="0"/>
        <v>0</v>
      </c>
    </row>
    <row r="39" spans="1:8" ht="12.75">
      <c r="A39" s="49">
        <v>33</v>
      </c>
      <c r="B39" s="49">
        <v>31</v>
      </c>
      <c r="C39" s="82" t="s">
        <v>419</v>
      </c>
      <c r="D39" s="83" t="s">
        <v>420</v>
      </c>
      <c r="E39" s="81">
        <v>75</v>
      </c>
      <c r="F39" s="84" t="s">
        <v>37</v>
      </c>
      <c r="H39" s="55">
        <f t="shared" si="0"/>
        <v>0</v>
      </c>
    </row>
    <row r="40" spans="1:8" ht="12.75">
      <c r="A40" s="49">
        <v>34</v>
      </c>
      <c r="B40" s="49">
        <v>32</v>
      </c>
      <c r="C40" s="82" t="s">
        <v>125</v>
      </c>
      <c r="D40" s="83" t="s">
        <v>126</v>
      </c>
      <c r="E40" s="81">
        <v>180</v>
      </c>
      <c r="F40" s="84" t="s">
        <v>37</v>
      </c>
      <c r="H40" s="55">
        <f t="shared" si="0"/>
        <v>0</v>
      </c>
    </row>
    <row r="41" spans="1:8" ht="12.75">
      <c r="A41" s="49">
        <v>35</v>
      </c>
      <c r="B41" s="49">
        <v>33</v>
      </c>
      <c r="C41" s="82" t="s">
        <v>421</v>
      </c>
      <c r="D41" s="83" t="s">
        <v>422</v>
      </c>
      <c r="E41" s="81">
        <v>30</v>
      </c>
      <c r="F41" s="84" t="s">
        <v>37</v>
      </c>
      <c r="H41" s="55">
        <f t="shared" si="0"/>
        <v>0</v>
      </c>
    </row>
    <row r="42" spans="1:8" ht="12.75">
      <c r="A42" s="49">
        <v>36</v>
      </c>
      <c r="B42" s="49">
        <v>34</v>
      </c>
      <c r="C42" s="82" t="s">
        <v>104</v>
      </c>
      <c r="D42" s="83" t="s">
        <v>105</v>
      </c>
      <c r="E42" s="81">
        <v>100</v>
      </c>
      <c r="F42" s="84" t="s">
        <v>37</v>
      </c>
      <c r="H42" s="55">
        <f t="shared" si="0"/>
        <v>0</v>
      </c>
    </row>
    <row r="43" spans="1:8" ht="12.75">
      <c r="A43" s="49">
        <v>37</v>
      </c>
      <c r="B43" s="49">
        <v>35</v>
      </c>
      <c r="C43" s="82" t="s">
        <v>106</v>
      </c>
      <c r="D43" s="83" t="s">
        <v>107</v>
      </c>
      <c r="E43" s="81">
        <v>660</v>
      </c>
      <c r="F43" s="84" t="s">
        <v>37</v>
      </c>
      <c r="H43" s="55">
        <f t="shared" si="0"/>
        <v>0</v>
      </c>
    </row>
    <row r="44" spans="1:8" ht="12.75">
      <c r="A44" s="49">
        <v>38</v>
      </c>
      <c r="B44" s="49">
        <v>36</v>
      </c>
      <c r="C44" s="82" t="s">
        <v>123</v>
      </c>
      <c r="D44" s="83" t="s">
        <v>124</v>
      </c>
      <c r="E44" s="81">
        <v>10</v>
      </c>
      <c r="F44" s="84" t="s">
        <v>37</v>
      </c>
      <c r="H44" s="55">
        <f t="shared" si="0"/>
        <v>0</v>
      </c>
    </row>
    <row r="45" spans="1:8" ht="12.75">
      <c r="A45" s="49">
        <v>39</v>
      </c>
      <c r="B45" s="49">
        <v>37</v>
      </c>
      <c r="C45" s="82" t="s">
        <v>127</v>
      </c>
      <c r="D45" s="83" t="s">
        <v>128</v>
      </c>
      <c r="E45" s="81">
        <v>75</v>
      </c>
      <c r="F45" s="84" t="s">
        <v>37</v>
      </c>
      <c r="H45" s="55">
        <f t="shared" si="0"/>
        <v>0</v>
      </c>
    </row>
    <row r="46" spans="1:8" ht="12.75">
      <c r="A46" s="49">
        <v>40</v>
      </c>
      <c r="B46" s="49">
        <v>38</v>
      </c>
      <c r="C46" s="82" t="s">
        <v>425</v>
      </c>
      <c r="D46" s="83" t="s">
        <v>426</v>
      </c>
      <c r="E46" s="81">
        <v>70</v>
      </c>
      <c r="F46" s="84" t="s">
        <v>37</v>
      </c>
      <c r="H46" s="55">
        <f t="shared" si="0"/>
        <v>0</v>
      </c>
    </row>
    <row r="47" spans="1:8" ht="12.75">
      <c r="A47" s="49">
        <v>41</v>
      </c>
      <c r="B47" s="49">
        <v>39</v>
      </c>
      <c r="C47" s="82" t="s">
        <v>121</v>
      </c>
      <c r="D47" s="83" t="s">
        <v>122</v>
      </c>
      <c r="E47" s="81">
        <v>240</v>
      </c>
      <c r="F47" s="84" t="s">
        <v>37</v>
      </c>
      <c r="H47" s="55">
        <f t="shared" si="0"/>
        <v>0</v>
      </c>
    </row>
    <row r="48" spans="1:8" ht="12.75">
      <c r="A48" s="49">
        <v>42</v>
      </c>
      <c r="B48" s="49">
        <v>40</v>
      </c>
      <c r="C48" s="82" t="s">
        <v>423</v>
      </c>
      <c r="D48" s="83" t="s">
        <v>424</v>
      </c>
      <c r="E48" s="81">
        <v>3</v>
      </c>
      <c r="F48" s="84" t="s">
        <v>37</v>
      </c>
      <c r="H48" s="55">
        <f t="shared" si="0"/>
        <v>0</v>
      </c>
    </row>
    <row r="49" spans="1:8" ht="12.75">
      <c r="A49" s="49">
        <v>44</v>
      </c>
      <c r="C49" s="46"/>
      <c r="D49" s="74"/>
      <c r="E49" s="47"/>
      <c r="F49" s="48"/>
      <c r="H49" s="55"/>
    </row>
    <row r="50" spans="1:8" ht="15.75">
      <c r="A50" s="49">
        <v>45</v>
      </c>
      <c r="C50" s="80"/>
      <c r="D50" s="73" t="s">
        <v>204</v>
      </c>
      <c r="E50" s="60"/>
      <c r="F50" s="60"/>
      <c r="H50" s="55"/>
    </row>
    <row r="51" spans="1:8" ht="12.75">
      <c r="A51" s="49">
        <v>46</v>
      </c>
      <c r="B51" s="49">
        <v>1</v>
      </c>
      <c r="C51" s="82" t="s">
        <v>209</v>
      </c>
      <c r="D51" s="83" t="s">
        <v>210</v>
      </c>
      <c r="E51" s="81">
        <v>80</v>
      </c>
      <c r="F51" s="84" t="s">
        <v>38</v>
      </c>
      <c r="H51" s="55">
        <f t="shared" si="0"/>
        <v>0</v>
      </c>
    </row>
    <row r="52" spans="1:8" ht="12.75">
      <c r="A52" s="49">
        <v>47</v>
      </c>
      <c r="B52" s="49">
        <v>2</v>
      </c>
      <c r="C52" s="82" t="s">
        <v>207</v>
      </c>
      <c r="D52" s="83" t="s">
        <v>208</v>
      </c>
      <c r="E52" s="81">
        <v>3520</v>
      </c>
      <c r="F52" s="84" t="s">
        <v>38</v>
      </c>
      <c r="H52" s="55">
        <f t="shared" si="0"/>
        <v>0</v>
      </c>
    </row>
    <row r="53" spans="1:8" ht="12.75">
      <c r="A53" s="49">
        <v>48</v>
      </c>
      <c r="B53" s="49">
        <v>3</v>
      </c>
      <c r="C53" s="82" t="s">
        <v>427</v>
      </c>
      <c r="D53" s="83" t="s">
        <v>428</v>
      </c>
      <c r="E53" s="81">
        <v>8</v>
      </c>
      <c r="F53" s="84" t="s">
        <v>38</v>
      </c>
      <c r="H53" s="55">
        <f t="shared" si="0"/>
        <v>0</v>
      </c>
    </row>
    <row r="54" spans="1:8" ht="12.75">
      <c r="A54" s="49">
        <v>49</v>
      </c>
      <c r="B54" s="49">
        <v>4</v>
      </c>
      <c r="C54" s="82" t="s">
        <v>429</v>
      </c>
      <c r="D54" s="83" t="s">
        <v>430</v>
      </c>
      <c r="E54" s="81">
        <v>6</v>
      </c>
      <c r="F54" s="84" t="s">
        <v>38</v>
      </c>
      <c r="H54" s="55">
        <f t="shared" si="0"/>
        <v>0</v>
      </c>
    </row>
    <row r="55" spans="1:8" ht="12.75">
      <c r="A55" s="49">
        <v>50</v>
      </c>
      <c r="B55" s="49">
        <v>5</v>
      </c>
      <c r="C55" s="82" t="s">
        <v>431</v>
      </c>
      <c r="D55" s="83" t="s">
        <v>432</v>
      </c>
      <c r="E55" s="81">
        <v>4</v>
      </c>
      <c r="F55" s="84" t="s">
        <v>38</v>
      </c>
      <c r="H55" s="55">
        <f t="shared" si="0"/>
        <v>0</v>
      </c>
    </row>
    <row r="56" spans="1:8" ht="12.75">
      <c r="A56" s="49">
        <v>51</v>
      </c>
      <c r="B56" s="49">
        <v>6</v>
      </c>
      <c r="C56" s="82" t="s">
        <v>433</v>
      </c>
      <c r="D56" s="83" t="s">
        <v>434</v>
      </c>
      <c r="E56" s="81">
        <v>2</v>
      </c>
      <c r="F56" s="84" t="s">
        <v>38</v>
      </c>
      <c r="H56" s="55">
        <f t="shared" si="0"/>
        <v>0</v>
      </c>
    </row>
    <row r="57" spans="1:8" ht="12.75">
      <c r="A57" s="49">
        <v>52</v>
      </c>
      <c r="B57" s="49">
        <v>7</v>
      </c>
      <c r="C57" s="82" t="s">
        <v>435</v>
      </c>
      <c r="D57" s="83" t="s">
        <v>436</v>
      </c>
      <c r="E57" s="81">
        <v>8</v>
      </c>
      <c r="F57" s="84" t="s">
        <v>38</v>
      </c>
      <c r="H57" s="55">
        <f t="shared" si="0"/>
        <v>0</v>
      </c>
    </row>
    <row r="58" spans="1:8" ht="12.75">
      <c r="A58" s="49">
        <v>53</v>
      </c>
      <c r="B58" s="49">
        <v>8</v>
      </c>
      <c r="C58" s="82" t="s">
        <v>211</v>
      </c>
      <c r="D58" s="83" t="s">
        <v>212</v>
      </c>
      <c r="E58" s="81">
        <v>50</v>
      </c>
      <c r="F58" s="84" t="s">
        <v>38</v>
      </c>
      <c r="H58" s="55">
        <f t="shared" si="0"/>
        <v>0</v>
      </c>
    </row>
    <row r="59" spans="1:8" ht="12.75">
      <c r="A59" s="49">
        <v>54</v>
      </c>
      <c r="B59" s="49">
        <v>9</v>
      </c>
      <c r="C59" s="82" t="s">
        <v>213</v>
      </c>
      <c r="D59" s="83" t="s">
        <v>214</v>
      </c>
      <c r="E59" s="81">
        <v>80</v>
      </c>
      <c r="F59" s="84" t="s">
        <v>38</v>
      </c>
      <c r="H59" s="55">
        <f t="shared" si="0"/>
        <v>0</v>
      </c>
    </row>
    <row r="60" spans="1:8" ht="12.75">
      <c r="A60" s="49">
        <v>55</v>
      </c>
      <c r="B60" s="49">
        <v>10</v>
      </c>
      <c r="C60" s="82"/>
      <c r="D60" s="83" t="s">
        <v>437</v>
      </c>
      <c r="E60" s="81">
        <v>4</v>
      </c>
      <c r="F60" s="84" t="s">
        <v>168</v>
      </c>
      <c r="H60" s="55">
        <f t="shared" si="0"/>
        <v>0</v>
      </c>
    </row>
    <row r="61" spans="1:8" ht="12.75">
      <c r="A61" s="49">
        <v>56</v>
      </c>
      <c r="B61" s="49">
        <v>11</v>
      </c>
      <c r="C61" s="82" t="s">
        <v>438</v>
      </c>
      <c r="D61" s="83" t="s">
        <v>439</v>
      </c>
      <c r="E61" s="81">
        <v>50</v>
      </c>
      <c r="F61" s="84" t="s">
        <v>38</v>
      </c>
      <c r="H61" s="55">
        <f t="shared" si="0"/>
        <v>0</v>
      </c>
    </row>
    <row r="62" spans="1:8" ht="12.75">
      <c r="A62" s="49">
        <v>57</v>
      </c>
      <c r="B62" s="49">
        <v>12</v>
      </c>
      <c r="C62" s="82" t="s">
        <v>440</v>
      </c>
      <c r="D62" s="83" t="s">
        <v>441</v>
      </c>
      <c r="E62" s="81">
        <v>30</v>
      </c>
      <c r="F62" s="84" t="s">
        <v>38</v>
      </c>
      <c r="H62" s="55">
        <f t="shared" si="0"/>
        <v>0</v>
      </c>
    </row>
    <row r="63" spans="1:8" ht="12.75">
      <c r="A63" s="49">
        <v>58</v>
      </c>
      <c r="B63" s="49">
        <v>13</v>
      </c>
      <c r="C63" s="82" t="s">
        <v>205</v>
      </c>
      <c r="D63" s="83" t="s">
        <v>206</v>
      </c>
      <c r="E63" s="81">
        <v>16</v>
      </c>
      <c r="F63" s="84" t="s">
        <v>38</v>
      </c>
      <c r="H63" s="55">
        <f t="shared" si="0"/>
        <v>0</v>
      </c>
    </row>
    <row r="64" spans="1:8" ht="12.75">
      <c r="A64" s="49">
        <v>59</v>
      </c>
      <c r="C64" s="46"/>
      <c r="D64" s="74"/>
      <c r="E64" s="47"/>
      <c r="F64" s="48"/>
      <c r="H64" s="55"/>
    </row>
    <row r="65" spans="1:8" ht="15.75">
      <c r="A65" s="49">
        <v>60</v>
      </c>
      <c r="C65" s="80"/>
      <c r="D65" s="73" t="s">
        <v>221</v>
      </c>
      <c r="E65" s="60"/>
      <c r="F65" s="60"/>
      <c r="H65" s="55"/>
    </row>
    <row r="66" spans="1:8" ht="12.75">
      <c r="A66" s="49">
        <v>61</v>
      </c>
      <c r="B66" s="49">
        <v>1</v>
      </c>
      <c r="C66" s="82" t="s">
        <v>228</v>
      </c>
      <c r="D66" s="83" t="s">
        <v>229</v>
      </c>
      <c r="E66" s="81">
        <v>38</v>
      </c>
      <c r="F66" s="84" t="s">
        <v>38</v>
      </c>
      <c r="H66" s="55">
        <f t="shared" si="0"/>
        <v>0</v>
      </c>
    </row>
    <row r="67" spans="1:8" ht="12.75">
      <c r="A67" s="49">
        <v>62</v>
      </c>
      <c r="B67" s="49">
        <v>2</v>
      </c>
      <c r="C67" s="82" t="s">
        <v>226</v>
      </c>
      <c r="D67" s="83" t="s">
        <v>227</v>
      </c>
      <c r="E67" s="81">
        <v>9</v>
      </c>
      <c r="F67" s="84" t="s">
        <v>38</v>
      </c>
      <c r="H67" s="55">
        <f t="shared" si="0"/>
        <v>0</v>
      </c>
    </row>
    <row r="68" spans="1:8" ht="12.75">
      <c r="A68" s="49">
        <v>63</v>
      </c>
      <c r="B68" s="49">
        <v>3</v>
      </c>
      <c r="C68" s="82" t="s">
        <v>442</v>
      </c>
      <c r="D68" s="83" t="s">
        <v>443</v>
      </c>
      <c r="E68" s="81">
        <v>3</v>
      </c>
      <c r="F68" s="84" t="s">
        <v>38</v>
      </c>
      <c r="H68" s="55">
        <f t="shared" si="0"/>
        <v>0</v>
      </c>
    </row>
    <row r="69" spans="1:8" ht="12.75">
      <c r="A69" s="49">
        <v>64</v>
      </c>
      <c r="B69" s="49">
        <v>4</v>
      </c>
      <c r="C69" s="82" t="s">
        <v>224</v>
      </c>
      <c r="D69" s="83" t="s">
        <v>225</v>
      </c>
      <c r="E69" s="81">
        <v>1</v>
      </c>
      <c r="F69" s="84" t="s">
        <v>38</v>
      </c>
      <c r="H69" s="55">
        <f aca="true" t="shared" si="1" ref="H69:H128">SUM(E69*G69)</f>
        <v>0</v>
      </c>
    </row>
    <row r="70" spans="1:8" ht="12.75">
      <c r="A70" s="49">
        <v>65</v>
      </c>
      <c r="B70" s="49">
        <v>5</v>
      </c>
      <c r="C70" s="82" t="s">
        <v>222</v>
      </c>
      <c r="D70" s="83" t="s">
        <v>223</v>
      </c>
      <c r="E70" s="81">
        <v>2</v>
      </c>
      <c r="F70" s="84" t="s">
        <v>38</v>
      </c>
      <c r="H70" s="55">
        <f t="shared" si="1"/>
        <v>0</v>
      </c>
    </row>
    <row r="71" spans="1:8" ht="12.75">
      <c r="A71" s="49">
        <v>66</v>
      </c>
      <c r="B71" s="49">
        <v>6</v>
      </c>
      <c r="C71" s="82" t="s">
        <v>444</v>
      </c>
      <c r="D71" s="83" t="s">
        <v>445</v>
      </c>
      <c r="E71" s="81">
        <v>1</v>
      </c>
      <c r="F71" s="84" t="s">
        <v>38</v>
      </c>
      <c r="H71" s="55">
        <f t="shared" si="1"/>
        <v>0</v>
      </c>
    </row>
    <row r="72" spans="1:8" ht="12.75">
      <c r="A72" s="49">
        <v>67</v>
      </c>
      <c r="B72" s="49">
        <v>7</v>
      </c>
      <c r="C72" s="82"/>
      <c r="D72" s="83" t="s">
        <v>648</v>
      </c>
      <c r="E72" s="81">
        <v>1</v>
      </c>
      <c r="F72" s="84" t="s">
        <v>168</v>
      </c>
      <c r="H72" s="55">
        <f t="shared" si="1"/>
        <v>0</v>
      </c>
    </row>
    <row r="73" spans="1:8" ht="12.75">
      <c r="A73" s="49">
        <v>68</v>
      </c>
      <c r="B73" s="49">
        <v>8</v>
      </c>
      <c r="C73" s="82" t="s">
        <v>447</v>
      </c>
      <c r="D73" s="83" t="s">
        <v>448</v>
      </c>
      <c r="E73" s="81">
        <v>4</v>
      </c>
      <c r="F73" s="84" t="s">
        <v>168</v>
      </c>
      <c r="H73" s="55">
        <f t="shared" si="1"/>
        <v>0</v>
      </c>
    </row>
    <row r="74" spans="1:8" ht="12.75">
      <c r="A74" s="49">
        <v>69</v>
      </c>
      <c r="B74" s="49">
        <v>9</v>
      </c>
      <c r="C74" s="82" t="s">
        <v>449</v>
      </c>
      <c r="D74" s="83" t="s">
        <v>450</v>
      </c>
      <c r="E74" s="81">
        <v>1</v>
      </c>
      <c r="F74" s="84" t="s">
        <v>168</v>
      </c>
      <c r="H74" s="55">
        <f t="shared" si="1"/>
        <v>0</v>
      </c>
    </row>
    <row r="75" spans="1:8" ht="12.75">
      <c r="A75" s="49">
        <v>70</v>
      </c>
      <c r="B75" s="49">
        <v>10</v>
      </c>
      <c r="C75" s="82" t="s">
        <v>451</v>
      </c>
      <c r="D75" s="83" t="s">
        <v>452</v>
      </c>
      <c r="E75" s="81">
        <v>2</v>
      </c>
      <c r="F75" s="84" t="s">
        <v>168</v>
      </c>
      <c r="H75" s="55">
        <f t="shared" si="1"/>
        <v>0</v>
      </c>
    </row>
    <row r="76" spans="1:8" ht="12.75">
      <c r="A76" s="49">
        <v>71</v>
      </c>
      <c r="B76" s="49">
        <v>11</v>
      </c>
      <c r="C76" s="82"/>
      <c r="D76" s="83" t="s">
        <v>446</v>
      </c>
      <c r="E76" s="81">
        <v>1</v>
      </c>
      <c r="F76" s="84" t="s">
        <v>168</v>
      </c>
      <c r="H76" s="55">
        <f t="shared" si="1"/>
        <v>0</v>
      </c>
    </row>
    <row r="77" spans="1:8" ht="12.75">
      <c r="A77" s="49">
        <v>72</v>
      </c>
      <c r="B77" s="49">
        <v>12</v>
      </c>
      <c r="C77" s="82"/>
      <c r="D77" s="83"/>
      <c r="E77" s="81"/>
      <c r="F77" s="84"/>
      <c r="H77" s="55"/>
    </row>
    <row r="78" spans="1:8" ht="12.75">
      <c r="A78" s="49">
        <v>73</v>
      </c>
      <c r="B78" s="49">
        <v>13</v>
      </c>
      <c r="C78" s="82"/>
      <c r="D78" s="83" t="s">
        <v>453</v>
      </c>
      <c r="E78" s="81">
        <v>1</v>
      </c>
      <c r="F78" s="84" t="s">
        <v>168</v>
      </c>
      <c r="H78" s="55">
        <f t="shared" si="1"/>
        <v>0</v>
      </c>
    </row>
    <row r="79" spans="1:8" ht="12.75">
      <c r="A79" s="49">
        <v>74</v>
      </c>
      <c r="C79" s="46"/>
      <c r="D79" s="74"/>
      <c r="E79" s="47"/>
      <c r="F79" s="48"/>
      <c r="H79" s="55"/>
    </row>
    <row r="80" spans="1:8" ht="15.75">
      <c r="A80" s="49">
        <v>75</v>
      </c>
      <c r="C80" s="80"/>
      <c r="D80" s="73" t="s">
        <v>215</v>
      </c>
      <c r="E80" s="60"/>
      <c r="F80" s="60"/>
      <c r="H80" s="55"/>
    </row>
    <row r="81" spans="1:8" ht="60">
      <c r="A81" s="49">
        <v>76</v>
      </c>
      <c r="B81" s="49">
        <v>1</v>
      </c>
      <c r="C81" s="79" t="s">
        <v>454</v>
      </c>
      <c r="D81" s="74" t="s">
        <v>455</v>
      </c>
      <c r="E81" s="47">
        <v>1</v>
      </c>
      <c r="F81" s="48" t="s">
        <v>168</v>
      </c>
      <c r="H81" s="55">
        <f t="shared" si="1"/>
        <v>0</v>
      </c>
    </row>
    <row r="82" spans="1:8" ht="12.75">
      <c r="A82" s="49">
        <v>77</v>
      </c>
      <c r="B82" s="49">
        <v>2</v>
      </c>
      <c r="C82" s="79"/>
      <c r="D82" s="74" t="s">
        <v>456</v>
      </c>
      <c r="E82" s="47">
        <v>1</v>
      </c>
      <c r="F82" s="48" t="s">
        <v>168</v>
      </c>
      <c r="H82" s="55">
        <f t="shared" si="1"/>
        <v>0</v>
      </c>
    </row>
    <row r="83" spans="1:8" ht="12.75">
      <c r="A83" s="49">
        <v>78</v>
      </c>
      <c r="B83" s="49">
        <v>3</v>
      </c>
      <c r="C83" s="79" t="s">
        <v>457</v>
      </c>
      <c r="D83" s="74" t="s">
        <v>458</v>
      </c>
      <c r="E83" s="47">
        <v>1</v>
      </c>
      <c r="F83" s="48" t="s">
        <v>38</v>
      </c>
      <c r="H83" s="55">
        <f t="shared" si="1"/>
        <v>0</v>
      </c>
    </row>
    <row r="84" spans="1:8" ht="12.75">
      <c r="A84" s="49">
        <v>79</v>
      </c>
      <c r="B84" s="49">
        <v>4</v>
      </c>
      <c r="C84" s="79" t="s">
        <v>216</v>
      </c>
      <c r="D84" s="74" t="s">
        <v>217</v>
      </c>
      <c r="E84" s="47">
        <v>2</v>
      </c>
      <c r="F84" s="48" t="s">
        <v>38</v>
      </c>
      <c r="H84" s="55">
        <f t="shared" si="1"/>
        <v>0</v>
      </c>
    </row>
    <row r="85" spans="1:8" ht="12.75">
      <c r="A85" s="49">
        <v>80</v>
      </c>
      <c r="B85" s="49">
        <v>5</v>
      </c>
      <c r="C85" s="79"/>
      <c r="D85" s="74" t="s">
        <v>459</v>
      </c>
      <c r="E85" s="47">
        <v>1</v>
      </c>
      <c r="F85" s="48" t="s">
        <v>168</v>
      </c>
      <c r="H85" s="55">
        <f t="shared" si="1"/>
        <v>0</v>
      </c>
    </row>
    <row r="86" spans="1:8" ht="12.75">
      <c r="A86" s="49">
        <v>81</v>
      </c>
      <c r="B86" s="49">
        <v>6</v>
      </c>
      <c r="C86" s="79"/>
      <c r="D86" s="74" t="s">
        <v>220</v>
      </c>
      <c r="E86" s="47">
        <v>1</v>
      </c>
      <c r="F86" s="48" t="s">
        <v>168</v>
      </c>
      <c r="H86" s="55">
        <f t="shared" si="1"/>
        <v>0</v>
      </c>
    </row>
    <row r="87" spans="1:8" ht="12.75">
      <c r="A87" s="49">
        <v>82</v>
      </c>
      <c r="B87" s="49">
        <v>7</v>
      </c>
      <c r="C87" s="79"/>
      <c r="D87" s="74" t="s">
        <v>218</v>
      </c>
      <c r="E87" s="47">
        <v>1</v>
      </c>
      <c r="F87" s="48" t="s">
        <v>168</v>
      </c>
      <c r="H87" s="55">
        <f t="shared" si="1"/>
        <v>0</v>
      </c>
    </row>
    <row r="88" spans="1:8" ht="12.75">
      <c r="A88" s="49">
        <v>83</v>
      </c>
      <c r="B88" s="49">
        <v>8</v>
      </c>
      <c r="C88" s="79"/>
      <c r="D88" s="74" t="s">
        <v>460</v>
      </c>
      <c r="E88" s="47">
        <v>1</v>
      </c>
      <c r="F88" s="48" t="s">
        <v>168</v>
      </c>
      <c r="H88" s="55">
        <f t="shared" si="1"/>
        <v>0</v>
      </c>
    </row>
    <row r="89" spans="1:8" ht="12.75">
      <c r="A89" s="49">
        <v>84</v>
      </c>
      <c r="B89" s="49">
        <v>9</v>
      </c>
      <c r="C89" s="79"/>
      <c r="D89" s="74" t="s">
        <v>219</v>
      </c>
      <c r="E89" s="47">
        <v>1</v>
      </c>
      <c r="F89" s="48" t="s">
        <v>168</v>
      </c>
      <c r="H89" s="55">
        <f t="shared" si="1"/>
        <v>0</v>
      </c>
    </row>
    <row r="90" spans="1:8" ht="12.75">
      <c r="A90" s="49">
        <v>85</v>
      </c>
      <c r="C90" s="46"/>
      <c r="D90" s="74"/>
      <c r="E90" s="47"/>
      <c r="F90" s="48"/>
      <c r="H90" s="55"/>
    </row>
    <row r="91" spans="1:8" ht="15.75">
      <c r="A91" s="49">
        <v>86</v>
      </c>
      <c r="C91" s="80"/>
      <c r="D91" s="73" t="s">
        <v>461</v>
      </c>
      <c r="E91" s="60"/>
      <c r="F91" s="60"/>
      <c r="H91" s="55"/>
    </row>
    <row r="92" spans="1:8" ht="12.75">
      <c r="A92" s="49">
        <v>87</v>
      </c>
      <c r="B92" s="49">
        <v>1</v>
      </c>
      <c r="C92" s="79" t="s">
        <v>462</v>
      </c>
      <c r="D92" s="74" t="s">
        <v>463</v>
      </c>
      <c r="E92" s="47">
        <v>5</v>
      </c>
      <c r="F92" s="48" t="s">
        <v>38</v>
      </c>
      <c r="H92" s="55">
        <f t="shared" si="1"/>
        <v>0</v>
      </c>
    </row>
    <row r="93" spans="1:8" ht="12.75">
      <c r="A93" s="49">
        <v>88</v>
      </c>
      <c r="C93" s="46"/>
      <c r="D93" s="74"/>
      <c r="E93" s="47"/>
      <c r="F93" s="48"/>
      <c r="H93" s="55"/>
    </row>
    <row r="94" spans="1:8" ht="15.75">
      <c r="A94" s="49">
        <v>89</v>
      </c>
      <c r="C94" s="80"/>
      <c r="D94" s="73" t="s">
        <v>70</v>
      </c>
      <c r="E94" s="60"/>
      <c r="F94" s="60"/>
      <c r="H94" s="55"/>
    </row>
    <row r="95" spans="1:8" ht="12.75">
      <c r="A95" s="49">
        <v>90</v>
      </c>
      <c r="B95" s="49">
        <v>1</v>
      </c>
      <c r="C95" s="82" t="s">
        <v>464</v>
      </c>
      <c r="D95" s="83" t="s">
        <v>155</v>
      </c>
      <c r="E95" s="81">
        <v>60</v>
      </c>
      <c r="F95" s="84" t="s">
        <v>37</v>
      </c>
      <c r="H95" s="55">
        <f t="shared" si="1"/>
        <v>0</v>
      </c>
    </row>
    <row r="96" spans="1:8" ht="12.75">
      <c r="A96" s="49">
        <v>91</v>
      </c>
      <c r="B96" s="49">
        <v>2</v>
      </c>
      <c r="C96" s="82" t="s">
        <v>162</v>
      </c>
      <c r="D96" s="83" t="s">
        <v>163</v>
      </c>
      <c r="E96" s="81">
        <v>4</v>
      </c>
      <c r="F96" s="84" t="s">
        <v>38</v>
      </c>
      <c r="H96" s="55">
        <f t="shared" si="1"/>
        <v>0</v>
      </c>
    </row>
    <row r="97" spans="1:8" ht="12.75">
      <c r="A97" s="49">
        <v>92</v>
      </c>
      <c r="B97" s="49">
        <v>3</v>
      </c>
      <c r="C97" s="82" t="s">
        <v>465</v>
      </c>
      <c r="D97" s="83" t="s">
        <v>466</v>
      </c>
      <c r="E97" s="81">
        <v>8</v>
      </c>
      <c r="F97" s="84" t="s">
        <v>38</v>
      </c>
      <c r="H97" s="55">
        <f t="shared" si="1"/>
        <v>0</v>
      </c>
    </row>
    <row r="98" spans="1:8" ht="12.75">
      <c r="A98" s="49">
        <v>93</v>
      </c>
      <c r="B98" s="49">
        <v>4</v>
      </c>
      <c r="C98" s="82" t="s">
        <v>154</v>
      </c>
      <c r="D98" s="83" t="s">
        <v>155</v>
      </c>
      <c r="E98" s="81">
        <v>150</v>
      </c>
      <c r="F98" s="84" t="s">
        <v>37</v>
      </c>
      <c r="H98" s="55">
        <f t="shared" si="1"/>
        <v>0</v>
      </c>
    </row>
    <row r="99" spans="1:8" ht="12.75">
      <c r="A99" s="49">
        <v>94</v>
      </c>
      <c r="B99" s="49">
        <v>5</v>
      </c>
      <c r="C99" s="82" t="s">
        <v>158</v>
      </c>
      <c r="D99" s="83" t="s">
        <v>159</v>
      </c>
      <c r="E99" s="81">
        <v>8</v>
      </c>
      <c r="F99" s="84" t="s">
        <v>38</v>
      </c>
      <c r="H99" s="55">
        <f t="shared" si="1"/>
        <v>0</v>
      </c>
    </row>
    <row r="100" spans="1:8" ht="12.75">
      <c r="A100" s="49">
        <v>95</v>
      </c>
      <c r="B100" s="49">
        <v>6</v>
      </c>
      <c r="C100" s="82" t="s">
        <v>160</v>
      </c>
      <c r="D100" s="83" t="s">
        <v>161</v>
      </c>
      <c r="E100" s="81">
        <v>4</v>
      </c>
      <c r="F100" s="84" t="s">
        <v>38</v>
      </c>
      <c r="H100" s="55">
        <f t="shared" si="1"/>
        <v>0</v>
      </c>
    </row>
    <row r="101" spans="1:8" ht="12.75">
      <c r="A101" s="49">
        <v>96</v>
      </c>
      <c r="B101" s="49">
        <v>7</v>
      </c>
      <c r="C101" s="82" t="s">
        <v>164</v>
      </c>
      <c r="D101" s="83" t="s">
        <v>165</v>
      </c>
      <c r="E101" s="81">
        <v>8</v>
      </c>
      <c r="F101" s="84" t="s">
        <v>38</v>
      </c>
      <c r="H101" s="55">
        <f t="shared" si="1"/>
        <v>0</v>
      </c>
    </row>
    <row r="102" spans="1:8" ht="12.75">
      <c r="A102" s="49">
        <v>97</v>
      </c>
      <c r="B102" s="49">
        <v>8</v>
      </c>
      <c r="C102" s="82" t="s">
        <v>166</v>
      </c>
      <c r="D102" s="83" t="s">
        <v>167</v>
      </c>
      <c r="E102" s="81">
        <v>4</v>
      </c>
      <c r="F102" s="84" t="s">
        <v>38</v>
      </c>
      <c r="H102" s="55">
        <f t="shared" si="1"/>
        <v>0</v>
      </c>
    </row>
    <row r="103" spans="1:8" ht="12.75">
      <c r="A103" s="49">
        <v>98</v>
      </c>
      <c r="B103" s="49">
        <v>9</v>
      </c>
      <c r="C103" s="82" t="s">
        <v>467</v>
      </c>
      <c r="D103" s="83" t="s">
        <v>135</v>
      </c>
      <c r="E103" s="81">
        <v>16</v>
      </c>
      <c r="F103" s="84" t="s">
        <v>37</v>
      </c>
      <c r="H103" s="55">
        <f t="shared" si="1"/>
        <v>0</v>
      </c>
    </row>
    <row r="104" spans="1:8" ht="12.75">
      <c r="A104" s="49">
        <v>99</v>
      </c>
      <c r="B104" s="49">
        <v>10</v>
      </c>
      <c r="C104" s="82" t="s">
        <v>133</v>
      </c>
      <c r="D104" s="83" t="s">
        <v>134</v>
      </c>
      <c r="E104" s="81">
        <v>8500</v>
      </c>
      <c r="F104" s="84" t="s">
        <v>38</v>
      </c>
      <c r="H104" s="55">
        <f t="shared" si="1"/>
        <v>0</v>
      </c>
    </row>
    <row r="105" spans="1:8" ht="12.75">
      <c r="A105" s="49">
        <v>100</v>
      </c>
      <c r="B105" s="49">
        <v>11</v>
      </c>
      <c r="C105" s="82" t="s">
        <v>136</v>
      </c>
      <c r="D105" s="83" t="s">
        <v>137</v>
      </c>
      <c r="E105" s="81">
        <v>8500</v>
      </c>
      <c r="F105" s="84" t="s">
        <v>38</v>
      </c>
      <c r="H105" s="55">
        <f t="shared" si="1"/>
        <v>0</v>
      </c>
    </row>
    <row r="106" spans="1:8" ht="12.75">
      <c r="A106" s="49">
        <v>101</v>
      </c>
      <c r="B106" s="49">
        <v>12</v>
      </c>
      <c r="C106" s="82" t="s">
        <v>468</v>
      </c>
      <c r="D106" s="83" t="s">
        <v>469</v>
      </c>
      <c r="E106" s="81">
        <v>30</v>
      </c>
      <c r="F106" s="84" t="s">
        <v>38</v>
      </c>
      <c r="H106" s="55">
        <f t="shared" si="1"/>
        <v>0</v>
      </c>
    </row>
    <row r="107" spans="1:8" ht="12.75">
      <c r="A107" s="49">
        <v>102</v>
      </c>
      <c r="B107" s="49">
        <v>13</v>
      </c>
      <c r="C107" s="82" t="s">
        <v>470</v>
      </c>
      <c r="D107" s="83" t="s">
        <v>471</v>
      </c>
      <c r="E107" s="81">
        <v>16</v>
      </c>
      <c r="F107" s="84" t="s">
        <v>37</v>
      </c>
      <c r="H107" s="55">
        <f t="shared" si="1"/>
        <v>0</v>
      </c>
    </row>
    <row r="108" spans="1:8" ht="12.75">
      <c r="A108" s="49">
        <v>103</v>
      </c>
      <c r="B108" s="49">
        <v>14</v>
      </c>
      <c r="C108" s="82" t="s">
        <v>472</v>
      </c>
      <c r="D108" s="83" t="s">
        <v>473</v>
      </c>
      <c r="E108" s="81">
        <v>16</v>
      </c>
      <c r="F108" s="84" t="s">
        <v>38</v>
      </c>
      <c r="H108" s="55">
        <f t="shared" si="1"/>
        <v>0</v>
      </c>
    </row>
    <row r="109" spans="1:8" ht="12.75">
      <c r="A109" s="49">
        <v>104</v>
      </c>
      <c r="B109" s="49">
        <v>15</v>
      </c>
      <c r="C109" s="82" t="s">
        <v>156</v>
      </c>
      <c r="D109" s="83" t="s">
        <v>157</v>
      </c>
      <c r="E109" s="81">
        <v>64</v>
      </c>
      <c r="F109" s="84" t="s">
        <v>38</v>
      </c>
      <c r="H109" s="55">
        <f t="shared" si="1"/>
        <v>0</v>
      </c>
    </row>
    <row r="110" spans="1:8" ht="12.75">
      <c r="A110" s="49">
        <v>105</v>
      </c>
      <c r="B110" s="49">
        <v>16</v>
      </c>
      <c r="C110" s="82" t="s">
        <v>474</v>
      </c>
      <c r="D110" s="83" t="s">
        <v>475</v>
      </c>
      <c r="E110" s="81">
        <v>16</v>
      </c>
      <c r="F110" s="84" t="s">
        <v>38</v>
      </c>
      <c r="H110" s="55">
        <f t="shared" si="1"/>
        <v>0</v>
      </c>
    </row>
    <row r="111" spans="1:8" ht="12.75">
      <c r="A111" s="49">
        <v>106</v>
      </c>
      <c r="B111" s="49">
        <v>17</v>
      </c>
      <c r="C111" s="82" t="s">
        <v>476</v>
      </c>
      <c r="D111" s="83" t="s">
        <v>477</v>
      </c>
      <c r="E111" s="81">
        <v>30</v>
      </c>
      <c r="F111" s="84" t="s">
        <v>37</v>
      </c>
      <c r="H111" s="55">
        <f t="shared" si="1"/>
        <v>0</v>
      </c>
    </row>
    <row r="112" spans="1:8" ht="12.75">
      <c r="A112" s="49">
        <v>107</v>
      </c>
      <c r="B112" s="49">
        <v>18</v>
      </c>
      <c r="C112" s="82" t="s">
        <v>150</v>
      </c>
      <c r="D112" s="83" t="s">
        <v>151</v>
      </c>
      <c r="E112" s="81">
        <v>120</v>
      </c>
      <c r="F112" s="84" t="s">
        <v>38</v>
      </c>
      <c r="H112" s="55">
        <f t="shared" si="1"/>
        <v>0</v>
      </c>
    </row>
    <row r="113" spans="1:8" ht="12.75">
      <c r="A113" s="49">
        <v>108</v>
      </c>
      <c r="B113" s="49">
        <v>19</v>
      </c>
      <c r="C113" s="82" t="s">
        <v>152</v>
      </c>
      <c r="D113" s="83" t="s">
        <v>153</v>
      </c>
      <c r="E113" s="81">
        <v>248</v>
      </c>
      <c r="F113" s="84" t="s">
        <v>38</v>
      </c>
      <c r="H113" s="55">
        <f t="shared" si="1"/>
        <v>0</v>
      </c>
    </row>
    <row r="114" spans="1:8" ht="14.25" customHeight="1">
      <c r="A114" s="49">
        <v>109</v>
      </c>
      <c r="B114" s="49">
        <v>20</v>
      </c>
      <c r="C114" s="82" t="s">
        <v>71</v>
      </c>
      <c r="D114" s="83" t="s">
        <v>72</v>
      </c>
      <c r="E114" s="81">
        <v>2112</v>
      </c>
      <c r="F114" s="84" t="s">
        <v>38</v>
      </c>
      <c r="H114" s="55">
        <f t="shared" si="1"/>
        <v>0</v>
      </c>
    </row>
    <row r="115" spans="1:8" ht="12.75">
      <c r="A115" s="49">
        <v>110</v>
      </c>
      <c r="B115" s="49">
        <v>21</v>
      </c>
      <c r="C115" s="82" t="s">
        <v>148</v>
      </c>
      <c r="D115" s="83" t="s">
        <v>149</v>
      </c>
      <c r="E115" s="81">
        <v>60</v>
      </c>
      <c r="F115" s="84" t="s">
        <v>37</v>
      </c>
      <c r="H115" s="55">
        <f t="shared" si="1"/>
        <v>0</v>
      </c>
    </row>
    <row r="116" spans="1:8" ht="12.75">
      <c r="A116" s="49">
        <v>111</v>
      </c>
      <c r="B116" s="49">
        <v>22</v>
      </c>
      <c r="C116" s="82" t="s">
        <v>144</v>
      </c>
      <c r="D116" s="83" t="s">
        <v>145</v>
      </c>
      <c r="E116" s="81">
        <v>150</v>
      </c>
      <c r="F116" s="84" t="s">
        <v>37</v>
      </c>
      <c r="H116" s="55">
        <f t="shared" si="1"/>
        <v>0</v>
      </c>
    </row>
    <row r="117" spans="1:8" ht="12.75">
      <c r="A117" s="49">
        <v>112</v>
      </c>
      <c r="B117" s="49">
        <v>23</v>
      </c>
      <c r="C117" s="82" t="s">
        <v>146</v>
      </c>
      <c r="D117" s="83" t="s">
        <v>147</v>
      </c>
      <c r="E117" s="81">
        <v>20</v>
      </c>
      <c r="F117" s="84" t="s">
        <v>37</v>
      </c>
      <c r="H117" s="55">
        <f t="shared" si="1"/>
        <v>0</v>
      </c>
    </row>
    <row r="118" spans="1:8" ht="12.75">
      <c r="A118" s="49">
        <v>113</v>
      </c>
      <c r="B118" s="49">
        <v>24</v>
      </c>
      <c r="C118" s="82" t="s">
        <v>142</v>
      </c>
      <c r="D118" s="83" t="s">
        <v>143</v>
      </c>
      <c r="E118" s="81">
        <v>20</v>
      </c>
      <c r="F118" s="84" t="s">
        <v>37</v>
      </c>
      <c r="H118" s="55">
        <f t="shared" si="1"/>
        <v>0</v>
      </c>
    </row>
    <row r="119" spans="1:8" ht="12.75">
      <c r="A119" s="49">
        <v>114</v>
      </c>
      <c r="B119" s="49">
        <v>25</v>
      </c>
      <c r="C119" s="82" t="s">
        <v>478</v>
      </c>
      <c r="D119" s="83" t="s">
        <v>479</v>
      </c>
      <c r="E119" s="81">
        <v>50</v>
      </c>
      <c r="F119" s="84" t="s">
        <v>37</v>
      </c>
      <c r="H119" s="55">
        <f t="shared" si="1"/>
        <v>0</v>
      </c>
    </row>
    <row r="120" spans="1:8" ht="12.75">
      <c r="A120" s="49">
        <v>115</v>
      </c>
      <c r="B120" s="49">
        <v>26</v>
      </c>
      <c r="C120" s="82" t="s">
        <v>480</v>
      </c>
      <c r="D120" s="83" t="s">
        <v>481</v>
      </c>
      <c r="E120" s="81">
        <v>300</v>
      </c>
      <c r="F120" s="84" t="s">
        <v>38</v>
      </c>
      <c r="H120" s="55">
        <f t="shared" si="1"/>
        <v>0</v>
      </c>
    </row>
    <row r="121" spans="1:8" ht="12.75">
      <c r="A121" s="49">
        <v>116</v>
      </c>
      <c r="B121" s="49">
        <v>27</v>
      </c>
      <c r="C121" s="82" t="s">
        <v>482</v>
      </c>
      <c r="D121" s="83" t="s">
        <v>483</v>
      </c>
      <c r="E121" s="81">
        <v>15</v>
      </c>
      <c r="F121" s="84" t="s">
        <v>38</v>
      </c>
      <c r="H121" s="55">
        <f t="shared" si="1"/>
        <v>0</v>
      </c>
    </row>
    <row r="122" spans="1:8" ht="12.75">
      <c r="A122" s="49">
        <v>117</v>
      </c>
      <c r="B122" s="49">
        <v>28</v>
      </c>
      <c r="C122" s="82" t="s">
        <v>484</v>
      </c>
      <c r="D122" s="83" t="s">
        <v>485</v>
      </c>
      <c r="E122" s="81">
        <v>1.5</v>
      </c>
      <c r="F122" s="84" t="s">
        <v>38</v>
      </c>
      <c r="H122" s="55">
        <f t="shared" si="1"/>
        <v>0</v>
      </c>
    </row>
    <row r="123" spans="1:8" ht="12.75">
      <c r="A123" s="49">
        <v>118</v>
      </c>
      <c r="B123" s="49">
        <v>29</v>
      </c>
      <c r="C123" s="82" t="s">
        <v>486</v>
      </c>
      <c r="D123" s="83" t="s">
        <v>487</v>
      </c>
      <c r="E123" s="81">
        <v>30</v>
      </c>
      <c r="F123" s="84" t="s">
        <v>37</v>
      </c>
      <c r="H123" s="55">
        <f t="shared" si="1"/>
        <v>0</v>
      </c>
    </row>
    <row r="124" spans="1:8" ht="12.75">
      <c r="A124" s="49">
        <v>119</v>
      </c>
      <c r="B124" s="49">
        <v>30</v>
      </c>
      <c r="C124" s="82" t="s">
        <v>488</v>
      </c>
      <c r="D124" s="83" t="s">
        <v>489</v>
      </c>
      <c r="E124" s="81">
        <v>3</v>
      </c>
      <c r="F124" s="84" t="s">
        <v>38</v>
      </c>
      <c r="H124" s="55">
        <f t="shared" si="1"/>
        <v>0</v>
      </c>
    </row>
    <row r="125" spans="1:8" ht="12.75">
      <c r="A125" s="49">
        <v>120</v>
      </c>
      <c r="B125" s="49">
        <v>31</v>
      </c>
      <c r="C125" s="82" t="s">
        <v>138</v>
      </c>
      <c r="D125" s="83" t="s">
        <v>139</v>
      </c>
      <c r="E125" s="81">
        <v>147</v>
      </c>
      <c r="F125" s="84" t="s">
        <v>38</v>
      </c>
      <c r="H125" s="55">
        <f t="shared" si="1"/>
        <v>0</v>
      </c>
    </row>
    <row r="126" spans="1:8" ht="12.75">
      <c r="A126" s="49">
        <v>121</v>
      </c>
      <c r="B126" s="49">
        <v>32</v>
      </c>
      <c r="C126" s="82" t="s">
        <v>490</v>
      </c>
      <c r="D126" s="83" t="s">
        <v>491</v>
      </c>
      <c r="E126" s="81">
        <v>700</v>
      </c>
      <c r="F126" s="84" t="s">
        <v>38</v>
      </c>
      <c r="H126" s="55">
        <f t="shared" si="1"/>
        <v>0</v>
      </c>
    </row>
    <row r="127" spans="1:8" ht="12.75">
      <c r="A127" s="49">
        <v>122</v>
      </c>
      <c r="B127" s="49">
        <v>33</v>
      </c>
      <c r="C127" s="82" t="s">
        <v>492</v>
      </c>
      <c r="D127" s="83" t="s">
        <v>493</v>
      </c>
      <c r="E127" s="81">
        <v>75</v>
      </c>
      <c r="F127" s="84" t="s">
        <v>38</v>
      </c>
      <c r="H127" s="55">
        <f t="shared" si="1"/>
        <v>0</v>
      </c>
    </row>
    <row r="128" spans="1:8" ht="12.75">
      <c r="A128" s="49">
        <v>123</v>
      </c>
      <c r="B128" s="49">
        <v>34</v>
      </c>
      <c r="C128" s="82" t="s">
        <v>140</v>
      </c>
      <c r="D128" s="83" t="s">
        <v>141</v>
      </c>
      <c r="E128" s="81">
        <v>120</v>
      </c>
      <c r="F128" s="84" t="s">
        <v>38</v>
      </c>
      <c r="H128" s="55">
        <f t="shared" si="1"/>
        <v>0</v>
      </c>
    </row>
    <row r="129" spans="1:8" ht="12.75">
      <c r="A129" s="49">
        <v>124</v>
      </c>
      <c r="C129" s="46"/>
      <c r="D129" s="74"/>
      <c r="E129" s="47"/>
      <c r="F129" s="48"/>
      <c r="H129" s="55"/>
    </row>
    <row r="130" spans="1:8" ht="15.75">
      <c r="A130" s="49">
        <v>125</v>
      </c>
      <c r="C130" s="80"/>
      <c r="D130" s="73" t="s">
        <v>169</v>
      </c>
      <c r="E130" s="60"/>
      <c r="F130" s="60"/>
      <c r="H130" s="55"/>
    </row>
    <row r="131" spans="1:8" ht="12.75">
      <c r="A131" s="49">
        <v>126</v>
      </c>
      <c r="B131" s="49">
        <v>1</v>
      </c>
      <c r="C131" s="82" t="s">
        <v>494</v>
      </c>
      <c r="D131" s="83" t="s">
        <v>495</v>
      </c>
      <c r="E131" s="81">
        <v>1</v>
      </c>
      <c r="F131" s="84" t="s">
        <v>38</v>
      </c>
      <c r="H131" s="55">
        <f aca="true" t="shared" si="2" ref="H131:H189">SUM(E131*G131)</f>
        <v>0</v>
      </c>
    </row>
    <row r="132" spans="1:8" ht="12.75">
      <c r="A132" s="49">
        <v>127</v>
      </c>
      <c r="B132" s="49">
        <v>2</v>
      </c>
      <c r="C132" s="82" t="s">
        <v>496</v>
      </c>
      <c r="D132" s="83" t="s">
        <v>497</v>
      </c>
      <c r="E132" s="81">
        <v>2</v>
      </c>
      <c r="F132" s="84" t="s">
        <v>38</v>
      </c>
      <c r="H132" s="55">
        <f t="shared" si="2"/>
        <v>0</v>
      </c>
    </row>
    <row r="133" spans="1:8" ht="12.75">
      <c r="A133" s="49">
        <v>128</v>
      </c>
      <c r="B133" s="49">
        <v>3</v>
      </c>
      <c r="C133" s="82" t="s">
        <v>498</v>
      </c>
      <c r="D133" s="83" t="s">
        <v>499</v>
      </c>
      <c r="E133" s="81">
        <v>1</v>
      </c>
      <c r="F133" s="84" t="s">
        <v>38</v>
      </c>
      <c r="H133" s="55">
        <f t="shared" si="2"/>
        <v>0</v>
      </c>
    </row>
    <row r="134" spans="1:8" ht="12.75">
      <c r="A134" s="49">
        <v>129</v>
      </c>
      <c r="B134" s="49">
        <v>4</v>
      </c>
      <c r="C134" s="82" t="s">
        <v>172</v>
      </c>
      <c r="D134" s="83" t="s">
        <v>173</v>
      </c>
      <c r="E134" s="81">
        <v>141</v>
      </c>
      <c r="F134" s="84" t="s">
        <v>38</v>
      </c>
      <c r="H134" s="55">
        <f t="shared" si="2"/>
        <v>0</v>
      </c>
    </row>
    <row r="135" spans="1:8" ht="12.75">
      <c r="A135" s="49">
        <v>130</v>
      </c>
      <c r="B135" s="49">
        <v>5</v>
      </c>
      <c r="C135" s="82" t="s">
        <v>174</v>
      </c>
      <c r="D135" s="83" t="s">
        <v>175</v>
      </c>
      <c r="E135" s="81">
        <v>1</v>
      </c>
      <c r="F135" s="84" t="s">
        <v>38</v>
      </c>
      <c r="H135" s="55">
        <f t="shared" si="2"/>
        <v>0</v>
      </c>
    </row>
    <row r="136" spans="1:8" ht="12.75">
      <c r="A136" s="49">
        <v>131</v>
      </c>
      <c r="B136" s="49">
        <v>6</v>
      </c>
      <c r="C136" s="82" t="s">
        <v>176</v>
      </c>
      <c r="D136" s="83" t="s">
        <v>177</v>
      </c>
      <c r="E136" s="81">
        <v>1</v>
      </c>
      <c r="F136" s="84" t="s">
        <v>38</v>
      </c>
      <c r="H136" s="55">
        <f t="shared" si="2"/>
        <v>0</v>
      </c>
    </row>
    <row r="137" spans="1:8" ht="12.75">
      <c r="A137" s="49">
        <v>132</v>
      </c>
      <c r="B137" s="49">
        <v>7</v>
      </c>
      <c r="C137" s="82" t="s">
        <v>500</v>
      </c>
      <c r="D137" s="83" t="s">
        <v>501</v>
      </c>
      <c r="E137" s="81">
        <v>1</v>
      </c>
      <c r="F137" s="84" t="s">
        <v>38</v>
      </c>
      <c r="H137" s="55">
        <f t="shared" si="2"/>
        <v>0</v>
      </c>
    </row>
    <row r="138" spans="1:8" ht="12.75">
      <c r="A138" s="49">
        <v>133</v>
      </c>
      <c r="B138" s="49">
        <v>8</v>
      </c>
      <c r="C138" s="82" t="s">
        <v>502</v>
      </c>
      <c r="D138" s="83" t="s">
        <v>503</v>
      </c>
      <c r="E138" s="81">
        <v>3</v>
      </c>
      <c r="F138" s="84" t="s">
        <v>38</v>
      </c>
      <c r="H138" s="55">
        <f t="shared" si="2"/>
        <v>0</v>
      </c>
    </row>
    <row r="139" spans="1:8" ht="12.75">
      <c r="A139" s="49">
        <v>134</v>
      </c>
      <c r="B139" s="49">
        <v>9</v>
      </c>
      <c r="C139" s="82" t="s">
        <v>504</v>
      </c>
      <c r="D139" s="83" t="s">
        <v>505</v>
      </c>
      <c r="E139" s="81">
        <v>1</v>
      </c>
      <c r="F139" s="84" t="s">
        <v>38</v>
      </c>
      <c r="H139" s="55">
        <f t="shared" si="2"/>
        <v>0</v>
      </c>
    </row>
    <row r="140" spans="1:8" ht="12.75">
      <c r="A140" s="49">
        <v>135</v>
      </c>
      <c r="B140" s="49">
        <v>10</v>
      </c>
      <c r="C140" s="82" t="s">
        <v>170</v>
      </c>
      <c r="D140" s="83" t="s">
        <v>171</v>
      </c>
      <c r="E140" s="81">
        <v>5</v>
      </c>
      <c r="F140" s="84" t="s">
        <v>38</v>
      </c>
      <c r="H140" s="55">
        <f t="shared" si="2"/>
        <v>0</v>
      </c>
    </row>
    <row r="141" spans="1:8" ht="12.75">
      <c r="A141" s="49">
        <v>136</v>
      </c>
      <c r="B141" s="49">
        <v>11</v>
      </c>
      <c r="C141" s="82" t="s">
        <v>178</v>
      </c>
      <c r="D141" s="83" t="s">
        <v>179</v>
      </c>
      <c r="E141" s="81">
        <v>38</v>
      </c>
      <c r="F141" s="84" t="s">
        <v>38</v>
      </c>
      <c r="H141" s="55">
        <f t="shared" si="2"/>
        <v>0</v>
      </c>
    </row>
    <row r="142" spans="1:8" ht="12.75">
      <c r="A142" s="49">
        <v>137</v>
      </c>
      <c r="B142" s="49">
        <v>12</v>
      </c>
      <c r="C142" s="82" t="s">
        <v>180</v>
      </c>
      <c r="D142" s="83" t="s">
        <v>181</v>
      </c>
      <c r="E142" s="81">
        <v>1</v>
      </c>
      <c r="F142" s="84" t="s">
        <v>38</v>
      </c>
      <c r="H142" s="55">
        <f t="shared" si="2"/>
        <v>0</v>
      </c>
    </row>
    <row r="143" spans="1:8" ht="12.75">
      <c r="A143" s="49">
        <v>138</v>
      </c>
      <c r="B143" s="49">
        <v>13</v>
      </c>
      <c r="C143" s="82" t="s">
        <v>198</v>
      </c>
      <c r="D143" s="83" t="s">
        <v>199</v>
      </c>
      <c r="E143" s="81">
        <v>1</v>
      </c>
      <c r="F143" s="84" t="s">
        <v>38</v>
      </c>
      <c r="H143" s="55">
        <f t="shared" si="2"/>
        <v>0</v>
      </c>
    </row>
    <row r="144" spans="1:8" ht="12.75">
      <c r="A144" s="49">
        <v>139</v>
      </c>
      <c r="B144" s="49">
        <v>14</v>
      </c>
      <c r="C144" s="82" t="s">
        <v>182</v>
      </c>
      <c r="D144" s="83" t="s">
        <v>183</v>
      </c>
      <c r="E144" s="81">
        <v>285</v>
      </c>
      <c r="F144" s="84" t="s">
        <v>38</v>
      </c>
      <c r="H144" s="55">
        <f t="shared" si="2"/>
        <v>0</v>
      </c>
    </row>
    <row r="145" spans="1:8" ht="12.75">
      <c r="A145" s="49">
        <v>140</v>
      </c>
      <c r="B145" s="49">
        <v>15</v>
      </c>
      <c r="C145" s="82" t="s">
        <v>184</v>
      </c>
      <c r="D145" s="83" t="s">
        <v>185</v>
      </c>
      <c r="E145" s="81">
        <v>41</v>
      </c>
      <c r="F145" s="84" t="s">
        <v>38</v>
      </c>
      <c r="H145" s="55">
        <f t="shared" si="2"/>
        <v>0</v>
      </c>
    </row>
    <row r="146" spans="1:8" ht="12.75">
      <c r="A146" s="49">
        <v>141</v>
      </c>
      <c r="B146" s="49">
        <v>16</v>
      </c>
      <c r="C146" s="82" t="s">
        <v>186</v>
      </c>
      <c r="D146" s="83" t="s">
        <v>187</v>
      </c>
      <c r="E146" s="81">
        <v>6</v>
      </c>
      <c r="F146" s="84" t="s">
        <v>38</v>
      </c>
      <c r="H146" s="55">
        <f t="shared" si="2"/>
        <v>0</v>
      </c>
    </row>
    <row r="147" spans="1:8" ht="12.75">
      <c r="A147" s="49">
        <v>142</v>
      </c>
      <c r="B147" s="49">
        <v>17</v>
      </c>
      <c r="C147" s="82" t="s">
        <v>190</v>
      </c>
      <c r="D147" s="83" t="s">
        <v>191</v>
      </c>
      <c r="E147" s="81">
        <v>89</v>
      </c>
      <c r="F147" s="84" t="s">
        <v>38</v>
      </c>
      <c r="H147" s="55">
        <f t="shared" si="2"/>
        <v>0</v>
      </c>
    </row>
    <row r="148" spans="1:8" ht="12.75">
      <c r="A148" s="49">
        <v>143</v>
      </c>
      <c r="B148" s="49">
        <v>18</v>
      </c>
      <c r="C148" s="82" t="s">
        <v>192</v>
      </c>
      <c r="D148" s="83" t="s">
        <v>193</v>
      </c>
      <c r="E148" s="81">
        <v>13</v>
      </c>
      <c r="F148" s="84" t="s">
        <v>38</v>
      </c>
      <c r="H148" s="55">
        <f t="shared" si="2"/>
        <v>0</v>
      </c>
    </row>
    <row r="149" spans="1:8" ht="12.75">
      <c r="A149" s="49">
        <v>144</v>
      </c>
      <c r="B149" s="49">
        <v>19</v>
      </c>
      <c r="C149" s="82" t="s">
        <v>188</v>
      </c>
      <c r="D149" s="83" t="s">
        <v>189</v>
      </c>
      <c r="E149" s="81">
        <v>1</v>
      </c>
      <c r="F149" s="84" t="s">
        <v>38</v>
      </c>
      <c r="H149" s="55">
        <f t="shared" si="2"/>
        <v>0</v>
      </c>
    </row>
    <row r="150" spans="1:8" ht="12.75">
      <c r="A150" s="49">
        <v>145</v>
      </c>
      <c r="B150" s="49">
        <v>20</v>
      </c>
      <c r="C150" s="82" t="s">
        <v>202</v>
      </c>
      <c r="D150" s="83" t="s">
        <v>203</v>
      </c>
      <c r="E150" s="81">
        <v>36</v>
      </c>
      <c r="F150" s="84" t="s">
        <v>38</v>
      </c>
      <c r="H150" s="55">
        <f t="shared" si="2"/>
        <v>0</v>
      </c>
    </row>
    <row r="151" spans="1:8" ht="12.75">
      <c r="A151" s="49">
        <v>146</v>
      </c>
      <c r="B151" s="49">
        <v>21</v>
      </c>
      <c r="C151" s="82" t="s">
        <v>506</v>
      </c>
      <c r="D151" s="83" t="s">
        <v>507</v>
      </c>
      <c r="E151" s="81">
        <v>4</v>
      </c>
      <c r="F151" s="84" t="s">
        <v>38</v>
      </c>
      <c r="H151" s="55">
        <f t="shared" si="2"/>
        <v>0</v>
      </c>
    </row>
    <row r="152" spans="1:8" ht="12.75">
      <c r="A152" s="49">
        <v>147</v>
      </c>
      <c r="B152" s="49">
        <v>22</v>
      </c>
      <c r="C152" s="82" t="s">
        <v>196</v>
      </c>
      <c r="D152" s="83" t="s">
        <v>197</v>
      </c>
      <c r="E152" s="81">
        <v>1</v>
      </c>
      <c r="F152" s="84" t="s">
        <v>38</v>
      </c>
      <c r="H152" s="55">
        <f t="shared" si="2"/>
        <v>0</v>
      </c>
    </row>
    <row r="153" spans="1:8" ht="12.75">
      <c r="A153" s="49">
        <v>148</v>
      </c>
      <c r="B153" s="49">
        <v>23</v>
      </c>
      <c r="C153" s="82" t="s">
        <v>194</v>
      </c>
      <c r="D153" s="83" t="s">
        <v>195</v>
      </c>
      <c r="E153" s="81">
        <v>10</v>
      </c>
      <c r="F153" s="84" t="s">
        <v>38</v>
      </c>
      <c r="H153" s="55">
        <f t="shared" si="2"/>
        <v>0</v>
      </c>
    </row>
    <row r="154" spans="1:8" ht="12.75">
      <c r="A154" s="49">
        <v>149</v>
      </c>
      <c r="B154" s="49">
        <v>24</v>
      </c>
      <c r="C154" s="82" t="s">
        <v>508</v>
      </c>
      <c r="D154" s="83" t="s">
        <v>509</v>
      </c>
      <c r="E154" s="81">
        <v>2</v>
      </c>
      <c r="F154" s="84" t="s">
        <v>38</v>
      </c>
      <c r="H154" s="55">
        <f t="shared" si="2"/>
        <v>0</v>
      </c>
    </row>
    <row r="155" spans="1:8" ht="12.75">
      <c r="A155" s="49">
        <v>150</v>
      </c>
      <c r="B155" s="49">
        <v>25</v>
      </c>
      <c r="C155" s="82" t="s">
        <v>200</v>
      </c>
      <c r="D155" s="83" t="s">
        <v>201</v>
      </c>
      <c r="E155" s="81">
        <v>7</v>
      </c>
      <c r="F155" s="84" t="s">
        <v>38</v>
      </c>
      <c r="H155" s="55">
        <f t="shared" si="2"/>
        <v>0</v>
      </c>
    </row>
    <row r="156" spans="1:8" ht="12.75">
      <c r="A156" s="49">
        <v>152</v>
      </c>
      <c r="C156" s="46"/>
      <c r="D156" s="74"/>
      <c r="E156" s="47"/>
      <c r="F156" s="48"/>
      <c r="H156" s="55"/>
    </row>
    <row r="157" spans="1:8" ht="15.75">
      <c r="A157" s="49">
        <v>153</v>
      </c>
      <c r="C157" s="80"/>
      <c r="D157" s="73" t="s">
        <v>233</v>
      </c>
      <c r="E157" s="60"/>
      <c r="F157" s="60"/>
      <c r="H157" s="55"/>
    </row>
    <row r="158" spans="1:8" ht="12.75">
      <c r="A158" s="49">
        <v>154</v>
      </c>
      <c r="B158" s="49">
        <v>1</v>
      </c>
      <c r="C158" s="79" t="s">
        <v>234</v>
      </c>
      <c r="D158" s="74" t="s">
        <v>235</v>
      </c>
      <c r="E158" s="47">
        <v>20</v>
      </c>
      <c r="F158" s="48" t="s">
        <v>168</v>
      </c>
      <c r="H158" s="55">
        <f t="shared" si="2"/>
        <v>0</v>
      </c>
    </row>
    <row r="159" spans="1:8" ht="12.75">
      <c r="A159" s="49">
        <v>155</v>
      </c>
      <c r="B159" s="49">
        <v>2</v>
      </c>
      <c r="C159" s="79" t="s">
        <v>236</v>
      </c>
      <c r="D159" s="74" t="s">
        <v>237</v>
      </c>
      <c r="E159" s="47">
        <v>25</v>
      </c>
      <c r="F159" s="48" t="s">
        <v>168</v>
      </c>
      <c r="H159" s="55">
        <f t="shared" si="2"/>
        <v>0</v>
      </c>
    </row>
    <row r="160" spans="1:8" ht="12.75">
      <c r="A160" s="49">
        <v>156</v>
      </c>
      <c r="C160" s="46"/>
      <c r="D160" s="74"/>
      <c r="E160" s="47"/>
      <c r="F160" s="48"/>
      <c r="H160" s="55"/>
    </row>
    <row r="161" spans="1:8" ht="15.75">
      <c r="A161" s="49">
        <v>157</v>
      </c>
      <c r="C161" s="80"/>
      <c r="D161" s="73" t="s">
        <v>230</v>
      </c>
      <c r="E161" s="60"/>
      <c r="F161" s="60"/>
      <c r="H161" s="55"/>
    </row>
    <row r="162" spans="1:8" ht="60">
      <c r="A162" s="49">
        <v>158</v>
      </c>
      <c r="B162" s="49">
        <v>1</v>
      </c>
      <c r="C162" s="79"/>
      <c r="D162" s="74" t="s">
        <v>510</v>
      </c>
      <c r="E162" s="81">
        <v>44</v>
      </c>
      <c r="F162" s="48" t="s">
        <v>168</v>
      </c>
      <c r="H162" s="55">
        <f t="shared" si="2"/>
        <v>0</v>
      </c>
    </row>
    <row r="163" spans="1:8" ht="132">
      <c r="A163" s="49">
        <v>159</v>
      </c>
      <c r="B163" s="49">
        <v>2</v>
      </c>
      <c r="C163" s="79"/>
      <c r="D163" s="74" t="s">
        <v>511</v>
      </c>
      <c r="E163" s="81">
        <v>1</v>
      </c>
      <c r="F163" s="48" t="s">
        <v>168</v>
      </c>
      <c r="H163" s="55">
        <f t="shared" si="2"/>
        <v>0</v>
      </c>
    </row>
    <row r="164" spans="1:8" ht="48">
      <c r="A164" s="49">
        <v>160</v>
      </c>
      <c r="B164" s="49">
        <v>3</v>
      </c>
      <c r="C164" s="79"/>
      <c r="D164" s="74" t="s">
        <v>512</v>
      </c>
      <c r="E164" s="81">
        <v>1</v>
      </c>
      <c r="F164" s="48" t="s">
        <v>168</v>
      </c>
      <c r="H164" s="55">
        <f t="shared" si="2"/>
        <v>0</v>
      </c>
    </row>
    <row r="165" spans="1:8" ht="72">
      <c r="A165" s="49">
        <v>161</v>
      </c>
      <c r="B165" s="49">
        <v>4</v>
      </c>
      <c r="C165" s="79"/>
      <c r="D165" s="74" t="s">
        <v>513</v>
      </c>
      <c r="E165" s="81">
        <v>8</v>
      </c>
      <c r="F165" s="48" t="s">
        <v>168</v>
      </c>
      <c r="H165" s="55">
        <f t="shared" si="2"/>
        <v>0</v>
      </c>
    </row>
    <row r="166" spans="1:8" ht="72">
      <c r="A166" s="49">
        <v>162</v>
      </c>
      <c r="B166" s="49">
        <v>5</v>
      </c>
      <c r="C166" s="79"/>
      <c r="D166" s="74" t="s">
        <v>514</v>
      </c>
      <c r="E166" s="81">
        <v>21</v>
      </c>
      <c r="F166" s="48" t="s">
        <v>168</v>
      </c>
      <c r="H166" s="55">
        <f t="shared" si="2"/>
        <v>0</v>
      </c>
    </row>
    <row r="167" spans="1:8" ht="84">
      <c r="A167" s="49">
        <v>163</v>
      </c>
      <c r="B167" s="49">
        <v>6</v>
      </c>
      <c r="C167" s="79"/>
      <c r="D167" s="74" t="s">
        <v>515</v>
      </c>
      <c r="E167" s="81">
        <v>3</v>
      </c>
      <c r="F167" s="48" t="s">
        <v>168</v>
      </c>
      <c r="H167" s="55">
        <f t="shared" si="2"/>
        <v>0</v>
      </c>
    </row>
    <row r="168" spans="1:8" ht="132">
      <c r="A168" s="49">
        <v>164</v>
      </c>
      <c r="B168" s="49">
        <v>7</v>
      </c>
      <c r="C168" s="79"/>
      <c r="D168" s="74" t="s">
        <v>516</v>
      </c>
      <c r="E168" s="81">
        <v>1</v>
      </c>
      <c r="F168" s="48" t="s">
        <v>168</v>
      </c>
      <c r="H168" s="55">
        <f t="shared" si="2"/>
        <v>0</v>
      </c>
    </row>
    <row r="169" spans="1:8" ht="48">
      <c r="A169" s="49">
        <v>165</v>
      </c>
      <c r="B169" s="49">
        <v>8</v>
      </c>
      <c r="C169" s="79"/>
      <c r="D169" s="74" t="s">
        <v>517</v>
      </c>
      <c r="E169" s="81">
        <v>13</v>
      </c>
      <c r="F169" s="48" t="s">
        <v>168</v>
      </c>
      <c r="H169" s="55">
        <f t="shared" si="2"/>
        <v>0</v>
      </c>
    </row>
    <row r="170" spans="1:8" ht="48">
      <c r="A170" s="49">
        <v>166</v>
      </c>
      <c r="B170" s="49">
        <v>9</v>
      </c>
      <c r="C170" s="79"/>
      <c r="D170" s="74" t="s">
        <v>518</v>
      </c>
      <c r="E170" s="81">
        <v>33</v>
      </c>
      <c r="F170" s="48" t="s">
        <v>168</v>
      </c>
      <c r="H170" s="55">
        <f t="shared" si="2"/>
        <v>0</v>
      </c>
    </row>
    <row r="171" spans="1:8" ht="132">
      <c r="A171" s="49">
        <v>167</v>
      </c>
      <c r="B171" s="49">
        <v>10</v>
      </c>
      <c r="C171" s="79"/>
      <c r="D171" s="74" t="s">
        <v>519</v>
      </c>
      <c r="E171" s="81">
        <v>1</v>
      </c>
      <c r="F171" s="48" t="s">
        <v>168</v>
      </c>
      <c r="H171" s="55">
        <f t="shared" si="2"/>
        <v>0</v>
      </c>
    </row>
    <row r="172" spans="1:8" ht="60">
      <c r="A172" s="49">
        <v>168</v>
      </c>
      <c r="B172" s="49">
        <v>11</v>
      </c>
      <c r="C172" s="79"/>
      <c r="D172" s="74" t="s">
        <v>520</v>
      </c>
      <c r="E172" s="81">
        <v>18</v>
      </c>
      <c r="F172" s="48" t="s">
        <v>168</v>
      </c>
      <c r="H172" s="55">
        <f t="shared" si="2"/>
        <v>0</v>
      </c>
    </row>
    <row r="173" spans="1:8" ht="72">
      <c r="A173" s="49">
        <v>169</v>
      </c>
      <c r="B173" s="49">
        <v>12</v>
      </c>
      <c r="C173" s="79"/>
      <c r="D173" s="74" t="s">
        <v>521</v>
      </c>
      <c r="E173" s="81">
        <v>1</v>
      </c>
      <c r="F173" s="48" t="s">
        <v>168</v>
      </c>
      <c r="H173" s="55">
        <f t="shared" si="2"/>
        <v>0</v>
      </c>
    </row>
    <row r="174" spans="1:8" ht="72">
      <c r="A174" s="49">
        <v>170</v>
      </c>
      <c r="B174" s="49">
        <v>13</v>
      </c>
      <c r="C174" s="79"/>
      <c r="D174" s="74" t="s">
        <v>522</v>
      </c>
      <c r="E174" s="81">
        <v>1</v>
      </c>
      <c r="F174" s="48" t="s">
        <v>168</v>
      </c>
      <c r="H174" s="55">
        <f t="shared" si="2"/>
        <v>0</v>
      </c>
    </row>
    <row r="175" spans="1:8" ht="96">
      <c r="A175" s="49">
        <v>171</v>
      </c>
      <c r="B175" s="49">
        <v>14</v>
      </c>
      <c r="C175" s="79"/>
      <c r="D175" s="74" t="s">
        <v>523</v>
      </c>
      <c r="E175" s="81">
        <v>24</v>
      </c>
      <c r="F175" s="48" t="s">
        <v>168</v>
      </c>
      <c r="H175" s="55">
        <f t="shared" si="2"/>
        <v>0</v>
      </c>
    </row>
    <row r="176" spans="1:8" ht="72">
      <c r="A176" s="49">
        <v>172</v>
      </c>
      <c r="B176" s="49">
        <v>15</v>
      </c>
      <c r="C176" s="79"/>
      <c r="D176" s="74" t="s">
        <v>524</v>
      </c>
      <c r="E176" s="81">
        <v>1</v>
      </c>
      <c r="F176" s="48" t="s">
        <v>168</v>
      </c>
      <c r="H176" s="55">
        <f t="shared" si="2"/>
        <v>0</v>
      </c>
    </row>
    <row r="177" spans="1:8" ht="48">
      <c r="A177" s="49">
        <v>173</v>
      </c>
      <c r="B177" s="49">
        <v>16</v>
      </c>
      <c r="C177" s="79"/>
      <c r="D177" s="74" t="s">
        <v>525</v>
      </c>
      <c r="E177" s="81">
        <v>9</v>
      </c>
      <c r="F177" s="48" t="s">
        <v>168</v>
      </c>
      <c r="H177" s="55">
        <f t="shared" si="2"/>
        <v>0</v>
      </c>
    </row>
    <row r="178" spans="1:8" ht="72">
      <c r="A178" s="49">
        <v>174</v>
      </c>
      <c r="B178" s="49">
        <v>17</v>
      </c>
      <c r="C178" s="79"/>
      <c r="D178" s="74" t="s">
        <v>526</v>
      </c>
      <c r="E178" s="81">
        <v>30</v>
      </c>
      <c r="F178" s="48" t="s">
        <v>168</v>
      </c>
      <c r="H178" s="55">
        <f t="shared" si="2"/>
        <v>0</v>
      </c>
    </row>
    <row r="179" spans="1:8" ht="72">
      <c r="A179" s="49">
        <v>175</v>
      </c>
      <c r="B179" s="49">
        <v>18</v>
      </c>
      <c r="C179" s="79"/>
      <c r="D179" s="74" t="s">
        <v>527</v>
      </c>
      <c r="E179" s="81">
        <v>17</v>
      </c>
      <c r="F179" s="48" t="s">
        <v>168</v>
      </c>
      <c r="H179" s="55">
        <f t="shared" si="2"/>
        <v>0</v>
      </c>
    </row>
    <row r="180" spans="1:8" ht="60">
      <c r="A180" s="49">
        <v>176</v>
      </c>
      <c r="B180" s="49">
        <v>19</v>
      </c>
      <c r="C180" s="79"/>
      <c r="D180" s="74" t="s">
        <v>528</v>
      </c>
      <c r="E180" s="81">
        <v>6</v>
      </c>
      <c r="F180" s="48" t="s">
        <v>168</v>
      </c>
      <c r="H180" s="55">
        <f t="shared" si="2"/>
        <v>0</v>
      </c>
    </row>
    <row r="181" spans="1:8" ht="60">
      <c r="A181" s="49">
        <v>177</v>
      </c>
      <c r="B181" s="49">
        <v>20</v>
      </c>
      <c r="C181" s="79"/>
      <c r="D181" s="74" t="s">
        <v>529</v>
      </c>
      <c r="E181" s="81">
        <v>16</v>
      </c>
      <c r="F181" s="48" t="s">
        <v>168</v>
      </c>
      <c r="H181" s="55">
        <f t="shared" si="2"/>
        <v>0</v>
      </c>
    </row>
    <row r="182" spans="1:8" ht="48">
      <c r="A182" s="49">
        <v>178</v>
      </c>
      <c r="B182" s="49">
        <v>21</v>
      </c>
      <c r="C182" s="79"/>
      <c r="D182" s="114" t="s">
        <v>651</v>
      </c>
      <c r="E182" s="81">
        <v>1</v>
      </c>
      <c r="F182" s="48" t="s">
        <v>649</v>
      </c>
      <c r="H182" s="55">
        <f t="shared" si="2"/>
        <v>0</v>
      </c>
    </row>
    <row r="183" spans="1:8" ht="36">
      <c r="A183" s="49">
        <v>179</v>
      </c>
      <c r="B183" s="49">
        <v>22</v>
      </c>
      <c r="C183" s="79" t="s">
        <v>231</v>
      </c>
      <c r="D183" s="74" t="s">
        <v>530</v>
      </c>
      <c r="E183" s="81">
        <v>5</v>
      </c>
      <c r="F183" s="48" t="s">
        <v>168</v>
      </c>
      <c r="H183" s="55">
        <f t="shared" si="2"/>
        <v>0</v>
      </c>
    </row>
    <row r="184" spans="1:8" ht="12.75">
      <c r="A184" s="49">
        <v>180</v>
      </c>
      <c r="B184" s="49">
        <v>23</v>
      </c>
      <c r="C184" s="79"/>
      <c r="D184" s="74" t="s">
        <v>531</v>
      </c>
      <c r="E184" s="81">
        <v>2</v>
      </c>
      <c r="F184" s="48" t="s">
        <v>168</v>
      </c>
      <c r="H184" s="55">
        <f t="shared" si="2"/>
        <v>0</v>
      </c>
    </row>
    <row r="185" spans="1:8" ht="60">
      <c r="A185" s="49">
        <v>181</v>
      </c>
      <c r="B185" s="49">
        <v>24</v>
      </c>
      <c r="C185" s="79"/>
      <c r="D185" s="74" t="s">
        <v>650</v>
      </c>
      <c r="E185" s="112">
        <v>1</v>
      </c>
      <c r="F185" s="113" t="s">
        <v>649</v>
      </c>
      <c r="H185" s="55">
        <f t="shared" si="2"/>
        <v>0</v>
      </c>
    </row>
    <row r="186" spans="1:8" ht="12.75">
      <c r="A186" s="49">
        <v>182</v>
      </c>
      <c r="B186" s="49">
        <v>25</v>
      </c>
      <c r="C186" s="79"/>
      <c r="D186" s="74" t="s">
        <v>532</v>
      </c>
      <c r="E186" s="81">
        <v>1</v>
      </c>
      <c r="F186" s="48" t="s">
        <v>168</v>
      </c>
      <c r="H186" s="55">
        <f t="shared" si="2"/>
        <v>0</v>
      </c>
    </row>
    <row r="187" spans="1:8" ht="36">
      <c r="A187" s="49">
        <v>183</v>
      </c>
      <c r="B187" s="49">
        <v>26</v>
      </c>
      <c r="C187" s="79" t="s">
        <v>232</v>
      </c>
      <c r="D187" s="74" t="s">
        <v>533</v>
      </c>
      <c r="E187" s="81">
        <v>42</v>
      </c>
      <c r="F187" s="48" t="s">
        <v>168</v>
      </c>
      <c r="H187" s="55">
        <f t="shared" si="2"/>
        <v>0</v>
      </c>
    </row>
    <row r="188" spans="1:8" ht="24">
      <c r="A188" s="49">
        <v>184</v>
      </c>
      <c r="B188" s="49">
        <v>27</v>
      </c>
      <c r="C188" s="79" t="s">
        <v>534</v>
      </c>
      <c r="D188" s="74" t="s">
        <v>535</v>
      </c>
      <c r="E188" s="81">
        <v>64</v>
      </c>
      <c r="F188" s="48" t="s">
        <v>168</v>
      </c>
      <c r="H188" s="55">
        <f t="shared" si="2"/>
        <v>0</v>
      </c>
    </row>
    <row r="189" spans="1:8" ht="24">
      <c r="A189" s="49">
        <v>185</v>
      </c>
      <c r="B189" s="49">
        <v>28</v>
      </c>
      <c r="C189" s="79" t="s">
        <v>534</v>
      </c>
      <c r="D189" s="74" t="s">
        <v>536</v>
      </c>
      <c r="E189" s="81">
        <v>7</v>
      </c>
      <c r="F189" s="48" t="s">
        <v>168</v>
      </c>
      <c r="H189" s="55">
        <f t="shared" si="2"/>
        <v>0</v>
      </c>
    </row>
    <row r="190" spans="1:8" ht="36">
      <c r="A190" s="49">
        <v>186</v>
      </c>
      <c r="B190" s="49">
        <v>29</v>
      </c>
      <c r="C190" s="79" t="s">
        <v>537</v>
      </c>
      <c r="D190" s="74" t="s">
        <v>538</v>
      </c>
      <c r="E190" s="81">
        <v>2</v>
      </c>
      <c r="F190" s="48" t="s">
        <v>168</v>
      </c>
      <c r="H190" s="55">
        <f aca="true" t="shared" si="3" ref="H190:H275">SUM(E190*G190)</f>
        <v>0</v>
      </c>
    </row>
    <row r="191" spans="1:8" ht="36">
      <c r="A191" s="49">
        <v>187</v>
      </c>
      <c r="B191" s="49">
        <v>30</v>
      </c>
      <c r="C191" s="79" t="s">
        <v>539</v>
      </c>
      <c r="D191" s="74" t="s">
        <v>540</v>
      </c>
      <c r="E191" s="81">
        <v>13</v>
      </c>
      <c r="F191" s="48" t="s">
        <v>168</v>
      </c>
      <c r="H191" s="55">
        <f t="shared" si="3"/>
        <v>0</v>
      </c>
    </row>
    <row r="192" spans="1:8" ht="144">
      <c r="A192" s="49">
        <v>188</v>
      </c>
      <c r="B192" s="49">
        <v>31</v>
      </c>
      <c r="C192" s="79"/>
      <c r="D192" s="74" t="s">
        <v>541</v>
      </c>
      <c r="E192" s="81">
        <v>1</v>
      </c>
      <c r="F192" s="48" t="s">
        <v>168</v>
      </c>
      <c r="H192" s="55">
        <f t="shared" si="3"/>
        <v>0</v>
      </c>
    </row>
    <row r="193" spans="1:8" ht="84">
      <c r="A193" s="49">
        <v>189</v>
      </c>
      <c r="B193" s="49">
        <v>32</v>
      </c>
      <c r="C193" s="79"/>
      <c r="D193" s="74" t="s">
        <v>542</v>
      </c>
      <c r="E193" s="81">
        <v>3</v>
      </c>
      <c r="F193" s="48" t="s">
        <v>168</v>
      </c>
      <c r="H193" s="55">
        <f t="shared" si="3"/>
        <v>0</v>
      </c>
    </row>
    <row r="194" spans="1:8" ht="84">
      <c r="A194" s="49">
        <v>190</v>
      </c>
      <c r="B194" s="49">
        <v>33</v>
      </c>
      <c r="C194" s="79"/>
      <c r="D194" s="74" t="s">
        <v>543</v>
      </c>
      <c r="E194" s="81">
        <v>5</v>
      </c>
      <c r="F194" s="48" t="s">
        <v>168</v>
      </c>
      <c r="H194" s="55">
        <f t="shared" si="3"/>
        <v>0</v>
      </c>
    </row>
    <row r="195" spans="1:8" ht="48">
      <c r="A195" s="49">
        <v>191</v>
      </c>
      <c r="B195" s="49">
        <v>34</v>
      </c>
      <c r="C195" s="79"/>
      <c r="D195" s="74" t="s">
        <v>544</v>
      </c>
      <c r="E195" s="81">
        <v>30</v>
      </c>
      <c r="F195" s="48" t="s">
        <v>168</v>
      </c>
      <c r="H195" s="55">
        <f t="shared" si="3"/>
        <v>0</v>
      </c>
    </row>
    <row r="196" spans="1:8" ht="60">
      <c r="A196" s="49">
        <v>192</v>
      </c>
      <c r="B196" s="49">
        <v>35</v>
      </c>
      <c r="C196" s="79"/>
      <c r="D196" s="74" t="s">
        <v>545</v>
      </c>
      <c r="E196" s="81">
        <v>9</v>
      </c>
      <c r="F196" s="48" t="s">
        <v>168</v>
      </c>
      <c r="H196" s="55">
        <f t="shared" si="3"/>
        <v>0</v>
      </c>
    </row>
    <row r="197" spans="1:8" ht="12.75">
      <c r="A197" s="49">
        <v>193</v>
      </c>
      <c r="B197" s="49">
        <v>36</v>
      </c>
      <c r="C197" s="79"/>
      <c r="D197" s="74" t="s">
        <v>546</v>
      </c>
      <c r="E197" s="81">
        <v>1</v>
      </c>
      <c r="F197" s="48" t="s">
        <v>168</v>
      </c>
      <c r="H197" s="55">
        <f t="shared" si="3"/>
        <v>0</v>
      </c>
    </row>
    <row r="198" spans="1:8" ht="12.75">
      <c r="A198" s="49">
        <v>194</v>
      </c>
      <c r="B198" s="49">
        <v>37</v>
      </c>
      <c r="C198" s="79"/>
      <c r="D198" s="74" t="s">
        <v>547</v>
      </c>
      <c r="E198" s="81">
        <v>2</v>
      </c>
      <c r="F198" s="48" t="s">
        <v>168</v>
      </c>
      <c r="H198" s="55">
        <f t="shared" si="3"/>
        <v>0</v>
      </c>
    </row>
    <row r="199" spans="1:8" ht="60">
      <c r="A199" s="49">
        <v>195</v>
      </c>
      <c r="B199" s="49">
        <v>38</v>
      </c>
      <c r="C199" s="79"/>
      <c r="D199" s="74" t="s">
        <v>548</v>
      </c>
      <c r="E199" s="81">
        <v>10</v>
      </c>
      <c r="F199" s="48" t="s">
        <v>168</v>
      </c>
      <c r="H199" s="55">
        <f t="shared" si="3"/>
        <v>0</v>
      </c>
    </row>
    <row r="200" spans="1:8" ht="60">
      <c r="A200" s="49">
        <v>196</v>
      </c>
      <c r="B200" s="49">
        <v>39</v>
      </c>
      <c r="C200" s="79"/>
      <c r="D200" s="74" t="s">
        <v>549</v>
      </c>
      <c r="E200" s="81">
        <v>1</v>
      </c>
      <c r="F200" s="48" t="s">
        <v>168</v>
      </c>
      <c r="H200" s="55">
        <f t="shared" si="3"/>
        <v>0</v>
      </c>
    </row>
    <row r="201" spans="1:8" ht="72">
      <c r="A201" s="49">
        <v>197</v>
      </c>
      <c r="B201" s="49">
        <v>40</v>
      </c>
      <c r="C201" s="79"/>
      <c r="D201" s="74" t="s">
        <v>550</v>
      </c>
      <c r="E201" s="81">
        <v>17</v>
      </c>
      <c r="F201" s="48" t="s">
        <v>168</v>
      </c>
      <c r="H201" s="55">
        <f t="shared" si="3"/>
        <v>0</v>
      </c>
    </row>
    <row r="202" spans="1:8" ht="36">
      <c r="A202" s="49">
        <v>198</v>
      </c>
      <c r="B202" s="49">
        <v>41</v>
      </c>
      <c r="C202" s="79"/>
      <c r="D202" s="74" t="s">
        <v>647</v>
      </c>
      <c r="E202" s="81"/>
      <c r="F202" s="48"/>
      <c r="H202" s="55"/>
    </row>
    <row r="203" spans="1:8" ht="12.75">
      <c r="A203" s="49">
        <v>199</v>
      </c>
      <c r="C203" s="46"/>
      <c r="D203" s="74"/>
      <c r="E203" s="47"/>
      <c r="F203" s="48"/>
      <c r="H203" s="55"/>
    </row>
    <row r="204" spans="1:8" ht="15.75">
      <c r="A204" s="49">
        <v>200</v>
      </c>
      <c r="C204" s="80"/>
      <c r="D204" s="73" t="s">
        <v>551</v>
      </c>
      <c r="E204" s="60"/>
      <c r="F204" s="60"/>
      <c r="H204" s="55"/>
    </row>
    <row r="205" spans="1:8" ht="12.75">
      <c r="A205" s="49">
        <v>201</v>
      </c>
      <c r="B205" s="49">
        <v>1</v>
      </c>
      <c r="C205" s="79" t="s">
        <v>552</v>
      </c>
      <c r="D205" s="74" t="s">
        <v>553</v>
      </c>
      <c r="E205" s="47">
        <v>40</v>
      </c>
      <c r="F205" s="48" t="s">
        <v>168</v>
      </c>
      <c r="H205" s="55">
        <f t="shared" si="3"/>
        <v>0</v>
      </c>
    </row>
    <row r="206" spans="1:8" ht="12.75">
      <c r="A206" s="49">
        <v>202</v>
      </c>
      <c r="C206" s="46"/>
      <c r="D206" s="74"/>
      <c r="E206" s="47"/>
      <c r="F206" s="48"/>
      <c r="H206" s="55"/>
    </row>
    <row r="207" spans="1:8" ht="15.75">
      <c r="A207" s="49">
        <v>203</v>
      </c>
      <c r="C207" s="80"/>
      <c r="D207" s="73" t="s">
        <v>36</v>
      </c>
      <c r="E207" s="60"/>
      <c r="F207" s="60"/>
      <c r="H207" s="55"/>
    </row>
    <row r="208" spans="1:8" ht="12.75">
      <c r="A208" s="49">
        <v>204</v>
      </c>
      <c r="B208" s="49">
        <v>1</v>
      </c>
      <c r="C208" s="79" t="s">
        <v>248</v>
      </c>
      <c r="D208" s="74" t="s">
        <v>249</v>
      </c>
      <c r="E208" s="47">
        <v>6</v>
      </c>
      <c r="F208" s="48" t="s">
        <v>38</v>
      </c>
      <c r="H208" s="55">
        <f t="shared" si="3"/>
        <v>0</v>
      </c>
    </row>
    <row r="209" spans="1:8" ht="12.75">
      <c r="A209" s="49">
        <v>205</v>
      </c>
      <c r="B209" s="49">
        <v>2</v>
      </c>
      <c r="C209" s="79" t="s">
        <v>554</v>
      </c>
      <c r="D209" s="74" t="s">
        <v>555</v>
      </c>
      <c r="E209" s="47">
        <v>4</v>
      </c>
      <c r="F209" s="48" t="s">
        <v>38</v>
      </c>
      <c r="H209" s="55">
        <f t="shared" si="3"/>
        <v>0</v>
      </c>
    </row>
    <row r="210" spans="1:8" ht="12.75">
      <c r="A210" s="49">
        <v>206</v>
      </c>
      <c r="B210" s="49">
        <v>3</v>
      </c>
      <c r="C210" s="79" t="s">
        <v>556</v>
      </c>
      <c r="D210" s="74" t="s">
        <v>557</v>
      </c>
      <c r="E210" s="47">
        <v>4</v>
      </c>
      <c r="F210" s="48" t="s">
        <v>38</v>
      </c>
      <c r="H210" s="55">
        <f t="shared" si="3"/>
        <v>0</v>
      </c>
    </row>
    <row r="211" spans="1:8" ht="12.75">
      <c r="A211" s="49">
        <v>207</v>
      </c>
      <c r="B211" s="49">
        <v>4</v>
      </c>
      <c r="C211" s="79" t="s">
        <v>240</v>
      </c>
      <c r="D211" s="74" t="s">
        <v>241</v>
      </c>
      <c r="E211" s="47">
        <v>6</v>
      </c>
      <c r="F211" s="48" t="s">
        <v>38</v>
      </c>
      <c r="H211" s="55">
        <f t="shared" si="3"/>
        <v>0</v>
      </c>
    </row>
    <row r="212" spans="1:8" ht="12.75">
      <c r="A212" s="49">
        <v>208</v>
      </c>
      <c r="B212" s="49">
        <v>5</v>
      </c>
      <c r="C212" s="79" t="s">
        <v>43</v>
      </c>
      <c r="D212" s="74" t="s">
        <v>44</v>
      </c>
      <c r="E212" s="47">
        <v>13</v>
      </c>
      <c r="F212" s="48" t="s">
        <v>45</v>
      </c>
      <c r="H212" s="55">
        <f t="shared" si="3"/>
        <v>0</v>
      </c>
    </row>
    <row r="213" spans="1:8" ht="12.75">
      <c r="A213" s="49">
        <v>209</v>
      </c>
      <c r="B213" s="49">
        <v>6</v>
      </c>
      <c r="C213" s="79" t="s">
        <v>39</v>
      </c>
      <c r="D213" s="74" t="s">
        <v>40</v>
      </c>
      <c r="E213" s="47">
        <v>4</v>
      </c>
      <c r="F213" s="48" t="s">
        <v>38</v>
      </c>
      <c r="H213" s="55">
        <f t="shared" si="3"/>
        <v>0</v>
      </c>
    </row>
    <row r="214" spans="1:8" ht="12.75">
      <c r="A214" s="49">
        <v>210</v>
      </c>
      <c r="B214" s="49">
        <v>7</v>
      </c>
      <c r="C214" s="79" t="s">
        <v>238</v>
      </c>
      <c r="D214" s="74" t="s">
        <v>239</v>
      </c>
      <c r="E214" s="47">
        <v>4</v>
      </c>
      <c r="F214" s="48" t="s">
        <v>38</v>
      </c>
      <c r="H214" s="55">
        <f t="shared" si="3"/>
        <v>0</v>
      </c>
    </row>
    <row r="215" spans="1:8" ht="12.75">
      <c r="A215" s="49">
        <v>211</v>
      </c>
      <c r="B215" s="49">
        <v>8</v>
      </c>
      <c r="C215" s="79" t="s">
        <v>244</v>
      </c>
      <c r="D215" s="74" t="s">
        <v>245</v>
      </c>
      <c r="E215" s="47">
        <v>2</v>
      </c>
      <c r="F215" s="48" t="s">
        <v>38</v>
      </c>
      <c r="H215" s="55">
        <f t="shared" si="3"/>
        <v>0</v>
      </c>
    </row>
    <row r="216" spans="1:8" ht="12.75">
      <c r="A216" s="49">
        <v>212</v>
      </c>
      <c r="B216" s="49">
        <v>9</v>
      </c>
      <c r="C216" s="79" t="s">
        <v>246</v>
      </c>
      <c r="D216" s="74" t="s">
        <v>247</v>
      </c>
      <c r="E216" s="47">
        <v>2</v>
      </c>
      <c r="F216" s="48" t="s">
        <v>38</v>
      </c>
      <c r="H216" s="55">
        <f t="shared" si="3"/>
        <v>0</v>
      </c>
    </row>
    <row r="217" spans="1:8" ht="12.75">
      <c r="A217" s="49">
        <v>213</v>
      </c>
      <c r="B217" s="49">
        <v>10</v>
      </c>
      <c r="C217" s="79" t="s">
        <v>558</v>
      </c>
      <c r="D217" s="74" t="s">
        <v>559</v>
      </c>
      <c r="E217" s="47">
        <v>4</v>
      </c>
      <c r="F217" s="48" t="s">
        <v>38</v>
      </c>
      <c r="H217" s="55">
        <f t="shared" si="3"/>
        <v>0</v>
      </c>
    </row>
    <row r="218" spans="1:8" ht="12.75">
      <c r="A218" s="49">
        <v>214</v>
      </c>
      <c r="B218" s="49">
        <v>11</v>
      </c>
      <c r="C218" s="79" t="s">
        <v>242</v>
      </c>
      <c r="D218" s="74" t="s">
        <v>243</v>
      </c>
      <c r="E218" s="47">
        <v>6</v>
      </c>
      <c r="F218" s="48" t="s">
        <v>38</v>
      </c>
      <c r="H218" s="55">
        <f t="shared" si="3"/>
        <v>0</v>
      </c>
    </row>
    <row r="219" spans="1:8" ht="12.75">
      <c r="A219" s="49">
        <v>215</v>
      </c>
      <c r="B219" s="49">
        <v>12</v>
      </c>
      <c r="C219" s="79" t="s">
        <v>560</v>
      </c>
      <c r="D219" s="74" t="s">
        <v>561</v>
      </c>
      <c r="E219" s="47">
        <v>6</v>
      </c>
      <c r="F219" s="48" t="s">
        <v>38</v>
      </c>
      <c r="H219" s="55">
        <f t="shared" si="3"/>
        <v>0</v>
      </c>
    </row>
    <row r="220" spans="1:8" ht="12.75">
      <c r="A220" s="49">
        <v>216</v>
      </c>
      <c r="B220" s="49">
        <v>13</v>
      </c>
      <c r="C220" s="79" t="s">
        <v>46</v>
      </c>
      <c r="D220" s="74" t="s">
        <v>47</v>
      </c>
      <c r="E220" s="47">
        <v>4</v>
      </c>
      <c r="F220" s="48" t="s">
        <v>38</v>
      </c>
      <c r="H220" s="55">
        <f t="shared" si="3"/>
        <v>0</v>
      </c>
    </row>
    <row r="221" spans="1:8" ht="12.75">
      <c r="A221" s="49">
        <v>217</v>
      </c>
      <c r="B221" s="49">
        <v>14</v>
      </c>
      <c r="C221" s="79" t="s">
        <v>562</v>
      </c>
      <c r="D221" s="74" t="s">
        <v>563</v>
      </c>
      <c r="E221" s="47">
        <v>6</v>
      </c>
      <c r="F221" s="48" t="s">
        <v>38</v>
      </c>
      <c r="H221" s="55">
        <f t="shared" si="3"/>
        <v>0</v>
      </c>
    </row>
    <row r="222" spans="1:8" ht="12.75">
      <c r="A222" s="49">
        <v>218</v>
      </c>
      <c r="B222" s="49">
        <v>15</v>
      </c>
      <c r="C222" s="79" t="s">
        <v>50</v>
      </c>
      <c r="D222" s="74" t="s">
        <v>51</v>
      </c>
      <c r="E222" s="47">
        <v>5</v>
      </c>
      <c r="F222" s="48" t="s">
        <v>38</v>
      </c>
      <c r="H222" s="55">
        <f t="shared" si="3"/>
        <v>0</v>
      </c>
    </row>
    <row r="223" spans="1:8" ht="12.75">
      <c r="A223" s="49">
        <v>219</v>
      </c>
      <c r="B223" s="49">
        <v>16</v>
      </c>
      <c r="C223" s="79" t="s">
        <v>64</v>
      </c>
      <c r="D223" s="74" t="s">
        <v>65</v>
      </c>
      <c r="E223" s="47">
        <v>85</v>
      </c>
      <c r="F223" s="48" t="s">
        <v>38</v>
      </c>
      <c r="H223" s="55">
        <f t="shared" si="3"/>
        <v>0</v>
      </c>
    </row>
    <row r="224" spans="1:8" ht="12.75">
      <c r="A224" s="49">
        <v>220</v>
      </c>
      <c r="B224" s="49">
        <v>17</v>
      </c>
      <c r="C224" s="79" t="s">
        <v>66</v>
      </c>
      <c r="D224" s="74" t="s">
        <v>67</v>
      </c>
      <c r="E224" s="47">
        <v>4</v>
      </c>
      <c r="F224" s="48" t="s">
        <v>38</v>
      </c>
      <c r="H224" s="55">
        <f t="shared" si="3"/>
        <v>0</v>
      </c>
    </row>
    <row r="225" spans="1:8" ht="12.75">
      <c r="A225" s="49">
        <v>221</v>
      </c>
      <c r="B225" s="49">
        <v>18</v>
      </c>
      <c r="C225" s="79" t="s">
        <v>48</v>
      </c>
      <c r="D225" s="74" t="s">
        <v>49</v>
      </c>
      <c r="E225" s="47">
        <v>15</v>
      </c>
      <c r="F225" s="48" t="s">
        <v>38</v>
      </c>
      <c r="H225" s="55">
        <f t="shared" si="3"/>
        <v>0</v>
      </c>
    </row>
    <row r="226" spans="1:8" ht="12.75">
      <c r="A226" s="49">
        <v>222</v>
      </c>
      <c r="B226" s="49">
        <v>19</v>
      </c>
      <c r="C226" s="79" t="s">
        <v>54</v>
      </c>
      <c r="D226" s="74" t="s">
        <v>55</v>
      </c>
      <c r="E226" s="47">
        <v>31.200000000000003</v>
      </c>
      <c r="F226" s="48" t="s">
        <v>45</v>
      </c>
      <c r="H226" s="55">
        <f t="shared" si="3"/>
        <v>0</v>
      </c>
    </row>
    <row r="227" spans="1:8" ht="12.75">
      <c r="A227" s="49">
        <v>223</v>
      </c>
      <c r="B227" s="49">
        <v>20</v>
      </c>
      <c r="C227" s="79" t="s">
        <v>56</v>
      </c>
      <c r="D227" s="74" t="s">
        <v>57</v>
      </c>
      <c r="E227" s="47">
        <v>6</v>
      </c>
      <c r="F227" s="48" t="s">
        <v>38</v>
      </c>
      <c r="H227" s="55">
        <f t="shared" si="3"/>
        <v>0</v>
      </c>
    </row>
    <row r="228" spans="1:8" ht="12.75">
      <c r="A228" s="49">
        <v>224</v>
      </c>
      <c r="B228" s="49">
        <v>21</v>
      </c>
      <c r="C228" s="79" t="s">
        <v>52</v>
      </c>
      <c r="D228" s="74" t="s">
        <v>53</v>
      </c>
      <c r="E228" s="47">
        <v>10</v>
      </c>
      <c r="F228" s="48" t="s">
        <v>38</v>
      </c>
      <c r="H228" s="55">
        <f t="shared" si="3"/>
        <v>0</v>
      </c>
    </row>
    <row r="229" spans="1:8" ht="12.75">
      <c r="A229" s="49">
        <v>225</v>
      </c>
      <c r="B229" s="49">
        <v>22</v>
      </c>
      <c r="C229" s="79" t="s">
        <v>60</v>
      </c>
      <c r="D229" s="74" t="s">
        <v>61</v>
      </c>
      <c r="E229" s="47">
        <v>4</v>
      </c>
      <c r="F229" s="48" t="s">
        <v>38</v>
      </c>
      <c r="H229" s="55">
        <f t="shared" si="3"/>
        <v>0</v>
      </c>
    </row>
    <row r="230" spans="1:8" ht="12.75">
      <c r="A230" s="49">
        <v>226</v>
      </c>
      <c r="B230" s="49">
        <v>23</v>
      </c>
      <c r="C230" s="79" t="s">
        <v>564</v>
      </c>
      <c r="D230" s="74" t="s">
        <v>565</v>
      </c>
      <c r="E230" s="47">
        <v>2</v>
      </c>
      <c r="F230" s="48" t="s">
        <v>38</v>
      </c>
      <c r="H230" s="55">
        <f t="shared" si="3"/>
        <v>0</v>
      </c>
    </row>
    <row r="231" spans="1:8" ht="12.75">
      <c r="A231" s="49">
        <v>227</v>
      </c>
      <c r="B231" s="49">
        <v>24</v>
      </c>
      <c r="C231" s="79" t="s">
        <v>41</v>
      </c>
      <c r="D231" s="74" t="s">
        <v>42</v>
      </c>
      <c r="E231" s="47">
        <v>12</v>
      </c>
      <c r="F231" s="48" t="s">
        <v>38</v>
      </c>
      <c r="H231" s="55">
        <f t="shared" si="3"/>
        <v>0</v>
      </c>
    </row>
    <row r="232" spans="1:8" ht="12.75">
      <c r="A232" s="49">
        <v>228</v>
      </c>
      <c r="B232" s="49">
        <v>25</v>
      </c>
      <c r="C232" s="79" t="s">
        <v>250</v>
      </c>
      <c r="D232" s="74" t="s">
        <v>251</v>
      </c>
      <c r="E232" s="47">
        <v>140</v>
      </c>
      <c r="F232" s="48" t="s">
        <v>38</v>
      </c>
      <c r="H232" s="55">
        <f t="shared" si="3"/>
        <v>0</v>
      </c>
    </row>
    <row r="233" spans="1:8" ht="12.75">
      <c r="A233" s="49">
        <v>229</v>
      </c>
      <c r="B233" s="49">
        <v>26</v>
      </c>
      <c r="C233" s="79" t="s">
        <v>68</v>
      </c>
      <c r="D233" s="74" t="s">
        <v>69</v>
      </c>
      <c r="E233" s="47">
        <v>70</v>
      </c>
      <c r="F233" s="48" t="s">
        <v>38</v>
      </c>
      <c r="H233" s="55">
        <f t="shared" si="3"/>
        <v>0</v>
      </c>
    </row>
    <row r="234" spans="1:8" ht="12.75">
      <c r="A234" s="49">
        <v>230</v>
      </c>
      <c r="B234" s="49">
        <v>27</v>
      </c>
      <c r="C234" s="79" t="s">
        <v>62</v>
      </c>
      <c r="D234" s="74" t="s">
        <v>63</v>
      </c>
      <c r="E234" s="47">
        <v>30</v>
      </c>
      <c r="F234" s="48" t="s">
        <v>38</v>
      </c>
      <c r="H234" s="55">
        <f t="shared" si="3"/>
        <v>0</v>
      </c>
    </row>
    <row r="235" spans="1:8" ht="12.75">
      <c r="A235" s="49">
        <v>231</v>
      </c>
      <c r="B235" s="49">
        <v>28</v>
      </c>
      <c r="C235" s="79" t="s">
        <v>58</v>
      </c>
      <c r="D235" s="74" t="s">
        <v>59</v>
      </c>
      <c r="E235" s="47">
        <v>30</v>
      </c>
      <c r="F235" s="48" t="s">
        <v>38</v>
      </c>
      <c r="H235" s="55">
        <f t="shared" si="3"/>
        <v>0</v>
      </c>
    </row>
    <row r="236" spans="1:8" ht="12.75">
      <c r="A236" s="49">
        <v>232</v>
      </c>
      <c r="C236" s="46"/>
      <c r="D236" s="74"/>
      <c r="E236" s="47"/>
      <c r="F236" s="48"/>
      <c r="H236" s="55"/>
    </row>
    <row r="237" spans="1:8" ht="15.75">
      <c r="A237" s="49">
        <v>233</v>
      </c>
      <c r="C237" s="80"/>
      <c r="D237" s="73" t="s">
        <v>252</v>
      </c>
      <c r="E237" s="60"/>
      <c r="F237" s="60"/>
      <c r="H237" s="55"/>
    </row>
    <row r="238" spans="1:8" ht="12.75">
      <c r="A238" s="49">
        <v>234</v>
      </c>
      <c r="B238" s="49">
        <v>1</v>
      </c>
      <c r="C238" s="79" t="s">
        <v>253</v>
      </c>
      <c r="D238" s="74" t="s">
        <v>254</v>
      </c>
      <c r="E238" s="47">
        <v>1.4</v>
      </c>
      <c r="F238" s="48" t="s">
        <v>38</v>
      </c>
      <c r="H238" s="55">
        <f t="shared" si="3"/>
        <v>0</v>
      </c>
    </row>
    <row r="239" spans="1:8" ht="12.75">
      <c r="A239" s="49">
        <v>235</v>
      </c>
      <c r="C239" s="46"/>
      <c r="D239" s="74"/>
      <c r="E239" s="47"/>
      <c r="F239" s="48"/>
      <c r="H239" s="55"/>
    </row>
    <row r="240" spans="1:8" ht="15.75">
      <c r="A240" s="49">
        <v>236</v>
      </c>
      <c r="C240" s="46"/>
      <c r="D240" s="75" t="s">
        <v>7</v>
      </c>
      <c r="E240" s="47"/>
      <c r="F240" s="48"/>
      <c r="H240" s="55"/>
    </row>
    <row r="241" spans="1:8" ht="15.75">
      <c r="A241" s="49">
        <v>237</v>
      </c>
      <c r="C241" s="60"/>
      <c r="D241" s="73" t="s">
        <v>28</v>
      </c>
      <c r="E241" s="60"/>
      <c r="F241" s="60"/>
      <c r="H241" s="55"/>
    </row>
    <row r="242" spans="1:8" ht="12.75">
      <c r="A242" s="49">
        <v>238</v>
      </c>
      <c r="B242" s="49">
        <v>1</v>
      </c>
      <c r="C242" s="82" t="s">
        <v>281</v>
      </c>
      <c r="D242" s="83" t="s">
        <v>282</v>
      </c>
      <c r="E242" s="81">
        <v>200</v>
      </c>
      <c r="F242" s="84" t="s">
        <v>82</v>
      </c>
      <c r="H242" s="55">
        <f t="shared" si="3"/>
        <v>0</v>
      </c>
    </row>
    <row r="243" spans="1:8" ht="12.75">
      <c r="A243" s="49">
        <v>239</v>
      </c>
      <c r="B243" s="49">
        <v>2</v>
      </c>
      <c r="C243" s="82" t="s">
        <v>283</v>
      </c>
      <c r="D243" s="83" t="s">
        <v>284</v>
      </c>
      <c r="E243" s="81">
        <v>120</v>
      </c>
      <c r="F243" s="84" t="s">
        <v>82</v>
      </c>
      <c r="H243" s="55">
        <f t="shared" si="3"/>
        <v>0</v>
      </c>
    </row>
    <row r="244" spans="1:8" ht="12.75">
      <c r="A244" s="49">
        <v>240</v>
      </c>
      <c r="B244" s="49">
        <v>3</v>
      </c>
      <c r="C244" s="82" t="s">
        <v>277</v>
      </c>
      <c r="D244" s="83" t="s">
        <v>278</v>
      </c>
      <c r="E244" s="81">
        <v>12500</v>
      </c>
      <c r="F244" s="84" t="s">
        <v>75</v>
      </c>
      <c r="H244" s="55">
        <f t="shared" si="3"/>
        <v>0</v>
      </c>
    </row>
    <row r="245" spans="1:8" ht="12.75">
      <c r="A245" s="49">
        <v>241</v>
      </c>
      <c r="B245" s="49">
        <v>4</v>
      </c>
      <c r="C245" s="82" t="s">
        <v>275</v>
      </c>
      <c r="D245" s="83" t="s">
        <v>276</v>
      </c>
      <c r="E245" s="81">
        <v>100</v>
      </c>
      <c r="F245" s="84" t="s">
        <v>82</v>
      </c>
      <c r="H245" s="55">
        <f t="shared" si="3"/>
        <v>0</v>
      </c>
    </row>
    <row r="246" spans="1:8" ht="12.75">
      <c r="A246" s="49">
        <v>242</v>
      </c>
      <c r="B246" s="49">
        <v>5</v>
      </c>
      <c r="C246" s="82" t="s">
        <v>566</v>
      </c>
      <c r="D246" s="83" t="s">
        <v>567</v>
      </c>
      <c r="E246" s="81">
        <v>70</v>
      </c>
      <c r="F246" s="84" t="s">
        <v>82</v>
      </c>
      <c r="H246" s="55">
        <f t="shared" si="3"/>
        <v>0</v>
      </c>
    </row>
    <row r="247" spans="1:8" ht="12.75">
      <c r="A247" s="49">
        <v>243</v>
      </c>
      <c r="B247" s="49">
        <v>6</v>
      </c>
      <c r="C247" s="82" t="s">
        <v>279</v>
      </c>
      <c r="D247" s="83" t="s">
        <v>280</v>
      </c>
      <c r="E247" s="81">
        <v>1020</v>
      </c>
      <c r="F247" s="84" t="s">
        <v>82</v>
      </c>
      <c r="H247" s="55">
        <f t="shared" si="3"/>
        <v>0</v>
      </c>
    </row>
    <row r="248" spans="1:8" ht="12.75">
      <c r="A248" s="49">
        <v>244</v>
      </c>
      <c r="B248" s="49">
        <v>7</v>
      </c>
      <c r="C248" s="82" t="s">
        <v>568</v>
      </c>
      <c r="D248" s="83" t="s">
        <v>569</v>
      </c>
      <c r="E248" s="81">
        <v>50</v>
      </c>
      <c r="F248" s="84" t="s">
        <v>75</v>
      </c>
      <c r="H248" s="55">
        <f t="shared" si="3"/>
        <v>0</v>
      </c>
    </row>
    <row r="249" spans="1:8" ht="12.75">
      <c r="A249" s="49">
        <v>245</v>
      </c>
      <c r="B249" s="49">
        <v>8</v>
      </c>
      <c r="C249" s="82" t="s">
        <v>257</v>
      </c>
      <c r="D249" s="83" t="s">
        <v>258</v>
      </c>
      <c r="E249" s="81">
        <v>8</v>
      </c>
      <c r="F249" s="84" t="s">
        <v>75</v>
      </c>
      <c r="H249" s="55">
        <f t="shared" si="3"/>
        <v>0</v>
      </c>
    </row>
    <row r="250" spans="1:8" ht="12.75">
      <c r="A250" s="49">
        <v>246</v>
      </c>
      <c r="B250" s="49">
        <v>9</v>
      </c>
      <c r="C250" s="82" t="s">
        <v>259</v>
      </c>
      <c r="D250" s="83" t="s">
        <v>260</v>
      </c>
      <c r="E250" s="81">
        <v>8</v>
      </c>
      <c r="F250" s="84" t="s">
        <v>75</v>
      </c>
      <c r="H250" s="55">
        <f t="shared" si="3"/>
        <v>0</v>
      </c>
    </row>
    <row r="251" spans="1:8" ht="12.75">
      <c r="A251" s="49">
        <v>247</v>
      </c>
      <c r="B251" s="49">
        <v>10</v>
      </c>
      <c r="C251" s="82" t="s">
        <v>267</v>
      </c>
      <c r="D251" s="83" t="s">
        <v>268</v>
      </c>
      <c r="E251" s="81">
        <v>80</v>
      </c>
      <c r="F251" s="84" t="s">
        <v>75</v>
      </c>
      <c r="H251" s="55">
        <f t="shared" si="3"/>
        <v>0</v>
      </c>
    </row>
    <row r="252" spans="1:8" ht="12.75">
      <c r="A252" s="49">
        <v>248</v>
      </c>
      <c r="B252" s="49">
        <v>11</v>
      </c>
      <c r="C252" s="82" t="s">
        <v>255</v>
      </c>
      <c r="D252" s="83" t="s">
        <v>256</v>
      </c>
      <c r="E252" s="81">
        <v>66</v>
      </c>
      <c r="F252" s="84" t="s">
        <v>75</v>
      </c>
      <c r="H252" s="55">
        <f t="shared" si="3"/>
        <v>0</v>
      </c>
    </row>
    <row r="253" spans="1:8" ht="12.75">
      <c r="A253" s="49">
        <v>249</v>
      </c>
      <c r="B253" s="49">
        <v>12</v>
      </c>
      <c r="C253" s="82" t="s">
        <v>570</v>
      </c>
      <c r="D253" s="83" t="s">
        <v>571</v>
      </c>
      <c r="E253" s="81">
        <v>30</v>
      </c>
      <c r="F253" s="84" t="s">
        <v>75</v>
      </c>
      <c r="H253" s="55">
        <f t="shared" si="3"/>
        <v>0</v>
      </c>
    </row>
    <row r="254" spans="1:8" ht="12.75">
      <c r="A254" s="49">
        <v>250</v>
      </c>
      <c r="B254" s="49">
        <v>13</v>
      </c>
      <c r="C254" s="82" t="s">
        <v>349</v>
      </c>
      <c r="D254" s="83" t="s">
        <v>350</v>
      </c>
      <c r="E254" s="81">
        <v>3</v>
      </c>
      <c r="F254" s="84" t="s">
        <v>82</v>
      </c>
      <c r="H254" s="55">
        <f t="shared" si="3"/>
        <v>0</v>
      </c>
    </row>
    <row r="255" spans="1:8" ht="12.75">
      <c r="A255" s="49">
        <v>251</v>
      </c>
      <c r="B255" s="49">
        <v>14</v>
      </c>
      <c r="C255" s="82" t="s">
        <v>345</v>
      </c>
      <c r="D255" s="83" t="s">
        <v>346</v>
      </c>
      <c r="E255" s="81">
        <v>10000</v>
      </c>
      <c r="F255" s="84" t="s">
        <v>82</v>
      </c>
      <c r="H255" s="55">
        <f t="shared" si="3"/>
        <v>0</v>
      </c>
    </row>
    <row r="256" spans="1:8" ht="12.75">
      <c r="A256" s="49">
        <v>252</v>
      </c>
      <c r="B256" s="49">
        <v>15</v>
      </c>
      <c r="C256" s="82" t="s">
        <v>347</v>
      </c>
      <c r="D256" s="83" t="s">
        <v>348</v>
      </c>
      <c r="E256" s="81">
        <v>215</v>
      </c>
      <c r="F256" s="84" t="s">
        <v>82</v>
      </c>
      <c r="H256" s="55">
        <f t="shared" si="3"/>
        <v>0</v>
      </c>
    </row>
    <row r="257" spans="1:8" ht="12.75">
      <c r="A257" s="49">
        <v>253</v>
      </c>
      <c r="B257" s="49">
        <v>16</v>
      </c>
      <c r="C257" s="82" t="s">
        <v>83</v>
      </c>
      <c r="D257" s="83" t="s">
        <v>84</v>
      </c>
      <c r="E257" s="81">
        <v>4</v>
      </c>
      <c r="F257" s="84" t="s">
        <v>75</v>
      </c>
      <c r="H257" s="55">
        <f t="shared" si="3"/>
        <v>0</v>
      </c>
    </row>
    <row r="258" spans="1:8" ht="12.75">
      <c r="A258" s="49">
        <v>254</v>
      </c>
      <c r="B258" s="49">
        <v>17</v>
      </c>
      <c r="C258" s="82" t="s">
        <v>343</v>
      </c>
      <c r="D258" s="83" t="s">
        <v>344</v>
      </c>
      <c r="E258" s="81">
        <v>1155</v>
      </c>
      <c r="F258" s="84" t="s">
        <v>82</v>
      </c>
      <c r="H258" s="55">
        <f t="shared" si="3"/>
        <v>0</v>
      </c>
    </row>
    <row r="259" spans="1:8" ht="12.75">
      <c r="A259" s="49">
        <v>255</v>
      </c>
      <c r="B259" s="49">
        <v>18</v>
      </c>
      <c r="C259" s="82" t="s">
        <v>572</v>
      </c>
      <c r="D259" s="83" t="s">
        <v>573</v>
      </c>
      <c r="E259" s="81">
        <v>30</v>
      </c>
      <c r="F259" s="84" t="s">
        <v>82</v>
      </c>
      <c r="H259" s="55">
        <f t="shared" si="3"/>
        <v>0</v>
      </c>
    </row>
    <row r="260" spans="1:8" ht="12.75">
      <c r="A260" s="49">
        <v>256</v>
      </c>
      <c r="B260" s="49">
        <v>19</v>
      </c>
      <c r="C260" s="82" t="s">
        <v>269</v>
      </c>
      <c r="D260" s="83" t="s">
        <v>270</v>
      </c>
      <c r="E260" s="81">
        <v>40</v>
      </c>
      <c r="F260" s="84" t="s">
        <v>82</v>
      </c>
      <c r="H260" s="55">
        <f t="shared" si="3"/>
        <v>0</v>
      </c>
    </row>
    <row r="261" spans="1:8" ht="12.75">
      <c r="A261" s="49">
        <v>257</v>
      </c>
      <c r="B261" s="49">
        <v>20</v>
      </c>
      <c r="C261" s="82" t="s">
        <v>574</v>
      </c>
      <c r="D261" s="83" t="s">
        <v>575</v>
      </c>
      <c r="E261" s="81">
        <v>2</v>
      </c>
      <c r="F261" s="84" t="s">
        <v>75</v>
      </c>
      <c r="H261" s="55">
        <f t="shared" si="3"/>
        <v>0</v>
      </c>
    </row>
    <row r="262" spans="1:8" ht="12.75">
      <c r="A262" s="49">
        <v>258</v>
      </c>
      <c r="B262" s="49">
        <v>21</v>
      </c>
      <c r="C262" s="82" t="s">
        <v>576</v>
      </c>
      <c r="D262" s="83" t="s">
        <v>577</v>
      </c>
      <c r="E262" s="81">
        <v>4</v>
      </c>
      <c r="F262" s="84" t="s">
        <v>75</v>
      </c>
      <c r="H262" s="55">
        <f t="shared" si="3"/>
        <v>0</v>
      </c>
    </row>
    <row r="263" spans="1:8" ht="12.75">
      <c r="A263" s="49">
        <v>259</v>
      </c>
      <c r="B263" s="49">
        <v>22</v>
      </c>
      <c r="C263" s="82" t="s">
        <v>271</v>
      </c>
      <c r="D263" s="83" t="s">
        <v>272</v>
      </c>
      <c r="E263" s="81">
        <v>80</v>
      </c>
      <c r="F263" s="84" t="s">
        <v>82</v>
      </c>
      <c r="H263" s="55">
        <f t="shared" si="3"/>
        <v>0</v>
      </c>
    </row>
    <row r="264" spans="1:8" ht="12.75">
      <c r="A264" s="49">
        <v>260</v>
      </c>
      <c r="B264" s="49">
        <v>23</v>
      </c>
      <c r="C264" s="82" t="s">
        <v>273</v>
      </c>
      <c r="D264" s="83" t="s">
        <v>274</v>
      </c>
      <c r="E264" s="81">
        <v>75</v>
      </c>
      <c r="F264" s="84" t="s">
        <v>82</v>
      </c>
      <c r="H264" s="55">
        <f t="shared" si="3"/>
        <v>0</v>
      </c>
    </row>
    <row r="265" spans="1:8" ht="12.75">
      <c r="A265" s="49">
        <v>261</v>
      </c>
      <c r="B265" s="49">
        <v>24</v>
      </c>
      <c r="C265" s="82" t="s">
        <v>578</v>
      </c>
      <c r="D265" s="83" t="s">
        <v>579</v>
      </c>
      <c r="E265" s="81">
        <v>60</v>
      </c>
      <c r="F265" s="84" t="s">
        <v>82</v>
      </c>
      <c r="H265" s="55">
        <f t="shared" si="3"/>
        <v>0</v>
      </c>
    </row>
    <row r="266" spans="1:8" ht="12.75">
      <c r="A266" s="49">
        <v>262</v>
      </c>
      <c r="B266" s="49">
        <v>25</v>
      </c>
      <c r="C266" s="82" t="s">
        <v>580</v>
      </c>
      <c r="D266" s="83" t="s">
        <v>581</v>
      </c>
      <c r="E266" s="81">
        <v>2</v>
      </c>
      <c r="F266" s="84" t="s">
        <v>75</v>
      </c>
      <c r="H266" s="55">
        <f t="shared" si="3"/>
        <v>0</v>
      </c>
    </row>
    <row r="267" spans="1:8" ht="12.75">
      <c r="A267" s="49">
        <v>263</v>
      </c>
      <c r="B267" s="49">
        <v>26</v>
      </c>
      <c r="C267" s="82" t="s">
        <v>582</v>
      </c>
      <c r="D267" s="83" t="s">
        <v>583</v>
      </c>
      <c r="E267" s="81">
        <v>3</v>
      </c>
      <c r="F267" s="84" t="s">
        <v>75</v>
      </c>
      <c r="H267" s="55">
        <f t="shared" si="3"/>
        <v>0</v>
      </c>
    </row>
    <row r="268" spans="1:8" ht="12.75">
      <c r="A268" s="49">
        <v>264</v>
      </c>
      <c r="B268" s="49">
        <v>27</v>
      </c>
      <c r="C268" s="82" t="s">
        <v>309</v>
      </c>
      <c r="D268" s="83" t="s">
        <v>310</v>
      </c>
      <c r="E268" s="81">
        <v>38</v>
      </c>
      <c r="F268" s="84" t="s">
        <v>75</v>
      </c>
      <c r="H268" s="55">
        <f t="shared" si="3"/>
        <v>0</v>
      </c>
    </row>
    <row r="269" spans="1:8" ht="12.75">
      <c r="A269" s="49">
        <v>265</v>
      </c>
      <c r="B269" s="49">
        <v>28</v>
      </c>
      <c r="C269" s="82" t="s">
        <v>305</v>
      </c>
      <c r="D269" s="83" t="s">
        <v>306</v>
      </c>
      <c r="E269" s="81">
        <v>1</v>
      </c>
      <c r="F269" s="84" t="s">
        <v>75</v>
      </c>
      <c r="H269" s="55">
        <f t="shared" si="3"/>
        <v>0</v>
      </c>
    </row>
    <row r="270" spans="1:8" ht="12.75">
      <c r="A270" s="49">
        <v>266</v>
      </c>
      <c r="B270" s="49">
        <v>29</v>
      </c>
      <c r="C270" s="82" t="s">
        <v>295</v>
      </c>
      <c r="D270" s="83" t="s">
        <v>296</v>
      </c>
      <c r="E270" s="81">
        <v>17</v>
      </c>
      <c r="F270" s="84" t="s">
        <v>75</v>
      </c>
      <c r="H270" s="55">
        <f t="shared" si="3"/>
        <v>0</v>
      </c>
    </row>
    <row r="271" spans="1:8" ht="12.75">
      <c r="A271" s="49">
        <v>267</v>
      </c>
      <c r="B271" s="49">
        <v>30</v>
      </c>
      <c r="C271" s="82" t="s">
        <v>303</v>
      </c>
      <c r="D271" s="83" t="s">
        <v>304</v>
      </c>
      <c r="E271" s="81">
        <v>179</v>
      </c>
      <c r="F271" s="84" t="s">
        <v>75</v>
      </c>
      <c r="H271" s="55">
        <f t="shared" si="3"/>
        <v>0</v>
      </c>
    </row>
    <row r="272" spans="1:8" ht="12.75">
      <c r="A272" s="49">
        <v>268</v>
      </c>
      <c r="B272" s="49">
        <v>31</v>
      </c>
      <c r="C272" s="82" t="s">
        <v>307</v>
      </c>
      <c r="D272" s="83" t="s">
        <v>308</v>
      </c>
      <c r="E272" s="81">
        <v>1</v>
      </c>
      <c r="F272" s="84" t="s">
        <v>75</v>
      </c>
      <c r="H272" s="55">
        <f t="shared" si="3"/>
        <v>0</v>
      </c>
    </row>
    <row r="273" spans="1:8" ht="12.75">
      <c r="A273" s="49">
        <v>269</v>
      </c>
      <c r="B273" s="49">
        <v>32</v>
      </c>
      <c r="C273" s="82" t="s">
        <v>584</v>
      </c>
      <c r="D273" s="83" t="s">
        <v>585</v>
      </c>
      <c r="E273" s="81">
        <v>40</v>
      </c>
      <c r="F273" s="84" t="s">
        <v>75</v>
      </c>
      <c r="H273" s="55">
        <f t="shared" si="3"/>
        <v>0</v>
      </c>
    </row>
    <row r="274" spans="1:8" ht="12.75">
      <c r="A274" s="49">
        <v>270</v>
      </c>
      <c r="B274" s="49">
        <v>33</v>
      </c>
      <c r="C274" s="82" t="s">
        <v>289</v>
      </c>
      <c r="D274" s="83" t="s">
        <v>290</v>
      </c>
      <c r="E274" s="81">
        <v>25</v>
      </c>
      <c r="F274" s="84" t="s">
        <v>168</v>
      </c>
      <c r="H274" s="55">
        <f t="shared" si="3"/>
        <v>0</v>
      </c>
    </row>
    <row r="275" spans="1:8" ht="12.75">
      <c r="A275" s="49">
        <v>271</v>
      </c>
      <c r="B275" s="49">
        <v>34</v>
      </c>
      <c r="C275" s="82" t="s">
        <v>291</v>
      </c>
      <c r="D275" s="83" t="s">
        <v>292</v>
      </c>
      <c r="E275" s="81">
        <v>20</v>
      </c>
      <c r="F275" s="84" t="s">
        <v>168</v>
      </c>
      <c r="H275" s="55">
        <f t="shared" si="3"/>
        <v>0</v>
      </c>
    </row>
    <row r="276" spans="1:8" ht="12.75">
      <c r="A276" s="49">
        <v>272</v>
      </c>
      <c r="B276" s="49">
        <v>35</v>
      </c>
      <c r="C276" s="82" t="s">
        <v>285</v>
      </c>
      <c r="D276" s="83" t="s">
        <v>286</v>
      </c>
      <c r="E276" s="81">
        <v>5</v>
      </c>
      <c r="F276" s="84" t="s">
        <v>75</v>
      </c>
      <c r="H276" s="55">
        <f aca="true" t="shared" si="4" ref="H276:H339">SUM(E276*G276)</f>
        <v>0</v>
      </c>
    </row>
    <row r="277" spans="1:8" ht="12.75">
      <c r="A277" s="49">
        <v>273</v>
      </c>
      <c r="B277" s="49">
        <v>36</v>
      </c>
      <c r="C277" s="82" t="s">
        <v>586</v>
      </c>
      <c r="D277" s="83" t="s">
        <v>587</v>
      </c>
      <c r="E277" s="81">
        <v>5</v>
      </c>
      <c r="F277" s="84" t="s">
        <v>75</v>
      </c>
      <c r="H277" s="55">
        <f t="shared" si="4"/>
        <v>0</v>
      </c>
    </row>
    <row r="278" spans="1:8" ht="12.75">
      <c r="A278" s="49">
        <v>274</v>
      </c>
      <c r="B278" s="49">
        <v>37</v>
      </c>
      <c r="C278" s="82" t="s">
        <v>287</v>
      </c>
      <c r="D278" s="83" t="s">
        <v>288</v>
      </c>
      <c r="E278" s="81">
        <v>466</v>
      </c>
      <c r="F278" s="84" t="s">
        <v>75</v>
      </c>
      <c r="H278" s="55">
        <f t="shared" si="4"/>
        <v>0</v>
      </c>
    </row>
    <row r="279" spans="1:8" ht="12.75">
      <c r="A279" s="49">
        <v>275</v>
      </c>
      <c r="B279" s="49">
        <v>38</v>
      </c>
      <c r="C279" s="82" t="s">
        <v>261</v>
      </c>
      <c r="D279" s="83" t="s">
        <v>262</v>
      </c>
      <c r="E279" s="81">
        <v>78</v>
      </c>
      <c r="F279" s="84" t="s">
        <v>75</v>
      </c>
      <c r="H279" s="55">
        <f t="shared" si="4"/>
        <v>0</v>
      </c>
    </row>
    <row r="280" spans="1:8" ht="12.75">
      <c r="A280" s="49">
        <v>276</v>
      </c>
      <c r="B280" s="49">
        <v>39</v>
      </c>
      <c r="C280" s="82" t="s">
        <v>263</v>
      </c>
      <c r="D280" s="83" t="s">
        <v>264</v>
      </c>
      <c r="E280" s="81">
        <v>2</v>
      </c>
      <c r="F280" s="84" t="s">
        <v>75</v>
      </c>
      <c r="H280" s="55">
        <f t="shared" si="4"/>
        <v>0</v>
      </c>
    </row>
    <row r="281" spans="1:8" ht="12.75">
      <c r="A281" s="49">
        <v>277</v>
      </c>
      <c r="B281" s="49">
        <v>40</v>
      </c>
      <c r="C281" s="82" t="s">
        <v>297</v>
      </c>
      <c r="D281" s="83" t="s">
        <v>298</v>
      </c>
      <c r="E281" s="81">
        <v>6</v>
      </c>
      <c r="F281" s="84" t="s">
        <v>75</v>
      </c>
      <c r="H281" s="55">
        <f t="shared" si="4"/>
        <v>0</v>
      </c>
    </row>
    <row r="282" spans="1:8" ht="12.75">
      <c r="A282" s="49">
        <v>278</v>
      </c>
      <c r="B282" s="49">
        <v>41</v>
      </c>
      <c r="C282" s="82" t="s">
        <v>588</v>
      </c>
      <c r="D282" s="83" t="s">
        <v>589</v>
      </c>
      <c r="E282" s="81">
        <v>6</v>
      </c>
      <c r="F282" s="84" t="s">
        <v>75</v>
      </c>
      <c r="H282" s="55">
        <f t="shared" si="4"/>
        <v>0</v>
      </c>
    </row>
    <row r="283" spans="1:8" ht="12.75">
      <c r="A283" s="49">
        <v>279</v>
      </c>
      <c r="B283" s="49">
        <v>42</v>
      </c>
      <c r="C283" s="82" t="s">
        <v>590</v>
      </c>
      <c r="D283" s="83" t="s">
        <v>591</v>
      </c>
      <c r="E283" s="81">
        <v>2</v>
      </c>
      <c r="F283" s="84" t="s">
        <v>75</v>
      </c>
      <c r="H283" s="55">
        <f t="shared" si="4"/>
        <v>0</v>
      </c>
    </row>
    <row r="284" spans="1:8" ht="12.75">
      <c r="A284" s="49">
        <v>280</v>
      </c>
      <c r="B284" s="49">
        <v>43</v>
      </c>
      <c r="C284" s="82" t="s">
        <v>265</v>
      </c>
      <c r="D284" s="83" t="s">
        <v>266</v>
      </c>
      <c r="E284" s="81">
        <v>1</v>
      </c>
      <c r="F284" s="84" t="s">
        <v>75</v>
      </c>
      <c r="H284" s="55">
        <f t="shared" si="4"/>
        <v>0</v>
      </c>
    </row>
    <row r="285" spans="1:8" ht="12.75">
      <c r="A285" s="49">
        <v>281</v>
      </c>
      <c r="B285" s="49">
        <v>44</v>
      </c>
      <c r="C285" s="82" t="s">
        <v>592</v>
      </c>
      <c r="D285" s="83" t="s">
        <v>593</v>
      </c>
      <c r="E285" s="81">
        <v>1</v>
      </c>
      <c r="F285" s="84" t="s">
        <v>75</v>
      </c>
      <c r="H285" s="55">
        <f t="shared" si="4"/>
        <v>0</v>
      </c>
    </row>
    <row r="286" spans="1:8" ht="12.75">
      <c r="A286" s="49">
        <v>282</v>
      </c>
      <c r="B286" s="49">
        <v>45</v>
      </c>
      <c r="C286" s="82" t="s">
        <v>594</v>
      </c>
      <c r="D286" s="83" t="s">
        <v>595</v>
      </c>
      <c r="E286" s="81">
        <v>1</v>
      </c>
      <c r="F286" s="84" t="s">
        <v>75</v>
      </c>
      <c r="H286" s="55">
        <f t="shared" si="4"/>
        <v>0</v>
      </c>
    </row>
    <row r="287" spans="1:8" ht="12.75">
      <c r="A287" s="49">
        <v>283</v>
      </c>
      <c r="B287" s="49">
        <v>46</v>
      </c>
      <c r="C287" s="82" t="s">
        <v>293</v>
      </c>
      <c r="D287" s="83" t="s">
        <v>294</v>
      </c>
      <c r="E287" s="81">
        <v>10</v>
      </c>
      <c r="F287" s="84" t="s">
        <v>75</v>
      </c>
      <c r="H287" s="55">
        <f t="shared" si="4"/>
        <v>0</v>
      </c>
    </row>
    <row r="288" spans="1:8" ht="12.75">
      <c r="A288" s="49">
        <v>284</v>
      </c>
      <c r="B288" s="49">
        <v>47</v>
      </c>
      <c r="C288" s="82" t="s">
        <v>299</v>
      </c>
      <c r="D288" s="83" t="s">
        <v>300</v>
      </c>
      <c r="E288" s="81">
        <v>7</v>
      </c>
      <c r="F288" s="84" t="s">
        <v>75</v>
      </c>
      <c r="H288" s="55">
        <f t="shared" si="4"/>
        <v>0</v>
      </c>
    </row>
    <row r="289" spans="1:8" ht="12.75">
      <c r="A289" s="49">
        <v>285</v>
      </c>
      <c r="B289" s="49">
        <v>48</v>
      </c>
      <c r="C289" s="82" t="s">
        <v>301</v>
      </c>
      <c r="D289" s="83" t="s">
        <v>302</v>
      </c>
      <c r="E289" s="81">
        <v>10</v>
      </c>
      <c r="F289" s="84" t="s">
        <v>75</v>
      </c>
      <c r="H289" s="55">
        <f t="shared" si="4"/>
        <v>0</v>
      </c>
    </row>
    <row r="290" spans="1:8" ht="12.75">
      <c r="A290" s="49">
        <v>286</v>
      </c>
      <c r="B290" s="49">
        <v>49</v>
      </c>
      <c r="C290" s="82" t="s">
        <v>596</v>
      </c>
      <c r="D290" s="83" t="s">
        <v>597</v>
      </c>
      <c r="E290" s="81">
        <v>2</v>
      </c>
      <c r="F290" s="84" t="s">
        <v>75</v>
      </c>
      <c r="H290" s="55">
        <f t="shared" si="4"/>
        <v>0</v>
      </c>
    </row>
    <row r="291" spans="1:8" ht="12.75">
      <c r="A291" s="49">
        <v>287</v>
      </c>
      <c r="B291" s="49">
        <v>50</v>
      </c>
      <c r="C291" s="82" t="s">
        <v>76</v>
      </c>
      <c r="D291" s="83" t="s">
        <v>77</v>
      </c>
      <c r="E291" s="81">
        <v>4</v>
      </c>
      <c r="F291" s="84" t="s">
        <v>75</v>
      </c>
      <c r="H291" s="55">
        <f t="shared" si="4"/>
        <v>0</v>
      </c>
    </row>
    <row r="292" spans="1:8" ht="12.75">
      <c r="A292" s="49">
        <v>288</v>
      </c>
      <c r="B292" s="49">
        <v>51</v>
      </c>
      <c r="C292" s="82" t="s">
        <v>337</v>
      </c>
      <c r="D292" s="83" t="s">
        <v>338</v>
      </c>
      <c r="E292" s="81">
        <v>1</v>
      </c>
      <c r="F292" s="84" t="s">
        <v>75</v>
      </c>
      <c r="H292" s="55">
        <f t="shared" si="4"/>
        <v>0</v>
      </c>
    </row>
    <row r="293" spans="1:8" ht="12.75">
      <c r="A293" s="49">
        <v>289</v>
      </c>
      <c r="B293" s="49">
        <v>52</v>
      </c>
      <c r="C293" s="82" t="s">
        <v>339</v>
      </c>
      <c r="D293" s="83" t="s">
        <v>340</v>
      </c>
      <c r="E293" s="81">
        <v>1</v>
      </c>
      <c r="F293" s="84" t="s">
        <v>75</v>
      </c>
      <c r="H293" s="55">
        <f t="shared" si="4"/>
        <v>0</v>
      </c>
    </row>
    <row r="294" spans="1:8" ht="12.75">
      <c r="A294" s="49">
        <v>290</v>
      </c>
      <c r="B294" s="49">
        <v>53</v>
      </c>
      <c r="C294" s="82" t="s">
        <v>598</v>
      </c>
      <c r="D294" s="83" t="s">
        <v>599</v>
      </c>
      <c r="E294" s="81">
        <v>1</v>
      </c>
      <c r="F294" s="84" t="s">
        <v>75</v>
      </c>
      <c r="H294" s="55">
        <f t="shared" si="4"/>
        <v>0</v>
      </c>
    </row>
    <row r="295" spans="1:8" ht="12.75">
      <c r="A295" s="49">
        <v>291</v>
      </c>
      <c r="B295" s="49">
        <v>54</v>
      </c>
      <c r="C295" s="82" t="s">
        <v>90</v>
      </c>
      <c r="D295" s="83" t="s">
        <v>91</v>
      </c>
      <c r="E295" s="81">
        <v>150</v>
      </c>
      <c r="F295" s="84" t="s">
        <v>89</v>
      </c>
      <c r="H295" s="55">
        <f t="shared" si="4"/>
        <v>0</v>
      </c>
    </row>
    <row r="296" spans="1:8" ht="12.75">
      <c r="A296" s="49">
        <v>292</v>
      </c>
      <c r="B296" s="49">
        <v>55</v>
      </c>
      <c r="C296" s="82" t="s">
        <v>341</v>
      </c>
      <c r="D296" s="83" t="s">
        <v>342</v>
      </c>
      <c r="E296" s="81">
        <v>1</v>
      </c>
      <c r="F296" s="84" t="s">
        <v>168</v>
      </c>
      <c r="H296" s="55">
        <f t="shared" si="4"/>
        <v>0</v>
      </c>
    </row>
    <row r="297" spans="1:8" ht="12.75">
      <c r="A297" s="49">
        <v>293</v>
      </c>
      <c r="B297" s="49">
        <v>56</v>
      </c>
      <c r="C297" s="82" t="s">
        <v>600</v>
      </c>
      <c r="D297" s="83" t="s">
        <v>601</v>
      </c>
      <c r="E297" s="81">
        <v>4</v>
      </c>
      <c r="F297" s="84" t="s">
        <v>75</v>
      </c>
      <c r="H297" s="55">
        <f t="shared" si="4"/>
        <v>0</v>
      </c>
    </row>
    <row r="298" spans="1:8" ht="12.75">
      <c r="A298" s="49">
        <v>294</v>
      </c>
      <c r="B298" s="49">
        <v>57</v>
      </c>
      <c r="C298" s="82" t="s">
        <v>311</v>
      </c>
      <c r="D298" s="83" t="s">
        <v>312</v>
      </c>
      <c r="E298" s="81">
        <v>150</v>
      </c>
      <c r="F298" s="84" t="s">
        <v>82</v>
      </c>
      <c r="H298" s="55">
        <f t="shared" si="4"/>
        <v>0</v>
      </c>
    </row>
    <row r="299" spans="1:8" ht="12.75">
      <c r="A299" s="49">
        <v>295</v>
      </c>
      <c r="B299" s="49">
        <v>58</v>
      </c>
      <c r="C299" s="82" t="s">
        <v>602</v>
      </c>
      <c r="D299" s="83" t="s">
        <v>603</v>
      </c>
      <c r="E299" s="81">
        <v>60</v>
      </c>
      <c r="F299" s="84" t="s">
        <v>82</v>
      </c>
      <c r="H299" s="55">
        <f t="shared" si="4"/>
        <v>0</v>
      </c>
    </row>
    <row r="300" spans="1:8" ht="12.75">
      <c r="A300" s="49">
        <v>296</v>
      </c>
      <c r="B300" s="49">
        <v>59</v>
      </c>
      <c r="C300" s="82" t="s">
        <v>313</v>
      </c>
      <c r="D300" s="83" t="s">
        <v>314</v>
      </c>
      <c r="E300" s="81">
        <v>60</v>
      </c>
      <c r="F300" s="84" t="s">
        <v>82</v>
      </c>
      <c r="H300" s="55">
        <f t="shared" si="4"/>
        <v>0</v>
      </c>
    </row>
    <row r="301" spans="1:8" ht="12.75">
      <c r="A301" s="49">
        <v>297</v>
      </c>
      <c r="B301" s="49">
        <v>60</v>
      </c>
      <c r="C301" s="82" t="s">
        <v>329</v>
      </c>
      <c r="D301" s="83" t="s">
        <v>330</v>
      </c>
      <c r="E301" s="81">
        <v>3520</v>
      </c>
      <c r="F301" s="84" t="s">
        <v>75</v>
      </c>
      <c r="H301" s="55">
        <f t="shared" si="4"/>
        <v>0</v>
      </c>
    </row>
    <row r="302" spans="1:8" ht="12.75">
      <c r="A302" s="49">
        <v>298</v>
      </c>
      <c r="B302" s="49">
        <v>61</v>
      </c>
      <c r="C302" s="82" t="s">
        <v>604</v>
      </c>
      <c r="D302" s="83" t="s">
        <v>605</v>
      </c>
      <c r="E302" s="81">
        <v>6</v>
      </c>
      <c r="F302" s="84" t="s">
        <v>75</v>
      </c>
      <c r="H302" s="55">
        <f t="shared" si="4"/>
        <v>0</v>
      </c>
    </row>
    <row r="303" spans="1:8" ht="12.75">
      <c r="A303" s="49">
        <v>299</v>
      </c>
      <c r="B303" s="49">
        <v>62</v>
      </c>
      <c r="C303" s="82" t="s">
        <v>85</v>
      </c>
      <c r="D303" s="83" t="s">
        <v>86</v>
      </c>
      <c r="E303" s="81">
        <v>4</v>
      </c>
      <c r="F303" s="84" t="s">
        <v>75</v>
      </c>
      <c r="H303" s="55">
        <f t="shared" si="4"/>
        <v>0</v>
      </c>
    </row>
    <row r="304" spans="1:8" ht="12.75">
      <c r="A304" s="49">
        <v>300</v>
      </c>
      <c r="B304" s="49">
        <v>63</v>
      </c>
      <c r="C304" s="82"/>
      <c r="D304" s="83" t="s">
        <v>606</v>
      </c>
      <c r="E304" s="81">
        <v>1</v>
      </c>
      <c r="F304" s="84" t="s">
        <v>649</v>
      </c>
      <c r="H304" s="55">
        <f t="shared" si="4"/>
        <v>0</v>
      </c>
    </row>
    <row r="305" spans="1:8" ht="12.75">
      <c r="A305" s="49">
        <v>301</v>
      </c>
      <c r="B305" s="49">
        <v>64</v>
      </c>
      <c r="C305" s="82"/>
      <c r="D305" s="83" t="s">
        <v>607</v>
      </c>
      <c r="E305" s="81">
        <v>1</v>
      </c>
      <c r="F305" s="84" t="s">
        <v>168</v>
      </c>
      <c r="H305" s="55">
        <f t="shared" si="4"/>
        <v>0</v>
      </c>
    </row>
    <row r="306" spans="1:8" ht="12.75">
      <c r="A306" s="49">
        <v>302</v>
      </c>
      <c r="B306" s="49">
        <v>65</v>
      </c>
      <c r="C306" s="82"/>
      <c r="D306" s="83" t="s">
        <v>608</v>
      </c>
      <c r="E306" s="81">
        <v>1</v>
      </c>
      <c r="F306" s="84" t="s">
        <v>168</v>
      </c>
      <c r="H306" s="55">
        <f t="shared" si="4"/>
        <v>0</v>
      </c>
    </row>
    <row r="307" spans="1:8" ht="12.75">
      <c r="A307" s="49">
        <v>303</v>
      </c>
      <c r="B307" s="49">
        <v>66</v>
      </c>
      <c r="C307" s="82"/>
      <c r="D307" s="83" t="s">
        <v>609</v>
      </c>
      <c r="E307" s="81">
        <v>4</v>
      </c>
      <c r="F307" s="84" t="s">
        <v>168</v>
      </c>
      <c r="H307" s="55">
        <f t="shared" si="4"/>
        <v>0</v>
      </c>
    </row>
    <row r="308" spans="1:8" ht="12.75">
      <c r="A308" s="49">
        <v>304</v>
      </c>
      <c r="B308" s="49">
        <v>67</v>
      </c>
      <c r="C308" s="82"/>
      <c r="D308" s="83" t="s">
        <v>610</v>
      </c>
      <c r="E308" s="81">
        <v>1</v>
      </c>
      <c r="F308" s="84" t="s">
        <v>168</v>
      </c>
      <c r="H308" s="55">
        <f t="shared" si="4"/>
        <v>0</v>
      </c>
    </row>
    <row r="309" spans="1:8" ht="12.75">
      <c r="A309" s="49">
        <v>305</v>
      </c>
      <c r="B309" s="49">
        <v>68</v>
      </c>
      <c r="C309" s="82"/>
      <c r="D309" s="83"/>
      <c r="E309" s="81"/>
      <c r="F309" s="84"/>
      <c r="H309" s="55"/>
    </row>
    <row r="310" spans="1:8" ht="12.75">
      <c r="A310" s="49">
        <v>306</v>
      </c>
      <c r="B310" s="49">
        <v>69</v>
      </c>
      <c r="C310" s="82" t="s">
        <v>87</v>
      </c>
      <c r="D310" s="83" t="s">
        <v>88</v>
      </c>
      <c r="E310" s="81">
        <v>350</v>
      </c>
      <c r="F310" s="84" t="s">
        <v>89</v>
      </c>
      <c r="H310" s="55">
        <f t="shared" si="4"/>
        <v>0</v>
      </c>
    </row>
    <row r="311" spans="1:8" ht="12.75">
      <c r="A311" s="49">
        <v>307</v>
      </c>
      <c r="B311" s="49">
        <v>70</v>
      </c>
      <c r="C311" s="82" t="s">
        <v>333</v>
      </c>
      <c r="D311" s="83" t="s">
        <v>334</v>
      </c>
      <c r="E311" s="81">
        <v>100</v>
      </c>
      <c r="F311" s="84" t="s">
        <v>89</v>
      </c>
      <c r="H311" s="55">
        <f t="shared" si="4"/>
        <v>0</v>
      </c>
    </row>
    <row r="312" spans="1:8" ht="12.75">
      <c r="A312" s="49">
        <v>308</v>
      </c>
      <c r="B312" s="49">
        <v>71</v>
      </c>
      <c r="C312" s="82" t="s">
        <v>611</v>
      </c>
      <c r="D312" s="83" t="s">
        <v>612</v>
      </c>
      <c r="E312" s="81">
        <v>80</v>
      </c>
      <c r="F312" s="84" t="s">
        <v>89</v>
      </c>
      <c r="H312" s="55">
        <f t="shared" si="4"/>
        <v>0</v>
      </c>
    </row>
    <row r="313" spans="1:8" ht="12.75">
      <c r="A313" s="49">
        <v>309</v>
      </c>
      <c r="B313" s="49">
        <v>72</v>
      </c>
      <c r="C313" s="82" t="s">
        <v>613</v>
      </c>
      <c r="D313" s="83" t="s">
        <v>614</v>
      </c>
      <c r="E313" s="81">
        <v>2</v>
      </c>
      <c r="F313" s="84" t="s">
        <v>75</v>
      </c>
      <c r="H313" s="55">
        <f t="shared" si="4"/>
        <v>0</v>
      </c>
    </row>
    <row r="314" spans="1:8" ht="12.75">
      <c r="A314" s="49">
        <v>310</v>
      </c>
      <c r="B314" s="49">
        <v>73</v>
      </c>
      <c r="C314" s="82" t="s">
        <v>335</v>
      </c>
      <c r="D314" s="83" t="s">
        <v>336</v>
      </c>
      <c r="E314" s="81">
        <v>80</v>
      </c>
      <c r="F314" s="84" t="s">
        <v>89</v>
      </c>
      <c r="H314" s="55">
        <f t="shared" si="4"/>
        <v>0</v>
      </c>
    </row>
    <row r="315" spans="1:8" ht="12.75">
      <c r="A315" s="49">
        <v>311</v>
      </c>
      <c r="B315" s="49">
        <v>74</v>
      </c>
      <c r="C315" s="82" t="s">
        <v>331</v>
      </c>
      <c r="D315" s="83" t="s">
        <v>332</v>
      </c>
      <c r="E315" s="81">
        <v>320</v>
      </c>
      <c r="F315" s="84" t="s">
        <v>89</v>
      </c>
      <c r="H315" s="55">
        <f t="shared" si="4"/>
        <v>0</v>
      </c>
    </row>
    <row r="316" spans="1:8" ht="12.75">
      <c r="A316" s="49">
        <v>312</v>
      </c>
      <c r="B316" s="49">
        <v>75</v>
      </c>
      <c r="C316" s="82" t="s">
        <v>315</v>
      </c>
      <c r="D316" s="83" t="s">
        <v>316</v>
      </c>
      <c r="E316" s="81">
        <v>170</v>
      </c>
      <c r="F316" s="84" t="s">
        <v>82</v>
      </c>
      <c r="H316" s="55">
        <f t="shared" si="4"/>
        <v>0</v>
      </c>
    </row>
    <row r="317" spans="1:8" ht="12.75">
      <c r="A317" s="49">
        <v>313</v>
      </c>
      <c r="B317" s="49">
        <v>76</v>
      </c>
      <c r="C317" s="82" t="s">
        <v>615</v>
      </c>
      <c r="D317" s="83" t="s">
        <v>616</v>
      </c>
      <c r="E317" s="81">
        <v>300</v>
      </c>
      <c r="F317" s="84" t="s">
        <v>75</v>
      </c>
      <c r="H317" s="55">
        <f t="shared" si="4"/>
        <v>0</v>
      </c>
    </row>
    <row r="318" spans="1:8" ht="12.75">
      <c r="A318" s="49">
        <v>314</v>
      </c>
      <c r="B318" s="49">
        <v>77</v>
      </c>
      <c r="C318" s="82" t="s">
        <v>617</v>
      </c>
      <c r="D318" s="83" t="s">
        <v>618</v>
      </c>
      <c r="E318" s="81">
        <v>700</v>
      </c>
      <c r="F318" s="84" t="s">
        <v>75</v>
      </c>
      <c r="H318" s="55">
        <f t="shared" si="4"/>
        <v>0</v>
      </c>
    </row>
    <row r="319" spans="1:8" ht="12.75">
      <c r="A319" s="49">
        <v>315</v>
      </c>
      <c r="B319" s="49">
        <v>78</v>
      </c>
      <c r="C319" s="82" t="s">
        <v>94</v>
      </c>
      <c r="D319" s="83" t="s">
        <v>95</v>
      </c>
      <c r="E319" s="81">
        <v>230</v>
      </c>
      <c r="F319" s="84" t="s">
        <v>82</v>
      </c>
      <c r="H319" s="55">
        <f t="shared" si="4"/>
        <v>0</v>
      </c>
    </row>
    <row r="320" spans="1:8" ht="12.75">
      <c r="A320" s="49">
        <v>316</v>
      </c>
      <c r="B320" s="49">
        <v>79</v>
      </c>
      <c r="C320" s="82" t="s">
        <v>355</v>
      </c>
      <c r="D320" s="83" t="s">
        <v>356</v>
      </c>
      <c r="E320" s="81">
        <v>16</v>
      </c>
      <c r="F320" s="84" t="s">
        <v>82</v>
      </c>
      <c r="H320" s="55">
        <f t="shared" si="4"/>
        <v>0</v>
      </c>
    </row>
    <row r="321" spans="1:8" ht="12.75">
      <c r="A321" s="49">
        <v>317</v>
      </c>
      <c r="B321" s="49">
        <v>80</v>
      </c>
      <c r="C321" s="82" t="s">
        <v>619</v>
      </c>
      <c r="D321" s="83" t="s">
        <v>620</v>
      </c>
      <c r="E321" s="81">
        <v>30</v>
      </c>
      <c r="F321" s="84" t="s">
        <v>82</v>
      </c>
      <c r="H321" s="55">
        <f t="shared" si="4"/>
        <v>0</v>
      </c>
    </row>
    <row r="322" spans="1:8" ht="12.75">
      <c r="A322" s="49">
        <v>318</v>
      </c>
      <c r="B322" s="49">
        <v>81</v>
      </c>
      <c r="C322" s="82" t="s">
        <v>357</v>
      </c>
      <c r="D322" s="83" t="s">
        <v>358</v>
      </c>
      <c r="E322" s="81">
        <v>8500</v>
      </c>
      <c r="F322" s="84" t="s">
        <v>75</v>
      </c>
      <c r="H322" s="55">
        <f t="shared" si="4"/>
        <v>0</v>
      </c>
    </row>
    <row r="323" spans="1:8" ht="12.75">
      <c r="A323" s="49">
        <v>319</v>
      </c>
      <c r="B323" s="49">
        <v>82</v>
      </c>
      <c r="C323" s="82" t="s">
        <v>351</v>
      </c>
      <c r="D323" s="83" t="s">
        <v>352</v>
      </c>
      <c r="E323" s="81">
        <v>80</v>
      </c>
      <c r="F323" s="84" t="s">
        <v>75</v>
      </c>
      <c r="H323" s="55">
        <f t="shared" si="4"/>
        <v>0</v>
      </c>
    </row>
    <row r="324" spans="1:8" ht="12.75">
      <c r="A324" s="49">
        <v>320</v>
      </c>
      <c r="B324" s="49">
        <v>83</v>
      </c>
      <c r="C324" s="82" t="s">
        <v>80</v>
      </c>
      <c r="D324" s="83" t="s">
        <v>81</v>
      </c>
      <c r="E324" s="81">
        <v>4</v>
      </c>
      <c r="F324" s="84" t="s">
        <v>75</v>
      </c>
      <c r="H324" s="55">
        <f t="shared" si="4"/>
        <v>0</v>
      </c>
    </row>
    <row r="325" spans="1:8" ht="12.75">
      <c r="A325" s="49">
        <v>321</v>
      </c>
      <c r="B325" s="49">
        <v>84</v>
      </c>
      <c r="C325" s="82" t="s">
        <v>73</v>
      </c>
      <c r="D325" s="83" t="s">
        <v>74</v>
      </c>
      <c r="E325" s="81">
        <v>4</v>
      </c>
      <c r="F325" s="84" t="s">
        <v>75</v>
      </c>
      <c r="H325" s="55">
        <f t="shared" si="4"/>
        <v>0</v>
      </c>
    </row>
    <row r="326" spans="1:8" ht="12.75">
      <c r="A326" s="49">
        <v>322</v>
      </c>
      <c r="B326" s="49">
        <v>85</v>
      </c>
      <c r="C326" s="82" t="s">
        <v>96</v>
      </c>
      <c r="D326" s="83" t="s">
        <v>97</v>
      </c>
      <c r="E326" s="81">
        <v>21</v>
      </c>
      <c r="F326" s="84" t="s">
        <v>82</v>
      </c>
      <c r="H326" s="55">
        <f t="shared" si="4"/>
        <v>0</v>
      </c>
    </row>
    <row r="327" spans="1:8" ht="12.75">
      <c r="A327" s="49">
        <v>323</v>
      </c>
      <c r="B327" s="49">
        <v>86</v>
      </c>
      <c r="C327" s="82" t="s">
        <v>92</v>
      </c>
      <c r="D327" s="83" t="s">
        <v>93</v>
      </c>
      <c r="E327" s="81">
        <v>221</v>
      </c>
      <c r="F327" s="84" t="s">
        <v>75</v>
      </c>
      <c r="H327" s="55">
        <f t="shared" si="4"/>
        <v>0</v>
      </c>
    </row>
    <row r="328" spans="1:8" ht="12.75">
      <c r="A328" s="49">
        <v>324</v>
      </c>
      <c r="B328" s="49">
        <v>87</v>
      </c>
      <c r="C328" s="82" t="s">
        <v>78</v>
      </c>
      <c r="D328" s="83" t="s">
        <v>79</v>
      </c>
      <c r="E328" s="81">
        <v>56</v>
      </c>
      <c r="F328" s="84" t="s">
        <v>75</v>
      </c>
      <c r="H328" s="55">
        <f t="shared" si="4"/>
        <v>0</v>
      </c>
    </row>
    <row r="329" spans="1:8" ht="12.75">
      <c r="A329" s="49">
        <v>325</v>
      </c>
      <c r="B329" s="49">
        <v>88</v>
      </c>
      <c r="C329" s="82" t="s">
        <v>325</v>
      </c>
      <c r="D329" s="83" t="s">
        <v>326</v>
      </c>
      <c r="E329" s="81">
        <v>4</v>
      </c>
      <c r="F329" s="84" t="s">
        <v>75</v>
      </c>
      <c r="H329" s="55">
        <f t="shared" si="4"/>
        <v>0</v>
      </c>
    </row>
    <row r="330" spans="1:8" ht="12.75">
      <c r="A330" s="49">
        <v>326</v>
      </c>
      <c r="B330" s="49">
        <v>89</v>
      </c>
      <c r="C330" s="82" t="s">
        <v>327</v>
      </c>
      <c r="D330" s="83" t="s">
        <v>328</v>
      </c>
      <c r="E330" s="81">
        <v>299</v>
      </c>
      <c r="F330" s="84" t="s">
        <v>75</v>
      </c>
      <c r="H330" s="55">
        <f t="shared" si="4"/>
        <v>0</v>
      </c>
    </row>
    <row r="331" spans="1:8" ht="12.75">
      <c r="A331" s="49">
        <v>327</v>
      </c>
      <c r="B331" s="49">
        <v>90</v>
      </c>
      <c r="C331" s="82" t="s">
        <v>621</v>
      </c>
      <c r="D331" s="83" t="s">
        <v>622</v>
      </c>
      <c r="E331" s="81">
        <v>38</v>
      </c>
      <c r="F331" s="84" t="s">
        <v>75</v>
      </c>
      <c r="H331" s="55">
        <f t="shared" si="4"/>
        <v>0</v>
      </c>
    </row>
    <row r="332" spans="1:8" ht="12.75">
      <c r="A332" s="49">
        <v>328</v>
      </c>
      <c r="B332" s="49">
        <v>91</v>
      </c>
      <c r="C332" s="82" t="s">
        <v>323</v>
      </c>
      <c r="D332" s="83" t="s">
        <v>324</v>
      </c>
      <c r="E332" s="81">
        <v>20</v>
      </c>
      <c r="F332" s="84" t="s">
        <v>82</v>
      </c>
      <c r="H332" s="55">
        <f t="shared" si="4"/>
        <v>0</v>
      </c>
    </row>
    <row r="333" spans="1:8" ht="12.75">
      <c r="A333" s="49">
        <v>329</v>
      </c>
      <c r="B333" s="49">
        <v>92</v>
      </c>
      <c r="C333" s="82" t="s">
        <v>623</v>
      </c>
      <c r="D333" s="83" t="s">
        <v>624</v>
      </c>
      <c r="E333" s="81">
        <v>80</v>
      </c>
      <c r="F333" s="84" t="s">
        <v>82</v>
      </c>
      <c r="H333" s="55">
        <f t="shared" si="4"/>
        <v>0</v>
      </c>
    </row>
    <row r="334" spans="1:8" ht="12.75">
      <c r="A334" s="49">
        <v>330</v>
      </c>
      <c r="B334" s="49">
        <v>93</v>
      </c>
      <c r="C334" s="82" t="s">
        <v>625</v>
      </c>
      <c r="D334" s="83" t="s">
        <v>626</v>
      </c>
      <c r="E334" s="81">
        <v>30</v>
      </c>
      <c r="F334" s="84" t="s">
        <v>82</v>
      </c>
      <c r="H334" s="55">
        <f t="shared" si="4"/>
        <v>0</v>
      </c>
    </row>
    <row r="335" spans="1:8" ht="12.75">
      <c r="A335" s="49">
        <v>331</v>
      </c>
      <c r="B335" s="49">
        <v>94</v>
      </c>
      <c r="C335" s="82" t="s">
        <v>321</v>
      </c>
      <c r="D335" s="83" t="s">
        <v>322</v>
      </c>
      <c r="E335" s="81">
        <v>120</v>
      </c>
      <c r="F335" s="84" t="s">
        <v>75</v>
      </c>
      <c r="H335" s="55">
        <f t="shared" si="4"/>
        <v>0</v>
      </c>
    </row>
    <row r="336" spans="1:8" ht="12.75">
      <c r="A336" s="49">
        <v>332</v>
      </c>
      <c r="B336" s="49">
        <v>95</v>
      </c>
      <c r="C336" s="82" t="s">
        <v>627</v>
      </c>
      <c r="D336" s="83" t="s">
        <v>628</v>
      </c>
      <c r="E336" s="81">
        <v>30</v>
      </c>
      <c r="F336" s="84" t="s">
        <v>75</v>
      </c>
      <c r="H336" s="55">
        <f t="shared" si="4"/>
        <v>0</v>
      </c>
    </row>
    <row r="337" spans="1:8" ht="12.75">
      <c r="A337" s="49">
        <v>333</v>
      </c>
      <c r="B337" s="49">
        <v>96</v>
      </c>
      <c r="C337" s="82" t="s">
        <v>353</v>
      </c>
      <c r="D337" s="83" t="s">
        <v>354</v>
      </c>
      <c r="E337" s="81">
        <v>16</v>
      </c>
      <c r="F337" s="84" t="s">
        <v>82</v>
      </c>
      <c r="H337" s="55">
        <f t="shared" si="4"/>
        <v>0</v>
      </c>
    </row>
    <row r="338" spans="1:8" ht="12.75">
      <c r="A338" s="49">
        <v>334</v>
      </c>
      <c r="B338" s="49">
        <v>97</v>
      </c>
      <c r="C338" s="82" t="s">
        <v>317</v>
      </c>
      <c r="D338" s="83" t="s">
        <v>318</v>
      </c>
      <c r="E338" s="81">
        <v>120</v>
      </c>
      <c r="F338" s="84" t="s">
        <v>75</v>
      </c>
      <c r="H338" s="55">
        <f t="shared" si="4"/>
        <v>0</v>
      </c>
    </row>
    <row r="339" spans="1:8" ht="12.75">
      <c r="A339" s="49">
        <v>335</v>
      </c>
      <c r="B339" s="49">
        <v>98</v>
      </c>
      <c r="C339" s="82" t="s">
        <v>319</v>
      </c>
      <c r="D339" s="83" t="s">
        <v>320</v>
      </c>
      <c r="E339" s="81">
        <v>216</v>
      </c>
      <c r="F339" s="84" t="s">
        <v>75</v>
      </c>
      <c r="H339" s="55">
        <f t="shared" si="4"/>
        <v>0</v>
      </c>
    </row>
    <row r="340" spans="1:8" ht="12.75">
      <c r="A340" s="49">
        <v>336</v>
      </c>
      <c r="B340" s="49">
        <v>99</v>
      </c>
      <c r="C340" s="82" t="s">
        <v>629</v>
      </c>
      <c r="D340" s="83" t="s">
        <v>630</v>
      </c>
      <c r="E340" s="81">
        <v>30</v>
      </c>
      <c r="F340" s="84" t="s">
        <v>75</v>
      </c>
      <c r="H340" s="55">
        <f aca="true" t="shared" si="5" ref="H340:H360">SUM(E340*G340)</f>
        <v>0</v>
      </c>
    </row>
    <row r="341" spans="1:8" ht="12.75">
      <c r="A341" s="49">
        <v>337</v>
      </c>
      <c r="B341" s="49">
        <v>100</v>
      </c>
      <c r="C341" s="79" t="s">
        <v>359</v>
      </c>
      <c r="D341" s="74" t="s">
        <v>360</v>
      </c>
      <c r="E341" s="47">
        <v>140</v>
      </c>
      <c r="F341" s="48" t="s">
        <v>168</v>
      </c>
      <c r="H341" s="55">
        <f t="shared" si="5"/>
        <v>0</v>
      </c>
    </row>
    <row r="342" spans="1:8" ht="12.75">
      <c r="A342" s="49">
        <v>338</v>
      </c>
      <c r="C342" s="46"/>
      <c r="D342" s="74"/>
      <c r="E342" s="47"/>
      <c r="F342" s="48"/>
      <c r="H342" s="55"/>
    </row>
    <row r="343" spans="1:8" ht="18" customHeight="1">
      <c r="A343" s="49">
        <v>339</v>
      </c>
      <c r="C343" s="80"/>
      <c r="D343" s="73" t="s">
        <v>98</v>
      </c>
      <c r="E343" s="60"/>
      <c r="F343" s="60"/>
      <c r="H343" s="55"/>
    </row>
    <row r="344" spans="1:8" ht="12.75">
      <c r="A344" s="49">
        <v>340</v>
      </c>
      <c r="B344" s="49">
        <v>1</v>
      </c>
      <c r="C344" s="82" t="s">
        <v>369</v>
      </c>
      <c r="D344" s="83" t="s">
        <v>370</v>
      </c>
      <c r="E344" s="81">
        <v>40</v>
      </c>
      <c r="F344" s="84" t="s">
        <v>82</v>
      </c>
      <c r="H344" s="55">
        <f t="shared" si="5"/>
        <v>0</v>
      </c>
    </row>
    <row r="345" spans="1:8" ht="12.75">
      <c r="A345" s="49">
        <v>341</v>
      </c>
      <c r="B345" s="49">
        <v>2</v>
      </c>
      <c r="C345" s="82" t="s">
        <v>367</v>
      </c>
      <c r="D345" s="83" t="s">
        <v>368</v>
      </c>
      <c r="E345" s="81">
        <v>1151</v>
      </c>
      <c r="F345" s="84" t="s">
        <v>82</v>
      </c>
      <c r="H345" s="55">
        <f t="shared" si="5"/>
        <v>0</v>
      </c>
    </row>
    <row r="346" spans="1:8" ht="12.75">
      <c r="A346" s="49">
        <v>342</v>
      </c>
      <c r="B346" s="49">
        <v>3</v>
      </c>
      <c r="C346" s="82" t="s">
        <v>631</v>
      </c>
      <c r="D346" s="83" t="s">
        <v>632</v>
      </c>
      <c r="E346" s="81">
        <v>50</v>
      </c>
      <c r="F346" s="84" t="s">
        <v>82</v>
      </c>
      <c r="H346" s="55">
        <f t="shared" si="5"/>
        <v>0</v>
      </c>
    </row>
    <row r="347" spans="1:8" ht="12.75">
      <c r="A347" s="49">
        <v>343</v>
      </c>
      <c r="B347" s="49">
        <v>4</v>
      </c>
      <c r="C347" s="82" t="s">
        <v>633</v>
      </c>
      <c r="D347" s="83" t="s">
        <v>634</v>
      </c>
      <c r="E347" s="81">
        <v>50</v>
      </c>
      <c r="F347" s="84" t="s">
        <v>82</v>
      </c>
      <c r="H347" s="55">
        <f t="shared" si="5"/>
        <v>0</v>
      </c>
    </row>
    <row r="348" spans="1:8" ht="12.75">
      <c r="A348" s="49">
        <v>344</v>
      </c>
      <c r="B348" s="49">
        <v>5</v>
      </c>
      <c r="C348" s="82" t="s">
        <v>635</v>
      </c>
      <c r="D348" s="83" t="s">
        <v>636</v>
      </c>
      <c r="E348" s="81">
        <v>30</v>
      </c>
      <c r="F348" s="84" t="s">
        <v>101</v>
      </c>
      <c r="H348" s="55">
        <f t="shared" si="5"/>
        <v>0</v>
      </c>
    </row>
    <row r="349" spans="1:8" ht="12.75">
      <c r="A349" s="49">
        <v>345</v>
      </c>
      <c r="B349" s="49">
        <v>6</v>
      </c>
      <c r="C349" s="82" t="s">
        <v>637</v>
      </c>
      <c r="D349" s="83" t="s">
        <v>638</v>
      </c>
      <c r="E349" s="81">
        <v>5</v>
      </c>
      <c r="F349" s="84" t="s">
        <v>639</v>
      </c>
      <c r="H349" s="55">
        <f t="shared" si="5"/>
        <v>0</v>
      </c>
    </row>
    <row r="350" spans="1:8" ht="12.75">
      <c r="A350" s="49">
        <v>346</v>
      </c>
      <c r="B350" s="49">
        <v>7</v>
      </c>
      <c r="C350" s="82" t="s">
        <v>640</v>
      </c>
      <c r="D350" s="83" t="s">
        <v>641</v>
      </c>
      <c r="E350" s="81">
        <v>5</v>
      </c>
      <c r="F350" s="84" t="s">
        <v>639</v>
      </c>
      <c r="H350" s="55">
        <f t="shared" si="5"/>
        <v>0</v>
      </c>
    </row>
    <row r="351" spans="1:8" ht="12.75">
      <c r="A351" s="49">
        <v>347</v>
      </c>
      <c r="B351" s="49">
        <v>8</v>
      </c>
      <c r="C351" s="82" t="s">
        <v>363</v>
      </c>
      <c r="D351" s="83" t="s">
        <v>364</v>
      </c>
      <c r="E351" s="81">
        <v>85</v>
      </c>
      <c r="F351" s="84" t="s">
        <v>75</v>
      </c>
      <c r="H351" s="55">
        <f t="shared" si="5"/>
        <v>0</v>
      </c>
    </row>
    <row r="352" spans="1:8" ht="12.75">
      <c r="A352" s="49">
        <v>348</v>
      </c>
      <c r="B352" s="49">
        <v>9</v>
      </c>
      <c r="C352" s="82" t="s">
        <v>361</v>
      </c>
      <c r="D352" s="83" t="s">
        <v>362</v>
      </c>
      <c r="E352" s="81">
        <v>8500</v>
      </c>
      <c r="F352" s="84" t="s">
        <v>75</v>
      </c>
      <c r="H352" s="55">
        <f t="shared" si="5"/>
        <v>0</v>
      </c>
    </row>
    <row r="353" spans="1:8" ht="12.75">
      <c r="A353" s="49">
        <v>349</v>
      </c>
      <c r="B353" s="49">
        <v>10</v>
      </c>
      <c r="C353" s="82" t="s">
        <v>99</v>
      </c>
      <c r="D353" s="83" t="s">
        <v>100</v>
      </c>
      <c r="E353" s="81">
        <v>2212</v>
      </c>
      <c r="F353" s="84" t="s">
        <v>75</v>
      </c>
      <c r="H353" s="55">
        <f t="shared" si="5"/>
        <v>0</v>
      </c>
    </row>
    <row r="354" spans="1:8" ht="12.75">
      <c r="A354" s="49">
        <v>350</v>
      </c>
      <c r="B354" s="49">
        <v>11</v>
      </c>
      <c r="C354" s="82" t="s">
        <v>365</v>
      </c>
      <c r="D354" s="83" t="s">
        <v>366</v>
      </c>
      <c r="E354" s="81">
        <v>38</v>
      </c>
      <c r="F354" s="84" t="s">
        <v>75</v>
      </c>
      <c r="H354" s="55">
        <f t="shared" si="5"/>
        <v>0</v>
      </c>
    </row>
    <row r="355" spans="1:8" ht="12.75">
      <c r="A355" s="49">
        <v>351</v>
      </c>
      <c r="B355" s="49">
        <v>12</v>
      </c>
      <c r="C355" s="82" t="s">
        <v>373</v>
      </c>
      <c r="D355" s="83" t="s">
        <v>374</v>
      </c>
      <c r="E355" s="81">
        <v>4</v>
      </c>
      <c r="F355" s="84" t="s">
        <v>168</v>
      </c>
      <c r="H355" s="55">
        <f t="shared" si="5"/>
        <v>0</v>
      </c>
    </row>
    <row r="356" spans="1:8" ht="12.75">
      <c r="A356" s="49">
        <v>352</v>
      </c>
      <c r="B356" s="49">
        <v>13</v>
      </c>
      <c r="C356" s="82" t="s">
        <v>642</v>
      </c>
      <c r="D356" s="83" t="s">
        <v>643</v>
      </c>
      <c r="E356" s="81">
        <v>1</v>
      </c>
      <c r="F356" s="84" t="s">
        <v>75</v>
      </c>
      <c r="H356" s="55">
        <f t="shared" si="5"/>
        <v>0</v>
      </c>
    </row>
    <row r="357" spans="1:8" ht="12.75">
      <c r="A357" s="49">
        <v>353</v>
      </c>
      <c r="B357" s="49">
        <v>14</v>
      </c>
      <c r="C357" s="82" t="s">
        <v>371</v>
      </c>
      <c r="D357" s="83" t="s">
        <v>372</v>
      </c>
      <c r="E357" s="81">
        <v>515</v>
      </c>
      <c r="F357" s="84" t="s">
        <v>75</v>
      </c>
      <c r="H357" s="55">
        <f t="shared" si="5"/>
        <v>0</v>
      </c>
    </row>
    <row r="358" spans="1:8" ht="12.75">
      <c r="A358" s="49">
        <v>354</v>
      </c>
      <c r="C358" s="46"/>
      <c r="D358" s="74"/>
      <c r="E358" s="47"/>
      <c r="F358" s="48"/>
      <c r="H358" s="55"/>
    </row>
    <row r="359" spans="1:8" ht="15.75">
      <c r="A359" s="49">
        <v>355</v>
      </c>
      <c r="C359" s="80"/>
      <c r="D359" s="73" t="s">
        <v>644</v>
      </c>
      <c r="E359" s="60"/>
      <c r="F359" s="60"/>
      <c r="H359" s="55"/>
    </row>
    <row r="360" spans="1:8" ht="12.75">
      <c r="A360" s="49">
        <v>356</v>
      </c>
      <c r="B360" s="49">
        <v>1</v>
      </c>
      <c r="C360" s="79" t="s">
        <v>645</v>
      </c>
      <c r="D360" s="74" t="s">
        <v>646</v>
      </c>
      <c r="E360" s="47">
        <v>250</v>
      </c>
      <c r="F360" s="48" t="s">
        <v>89</v>
      </c>
      <c r="H360" s="55">
        <f t="shared" si="5"/>
        <v>0</v>
      </c>
    </row>
    <row r="361" spans="1:8" ht="12.75">
      <c r="A361" s="49">
        <v>357</v>
      </c>
      <c r="C361" s="46"/>
      <c r="D361" s="74"/>
      <c r="E361" s="47"/>
      <c r="F361" s="48"/>
      <c r="H361" s="55"/>
    </row>
    <row r="362" spans="1:8" ht="15.75">
      <c r="A362" s="49">
        <v>358</v>
      </c>
      <c r="C362" s="49"/>
      <c r="D362" s="76" t="s">
        <v>8</v>
      </c>
      <c r="F362" s="54"/>
      <c r="H362" s="55"/>
    </row>
    <row r="363" spans="1:8" ht="12.75">
      <c r="A363" s="49">
        <v>359</v>
      </c>
      <c r="B363" s="49">
        <v>1</v>
      </c>
      <c r="C363" s="49"/>
      <c r="D363" s="77" t="s">
        <v>29</v>
      </c>
      <c r="E363" s="47">
        <v>2</v>
      </c>
      <c r="F363" s="48" t="s">
        <v>25</v>
      </c>
      <c r="H363" s="55">
        <f aca="true" t="shared" si="6" ref="H363:H369">SUM(E363*G363)</f>
        <v>0</v>
      </c>
    </row>
    <row r="364" spans="1:8" ht="12.75">
      <c r="A364" s="49">
        <v>360</v>
      </c>
      <c r="B364" s="49">
        <v>2</v>
      </c>
      <c r="C364" s="49"/>
      <c r="D364" s="77" t="s">
        <v>30</v>
      </c>
      <c r="E364" s="47">
        <v>1</v>
      </c>
      <c r="F364" s="48" t="s">
        <v>25</v>
      </c>
      <c r="H364" s="55">
        <f t="shared" si="6"/>
        <v>0</v>
      </c>
    </row>
    <row r="365" spans="1:8" ht="12.75">
      <c r="A365" s="49">
        <v>361</v>
      </c>
      <c r="B365" s="49">
        <v>3</v>
      </c>
      <c r="C365" s="49"/>
      <c r="D365" s="78" t="s">
        <v>4</v>
      </c>
      <c r="E365" s="47">
        <v>6</v>
      </c>
      <c r="F365" s="48" t="s">
        <v>25</v>
      </c>
      <c r="H365" s="55">
        <f t="shared" si="6"/>
        <v>0</v>
      </c>
    </row>
    <row r="366" spans="1:8" ht="12.75">
      <c r="A366" s="49">
        <v>362</v>
      </c>
      <c r="B366" s="49">
        <v>4</v>
      </c>
      <c r="C366" s="49"/>
      <c r="D366" s="78" t="s">
        <v>5</v>
      </c>
      <c r="E366" s="47">
        <v>3</v>
      </c>
      <c r="F366" s="48" t="s">
        <v>25</v>
      </c>
      <c r="H366" s="55">
        <f t="shared" si="6"/>
        <v>0</v>
      </c>
    </row>
    <row r="367" spans="1:8" ht="12.75">
      <c r="A367" s="49">
        <v>363</v>
      </c>
      <c r="B367" s="49">
        <v>5</v>
      </c>
      <c r="C367" s="49"/>
      <c r="D367" s="78" t="s">
        <v>6</v>
      </c>
      <c r="E367" s="47">
        <v>1</v>
      </c>
      <c r="F367" s="48" t="s">
        <v>25</v>
      </c>
      <c r="H367" s="55">
        <f t="shared" si="6"/>
        <v>0</v>
      </c>
    </row>
    <row r="368" spans="1:8" ht="12.75">
      <c r="A368" s="49">
        <v>364</v>
      </c>
      <c r="B368" s="49">
        <v>6</v>
      </c>
      <c r="C368" s="49"/>
      <c r="D368" s="78" t="s">
        <v>375</v>
      </c>
      <c r="E368" s="47">
        <v>1</v>
      </c>
      <c r="F368" s="48" t="s">
        <v>25</v>
      </c>
      <c r="H368" s="55">
        <f t="shared" si="6"/>
        <v>0</v>
      </c>
    </row>
    <row r="369" spans="1:8" ht="12.75">
      <c r="A369" s="49">
        <v>365</v>
      </c>
      <c r="B369" s="49">
        <v>7</v>
      </c>
      <c r="C369" s="49"/>
      <c r="D369" s="78" t="s">
        <v>31</v>
      </c>
      <c r="E369" s="47">
        <v>0.2</v>
      </c>
      <c r="F369" s="48" t="s">
        <v>25</v>
      </c>
      <c r="H369" s="55">
        <f t="shared" si="6"/>
        <v>0</v>
      </c>
    </row>
    <row r="370" spans="1:8" ht="12.75">
      <c r="A370" s="49">
        <v>366</v>
      </c>
      <c r="C370" s="49"/>
      <c r="E370" s="47"/>
      <c r="F370" s="48"/>
      <c r="H370" s="55"/>
    </row>
    <row r="371" spans="1:8" ht="15.75">
      <c r="A371" s="49">
        <v>367</v>
      </c>
      <c r="C371" s="49"/>
      <c r="D371" s="76" t="s">
        <v>18</v>
      </c>
      <c r="F371" s="54"/>
      <c r="H371" s="55">
        <f>SUM(H8:H369)</f>
        <v>0</v>
      </c>
    </row>
  </sheetData>
  <sheetProtection/>
  <mergeCells count="4">
    <mergeCell ref="C2:H2"/>
    <mergeCell ref="D3:H3"/>
    <mergeCell ref="D5:H5"/>
    <mergeCell ref="D4:F4"/>
  </mergeCells>
  <printOptions/>
  <pageMargins left="0.7874015748031497" right="0.7874015748031497" top="0.2362204724409449" bottom="0.1968503937007874" header="0.15748031496062992" footer="0.15748031496062992"/>
  <pageSetup fitToHeight="0" horizontalDpi="600" verticalDpi="600" orientation="portrait"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Rozpočet + rekapitulace</dc:title>
  <dc:subject/>
  <dc:creator>u1</dc:creator>
  <cp:keywords/>
  <dc:description/>
  <cp:lastModifiedBy>u1</cp:lastModifiedBy>
  <cp:lastPrinted>2018-10-07T06:23:08Z</cp:lastPrinted>
  <dcterms:created xsi:type="dcterms:W3CDTF">2001-05-14T05:19:07Z</dcterms:created>
  <dcterms:modified xsi:type="dcterms:W3CDTF">2019-07-10T12:24:47Z</dcterms:modified>
  <cp:category/>
  <cp:version/>
  <cp:contentType/>
  <cp:contentStatus/>
</cp:coreProperties>
</file>