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1425"/>
  <workbookPr/>
  <mc:AlternateContent xmlns:mc="http://schemas.openxmlformats.org/markup-compatibility/2006">
    <mc:Choice Requires="x15">
      <x15ac:absPath xmlns:x15ac="http://schemas.microsoft.com/office/spreadsheetml/2010/11/ac" url="D:\Dropbox (Personal)\Prace\Projekty\Hodonin_Kino\DPS\"/>
    </mc:Choice>
  </mc:AlternateContent>
  <xr:revisionPtr revIDLastSave="0" documentId="13_ncr:1_{EF88D0E0-31C8-470F-AD71-14B1EE01D160}" xr6:coauthVersionLast="43" xr6:coauthVersionMax="43" xr10:uidLastSave="{00000000-0000-0000-0000-000000000000}"/>
  <bookViews>
    <workbookView xWindow="-120" yWindow="480" windowWidth="29040" windowHeight="15840" tabRatio="500" firstSheet="2" activeTab="2" xr2:uid="{00000000-000D-0000-FFFF-FFFF00000000}"/>
  </bookViews>
  <sheets>
    <sheet name="Pokyny pro vyplnění" sheetId="1" state="hidden" r:id="rId1"/>
    <sheet name="VzorPolozky" sheetId="2" state="hidden" r:id="rId2"/>
    <sheet name="Suma" sheetId="3" r:id="rId3"/>
    <sheet name="Presun" sheetId="4" r:id="rId4"/>
    <sheet name="Demontaze" sheetId="5" r:id="rId5"/>
    <sheet name="VS" sheetId="6" r:id="rId6"/>
    <sheet name="MS_pripravenost" sheetId="7" r:id="rId7"/>
    <sheet name="MS_vybaveni" sheetId="8" r:id="rId8"/>
    <sheet name="MS" sheetId="9" r:id="rId9"/>
    <sheet name="KD" sheetId="10" r:id="rId10"/>
  </sheets>
  <definedNames>
    <definedName name="CenaCelkem">#N/A</definedName>
    <definedName name="CenaCelkemBezDPH">#N/A</definedName>
    <definedName name="cisloobjektu">#N/A</definedName>
    <definedName name="CisloRozpoctu">#REF!</definedName>
    <definedName name="cislostavby">#REF!</definedName>
    <definedName name="CisloStavebnihoRozpoctu">#N/A</definedName>
    <definedName name="dadresa">#N/A</definedName>
    <definedName name="dmisto">#N/A</definedName>
    <definedName name="DPHSni">#N/A</definedName>
    <definedName name="DPHZakl">#N/A</definedName>
    <definedName name="Mena">#N/A</definedName>
    <definedName name="MistoStavby">#N/A</definedName>
    <definedName name="nazevobjektu">#N/A</definedName>
    <definedName name="NazevRozpoctu">#REF!</definedName>
    <definedName name="nazevstavby">#REF!</definedName>
    <definedName name="NazevStavebnihoRozpoctu">#N/A</definedName>
    <definedName name="_xlnm.Print_Titles" localSheetId="4">Demontaze!$1:$7</definedName>
    <definedName name="_xlnm.Print_Titles" localSheetId="5">VS!$1:$7</definedName>
    <definedName name="oadresa">#N/A</definedName>
    <definedName name="_xlnm.Print_Area" localSheetId="4">Demontaze!$A$1:$G$26</definedName>
    <definedName name="_xlnm.Print_Area" localSheetId="2">Suma!$A$1:$F$27</definedName>
    <definedName name="padresa">#N/A</definedName>
    <definedName name="pdic">#N/A</definedName>
    <definedName name="pico">#N/A</definedName>
    <definedName name="pmisto">#N/A</definedName>
    <definedName name="PocetMJ">#N/A</definedName>
    <definedName name="PoptavkaID">#N/A</definedName>
    <definedName name="pPSC">#N/A</definedName>
    <definedName name="Projektant">#N/A</definedName>
    <definedName name="SazbaDPH1">#REF!</definedName>
    <definedName name="SazbaDPH2">#REF!</definedName>
    <definedName name="SloupecCC">#N/A</definedName>
    <definedName name="SloupecCisloPol">#N/A</definedName>
    <definedName name="SloupecJC">#N/A</definedName>
    <definedName name="SloupecMJ">#N/A</definedName>
    <definedName name="SloupecMnozstvi">#N/A</definedName>
    <definedName name="SloupecNazPol">#N/A</definedName>
    <definedName name="SloupecPC">#N/A</definedName>
    <definedName name="Vypracoval">#N/A</definedName>
    <definedName name="ZakladDPHSni">#N/A</definedName>
    <definedName name="ZakladDPHZakl">#N/A</definedName>
    <definedName name="Zaokrouhleni">#N/A</definedName>
    <definedName name="Zhotovitel">#N/A</definedName>
  </definedNames>
  <calcPr calcId="191029" iterateDelta="1E-4"/>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A9" i="10" l="1"/>
  <c r="B11" i="10"/>
  <c r="B13" i="10" s="1"/>
  <c r="A11" i="10"/>
  <c r="A13" i="10" s="1"/>
  <c r="G11" i="10"/>
  <c r="G13" i="10"/>
  <c r="A70" i="9"/>
  <c r="B70" i="9"/>
  <c r="B67" i="9"/>
  <c r="A67" i="9"/>
  <c r="B65" i="9"/>
  <c r="A65" i="9"/>
  <c r="B63" i="9"/>
  <c r="A63" i="9"/>
  <c r="B61" i="9"/>
  <c r="A61" i="9"/>
  <c r="B59" i="9"/>
  <c r="A59" i="9"/>
  <c r="B57" i="9"/>
  <c r="A57" i="9"/>
  <c r="B55" i="9"/>
  <c r="A55" i="9"/>
  <c r="B53" i="9"/>
  <c r="A53" i="9"/>
  <c r="B51" i="9"/>
  <c r="A51" i="9"/>
  <c r="A49" i="9"/>
  <c r="B49" i="9"/>
  <c r="B46" i="9"/>
  <c r="A46" i="9"/>
  <c r="B44" i="9"/>
  <c r="A44" i="9"/>
  <c r="B42" i="9"/>
  <c r="A42" i="9"/>
  <c r="B40" i="9"/>
  <c r="A40" i="9"/>
  <c r="B38" i="9"/>
  <c r="A38" i="9"/>
  <c r="B36" i="9"/>
  <c r="A36" i="9"/>
  <c r="B34" i="9"/>
  <c r="A34" i="9"/>
  <c r="A32" i="9"/>
  <c r="B32" i="9"/>
  <c r="B29" i="9"/>
  <c r="A29" i="9"/>
  <c r="B27" i="9"/>
  <c r="A27" i="9"/>
  <c r="B25" i="9"/>
  <c r="A25" i="9"/>
  <c r="B22" i="9"/>
  <c r="A22" i="9"/>
  <c r="A19" i="9"/>
  <c r="B19" i="9"/>
  <c r="B12" i="9"/>
  <c r="A12" i="9"/>
  <c r="A15" i="9"/>
  <c r="B15" i="9"/>
  <c r="A9" i="9"/>
  <c r="B73" i="8"/>
  <c r="A73" i="8"/>
  <c r="B71" i="8"/>
  <c r="A71" i="8"/>
  <c r="A67" i="8"/>
  <c r="B67" i="8"/>
  <c r="B64" i="8"/>
  <c r="A64" i="8"/>
  <c r="A38" i="8"/>
  <c r="B38" i="8"/>
  <c r="B35" i="7"/>
  <c r="A35" i="7"/>
  <c r="B33" i="7"/>
  <c r="A33" i="7"/>
  <c r="B31" i="7"/>
  <c r="A31" i="7"/>
  <c r="B29" i="7"/>
  <c r="A29" i="7"/>
  <c r="B27" i="7"/>
  <c r="A27" i="7"/>
  <c r="B25" i="7"/>
  <c r="A25" i="7"/>
  <c r="B23" i="7"/>
  <c r="A23" i="7"/>
  <c r="B21" i="7"/>
  <c r="A21" i="7"/>
  <c r="B19" i="7"/>
  <c r="A19" i="7"/>
  <c r="B17" i="7"/>
  <c r="A17" i="7"/>
  <c r="B15" i="7"/>
  <c r="A15" i="7"/>
  <c r="B13" i="7"/>
  <c r="A13" i="7"/>
  <c r="B11" i="7"/>
  <c r="A11" i="7"/>
  <c r="A9" i="7"/>
  <c r="A226" i="6"/>
  <c r="B230" i="6"/>
  <c r="A230" i="6"/>
  <c r="B228" i="6"/>
  <c r="A228" i="6"/>
  <c r="B226" i="6"/>
  <c r="B223" i="6"/>
  <c r="A223" i="6"/>
  <c r="B221" i="6"/>
  <c r="A221" i="6"/>
  <c r="B219" i="6"/>
  <c r="A219" i="6"/>
  <c r="B217" i="6"/>
  <c r="A217" i="6"/>
  <c r="B215" i="6"/>
  <c r="A215" i="6"/>
  <c r="B213" i="6"/>
  <c r="A213" i="6"/>
  <c r="B211" i="6"/>
  <c r="A211" i="6"/>
  <c r="B209" i="6"/>
  <c r="A209" i="6"/>
  <c r="B207" i="6"/>
  <c r="A207" i="6"/>
  <c r="B205" i="6"/>
  <c r="A205" i="6"/>
  <c r="B203" i="6"/>
  <c r="A203" i="6"/>
  <c r="B201" i="6"/>
  <c r="A201" i="6"/>
  <c r="B199" i="6"/>
  <c r="A199" i="6"/>
  <c r="B197" i="6"/>
  <c r="A197" i="6"/>
  <c r="B195" i="6"/>
  <c r="A195" i="6"/>
  <c r="B192" i="6"/>
  <c r="A192" i="6"/>
  <c r="B190" i="6"/>
  <c r="A190" i="6"/>
  <c r="B188" i="6"/>
  <c r="A188" i="6"/>
  <c r="B186" i="6"/>
  <c r="A186" i="6"/>
  <c r="A184" i="6"/>
  <c r="B184" i="6"/>
  <c r="A182" i="6"/>
  <c r="B182" i="6"/>
  <c r="B179" i="6"/>
  <c r="A179" i="6"/>
  <c r="B177" i="6"/>
  <c r="A177" i="6"/>
  <c r="B175" i="6"/>
  <c r="A175" i="6"/>
  <c r="B173" i="6"/>
  <c r="A173" i="6"/>
  <c r="B171" i="6"/>
  <c r="A171" i="6"/>
  <c r="B169" i="6"/>
  <c r="A169" i="6"/>
  <c r="B167" i="6"/>
  <c r="A167" i="6"/>
  <c r="B165" i="6"/>
  <c r="A165" i="6"/>
  <c r="B163" i="6"/>
  <c r="A163" i="6"/>
  <c r="A161" i="6"/>
  <c r="B161" i="6"/>
  <c r="B158" i="6"/>
  <c r="A158" i="6"/>
  <c r="B156" i="6"/>
  <c r="A156" i="6"/>
  <c r="B154" i="6"/>
  <c r="A154" i="6"/>
  <c r="B152" i="6"/>
  <c r="A152" i="6"/>
  <c r="B150" i="6"/>
  <c r="A150" i="6"/>
  <c r="B148" i="6"/>
  <c r="A148" i="6"/>
  <c r="B146" i="6"/>
  <c r="A146" i="6"/>
  <c r="A144" i="6"/>
  <c r="B141" i="6"/>
  <c r="A141" i="6"/>
  <c r="B139" i="6"/>
  <c r="A139" i="6"/>
  <c r="B137" i="6"/>
  <c r="A137" i="6"/>
  <c r="B135" i="6"/>
  <c r="A135" i="6"/>
  <c r="B133" i="6"/>
  <c r="A133" i="6"/>
  <c r="B131" i="6"/>
  <c r="A131" i="6"/>
  <c r="B129" i="6"/>
  <c r="A129" i="6"/>
  <c r="B127" i="6"/>
  <c r="A127" i="6"/>
  <c r="B125" i="6"/>
  <c r="A125" i="6"/>
  <c r="B123" i="6"/>
  <c r="A123" i="6"/>
  <c r="B121" i="6"/>
  <c r="A121" i="6"/>
  <c r="B119" i="6"/>
  <c r="A119" i="6"/>
  <c r="B117" i="6"/>
  <c r="A117" i="6"/>
  <c r="B115" i="6"/>
  <c r="A115" i="6"/>
  <c r="B113" i="6"/>
  <c r="A113" i="6"/>
  <c r="B111" i="6"/>
  <c r="A111" i="6"/>
  <c r="B109" i="6"/>
  <c r="A109" i="6"/>
  <c r="B107" i="6"/>
  <c r="A107" i="6"/>
  <c r="B105" i="6"/>
  <c r="A105" i="6"/>
  <c r="B103" i="6"/>
  <c r="A103" i="6"/>
  <c r="B101" i="6"/>
  <c r="A101" i="6"/>
  <c r="B99" i="6"/>
  <c r="A99" i="6"/>
  <c r="B97" i="6"/>
  <c r="A97" i="6"/>
  <c r="B95" i="6"/>
  <c r="A95" i="6"/>
  <c r="A93" i="6"/>
  <c r="B93" i="6"/>
  <c r="A91" i="6"/>
  <c r="B91" i="6"/>
  <c r="B88" i="6"/>
  <c r="A88" i="6"/>
  <c r="B86" i="6"/>
  <c r="A86" i="6"/>
  <c r="B84" i="6"/>
  <c r="A84" i="6"/>
  <c r="B82" i="6"/>
  <c r="A82" i="6"/>
  <c r="B80" i="6"/>
  <c r="A80" i="6"/>
  <c r="B78" i="6"/>
  <c r="A78" i="6"/>
  <c r="B76" i="6"/>
  <c r="A76" i="6"/>
  <c r="B74" i="6"/>
  <c r="A74" i="6"/>
  <c r="B72" i="6"/>
  <c r="A72" i="6"/>
  <c r="B70" i="6"/>
  <c r="A70" i="6"/>
  <c r="B68" i="6"/>
  <c r="A68" i="6"/>
  <c r="B66" i="6"/>
  <c r="A66" i="6"/>
  <c r="A48" i="6"/>
  <c r="A50" i="6" s="1"/>
  <c r="A52" i="6" s="1"/>
  <c r="A54" i="6" s="1"/>
  <c r="A56" i="6" s="1"/>
  <c r="A58" i="6" s="1"/>
  <c r="A60" i="6" s="1"/>
  <c r="A62" i="6" s="1"/>
  <c r="A64" i="6" s="1"/>
  <c r="B50" i="6"/>
  <c r="B52" i="6" s="1"/>
  <c r="B54" i="6" s="1"/>
  <c r="B56" i="6" s="1"/>
  <c r="B58" i="6" s="1"/>
  <c r="B60" i="6" s="1"/>
  <c r="B62" i="6" s="1"/>
  <c r="B64" i="6" s="1"/>
  <c r="B45" i="6"/>
  <c r="A45" i="6"/>
  <c r="B43" i="6"/>
  <c r="A43" i="6"/>
  <c r="B41" i="6"/>
  <c r="A41" i="6"/>
  <c r="B38" i="6"/>
  <c r="A38" i="6"/>
  <c r="B35" i="6"/>
  <c r="A35" i="6"/>
  <c r="B31" i="6"/>
  <c r="A31" i="6"/>
  <c r="B25" i="6"/>
  <c r="A25" i="6"/>
  <c r="B21" i="6"/>
  <c r="A21" i="6"/>
  <c r="B18" i="6"/>
  <c r="A18" i="6"/>
  <c r="B15" i="6"/>
  <c r="A15" i="6"/>
  <c r="B21" i="5"/>
  <c r="A21" i="5"/>
  <c r="A9" i="6"/>
  <c r="A12" i="6" s="1"/>
  <c r="B12" i="6"/>
  <c r="B24" i="5"/>
  <c r="A24" i="5"/>
  <c r="B18" i="5"/>
  <c r="A18" i="5"/>
  <c r="B15" i="5"/>
  <c r="A15" i="5"/>
  <c r="B12" i="5"/>
  <c r="A12" i="5"/>
  <c r="A9" i="5"/>
  <c r="B15" i="4"/>
  <c r="A15" i="4"/>
  <c r="B12" i="4"/>
  <c r="A9" i="4"/>
  <c r="A12" i="4" s="1"/>
  <c r="B72" i="9"/>
  <c r="A72" i="9"/>
  <c r="B40" i="8"/>
  <c r="B42" i="8" s="1"/>
  <c r="B44" i="8" s="1"/>
  <c r="B46" i="8" s="1"/>
  <c r="B48" i="8" s="1"/>
  <c r="B50" i="8" s="1"/>
  <c r="B52" i="8" s="1"/>
  <c r="B54" i="8" s="1"/>
  <c r="B56" i="8" s="1"/>
  <c r="B58" i="8" s="1"/>
  <c r="B60" i="8" s="1"/>
  <c r="B62" i="8" s="1"/>
  <c r="A40" i="8"/>
  <c r="A42" i="8" s="1"/>
  <c r="A44" i="8" s="1"/>
  <c r="A46" i="8" s="1"/>
  <c r="A48" i="8" s="1"/>
  <c r="A50" i="8" s="1"/>
  <c r="A52" i="8" s="1"/>
  <c r="A54" i="8" s="1"/>
  <c r="A56" i="8" s="1"/>
  <c r="A58" i="8" s="1"/>
  <c r="A60" i="8" s="1"/>
  <c r="A62" i="8" s="1"/>
  <c r="B35" i="8"/>
  <c r="A35" i="8"/>
  <c r="B33" i="8"/>
  <c r="A33" i="8"/>
  <c r="B31" i="8"/>
  <c r="A31" i="8"/>
  <c r="B29" i="8"/>
  <c r="A29" i="8"/>
  <c r="B27" i="8"/>
  <c r="A27" i="8"/>
  <c r="B25" i="8"/>
  <c r="A25" i="8"/>
  <c r="B23" i="8"/>
  <c r="A23" i="8"/>
  <c r="B21" i="8"/>
  <c r="A21" i="8"/>
  <c r="B19" i="8"/>
  <c r="A19" i="8"/>
  <c r="B17" i="8"/>
  <c r="A17" i="8"/>
  <c r="B15" i="8"/>
  <c r="A15" i="8"/>
  <c r="B13" i="8"/>
  <c r="A13" i="8"/>
  <c r="B11" i="8"/>
  <c r="A11" i="8"/>
  <c r="A9" i="8"/>
  <c r="A75" i="8"/>
  <c r="A77" i="8" s="1"/>
  <c r="A79" i="8" s="1"/>
  <c r="B69" i="8"/>
  <c r="B75" i="8" s="1"/>
  <c r="B77" i="8" s="1"/>
  <c r="B79" i="8" s="1"/>
  <c r="A69" i="8"/>
  <c r="G9" i="10"/>
  <c r="B24" i="3"/>
  <c r="B23" i="3"/>
  <c r="A24" i="3"/>
  <c r="A23" i="3"/>
  <c r="G8" i="10" l="1"/>
  <c r="E24" i="3" s="1"/>
  <c r="G9" i="5"/>
  <c r="G12" i="5"/>
  <c r="G15" i="5"/>
  <c r="G18" i="5"/>
  <c r="G21" i="5"/>
  <c r="G24" i="5"/>
  <c r="G9" i="9"/>
  <c r="G12" i="9"/>
  <c r="G15" i="9"/>
  <c r="G19" i="9"/>
  <c r="G22" i="9"/>
  <c r="G25" i="9"/>
  <c r="G27" i="9"/>
  <c r="G29" i="9"/>
  <c r="G32" i="9"/>
  <c r="G34" i="9"/>
  <c r="G36" i="9"/>
  <c r="G38" i="9"/>
  <c r="G40" i="9"/>
  <c r="G42" i="9"/>
  <c r="G44" i="9"/>
  <c r="G46" i="9"/>
  <c r="G49" i="9"/>
  <c r="G51" i="9"/>
  <c r="G53" i="9"/>
  <c r="G55" i="9"/>
  <c r="G57" i="9"/>
  <c r="G59" i="9"/>
  <c r="G61" i="9"/>
  <c r="G63" i="9"/>
  <c r="G65" i="9"/>
  <c r="G67" i="9"/>
  <c r="G70" i="9"/>
  <c r="G72" i="9"/>
  <c r="G9" i="7"/>
  <c r="G11" i="7"/>
  <c r="G13" i="7"/>
  <c r="G15" i="7"/>
  <c r="G17" i="7"/>
  <c r="G19" i="7"/>
  <c r="G21" i="7"/>
  <c r="G23" i="7"/>
  <c r="G25" i="7"/>
  <c r="G27" i="7"/>
  <c r="G29" i="7"/>
  <c r="G31" i="7"/>
  <c r="G33" i="7"/>
  <c r="G35" i="7"/>
  <c r="G9" i="8"/>
  <c r="G11" i="8"/>
  <c r="G13" i="8"/>
  <c r="G15" i="8"/>
  <c r="G17" i="8"/>
  <c r="G19" i="8"/>
  <c r="G21" i="8"/>
  <c r="G23" i="8"/>
  <c r="G25" i="8"/>
  <c r="G27" i="8"/>
  <c r="G29" i="8"/>
  <c r="G31" i="8"/>
  <c r="G33" i="8"/>
  <c r="G35" i="8"/>
  <c r="G38" i="8"/>
  <c r="G40" i="8"/>
  <c r="G42" i="8"/>
  <c r="G44" i="8"/>
  <c r="G46" i="8"/>
  <c r="G48" i="8"/>
  <c r="G50" i="8"/>
  <c r="G52" i="8"/>
  <c r="G54" i="8"/>
  <c r="G56" i="8"/>
  <c r="G58" i="8"/>
  <c r="G60" i="8"/>
  <c r="G62" i="8"/>
  <c r="G64" i="8"/>
  <c r="G67" i="8"/>
  <c r="G69" i="8"/>
  <c r="G71" i="8"/>
  <c r="G73" i="8"/>
  <c r="G75" i="8"/>
  <c r="G77" i="8"/>
  <c r="G79" i="8"/>
  <c r="G9" i="4"/>
  <c r="G12" i="4"/>
  <c r="G15" i="4"/>
  <c r="B6" i="3"/>
  <c r="A7" i="3"/>
  <c r="A8" i="3" s="1"/>
  <c r="A9" i="3" s="1"/>
  <c r="A10" i="3" s="1"/>
  <c r="A11" i="3" s="1"/>
  <c r="A12" i="3" s="1"/>
  <c r="A13" i="3" s="1"/>
  <c r="A14" i="3" s="1"/>
  <c r="A15" i="3" s="1"/>
  <c r="A16" i="3" s="1"/>
  <c r="A17" i="3" s="1"/>
  <c r="A18" i="3" s="1"/>
  <c r="A19" i="3" s="1"/>
  <c r="A20" i="3" s="1"/>
  <c r="A21" i="3" s="1"/>
  <c r="A22" i="3" s="1"/>
  <c r="B7" i="3"/>
  <c r="B8" i="3"/>
  <c r="B9" i="3"/>
  <c r="B10" i="3"/>
  <c r="B11" i="3"/>
  <c r="B12" i="3"/>
  <c r="B13" i="3"/>
  <c r="B14" i="3"/>
  <c r="B15" i="3"/>
  <c r="B16" i="3"/>
  <c r="B17" i="3"/>
  <c r="B18" i="3"/>
  <c r="B19" i="3"/>
  <c r="B20" i="3"/>
  <c r="B21" i="3"/>
  <c r="B22" i="3"/>
  <c r="G9" i="6"/>
  <c r="G12" i="6"/>
  <c r="G15" i="6"/>
  <c r="G18" i="6"/>
  <c r="G21" i="6"/>
  <c r="G25" i="6"/>
  <c r="G31" i="6"/>
  <c r="G35" i="6"/>
  <c r="G38" i="6"/>
  <c r="G41" i="6"/>
  <c r="G43" i="6"/>
  <c r="G45" i="6"/>
  <c r="G48" i="6"/>
  <c r="G50" i="6"/>
  <c r="G52" i="6"/>
  <c r="G54" i="6"/>
  <c r="G56" i="6"/>
  <c r="G58" i="6"/>
  <c r="G60" i="6"/>
  <c r="G62" i="6"/>
  <c r="G64" i="6"/>
  <c r="G66" i="6"/>
  <c r="G68" i="6"/>
  <c r="G70" i="6"/>
  <c r="G72" i="6"/>
  <c r="G74" i="6"/>
  <c r="G76" i="6"/>
  <c r="G78" i="6"/>
  <c r="G80" i="6"/>
  <c r="G82" i="6"/>
  <c r="G84" i="6"/>
  <c r="G86" i="6"/>
  <c r="G88" i="6"/>
  <c r="G91" i="6"/>
  <c r="G93" i="6"/>
  <c r="G95" i="6"/>
  <c r="G97" i="6"/>
  <c r="G99" i="6"/>
  <c r="G101" i="6"/>
  <c r="G103" i="6"/>
  <c r="G105" i="6"/>
  <c r="G107" i="6"/>
  <c r="G109" i="6"/>
  <c r="G111" i="6"/>
  <c r="G113" i="6"/>
  <c r="G115" i="6"/>
  <c r="G117" i="6"/>
  <c r="G119" i="6"/>
  <c r="G121" i="6"/>
  <c r="G123" i="6"/>
  <c r="G125" i="6"/>
  <c r="G127" i="6"/>
  <c r="G129" i="6"/>
  <c r="G131" i="6"/>
  <c r="G133" i="6"/>
  <c r="G135" i="6"/>
  <c r="G137" i="6"/>
  <c r="G139" i="6"/>
  <c r="G141" i="6"/>
  <c r="G144" i="6"/>
  <c r="G146" i="6"/>
  <c r="G148" i="6"/>
  <c r="G150" i="6"/>
  <c r="G152" i="6"/>
  <c r="G154" i="6"/>
  <c r="G156" i="6"/>
  <c r="G158" i="6"/>
  <c r="G161" i="6"/>
  <c r="G163" i="6"/>
  <c r="G165" i="6"/>
  <c r="G167" i="6"/>
  <c r="G169" i="6"/>
  <c r="G171" i="6"/>
  <c r="G173" i="6"/>
  <c r="G175" i="6"/>
  <c r="G177" i="6"/>
  <c r="G179" i="6"/>
  <c r="G182" i="6"/>
  <c r="G184" i="6"/>
  <c r="G186" i="6"/>
  <c r="G188" i="6"/>
  <c r="G190" i="6"/>
  <c r="G192" i="6"/>
  <c r="G195" i="6"/>
  <c r="G197" i="6"/>
  <c r="G199" i="6"/>
  <c r="G201" i="6"/>
  <c r="G203" i="6"/>
  <c r="G205" i="6"/>
  <c r="G207" i="6"/>
  <c r="G209" i="6"/>
  <c r="G211" i="6"/>
  <c r="G213" i="6"/>
  <c r="G215" i="6"/>
  <c r="G217" i="6"/>
  <c r="G219" i="6"/>
  <c r="G221" i="6"/>
  <c r="G223" i="6"/>
  <c r="G226" i="6"/>
  <c r="G228" i="6"/>
  <c r="G230" i="6"/>
  <c r="G66" i="8" l="1"/>
  <c r="E19" i="3" s="1"/>
  <c r="F19" i="3" s="1"/>
  <c r="G8" i="7"/>
  <c r="E16" i="3" s="1"/>
  <c r="F16" i="3" s="1"/>
  <c r="G31" i="9"/>
  <c r="E21" i="3" s="1"/>
  <c r="F21" i="3" s="1"/>
  <c r="G37" i="8"/>
  <c r="E18" i="3" s="1"/>
  <c r="F18" i="3" s="1"/>
  <c r="G8" i="8"/>
  <c r="E17" i="3" s="1"/>
  <c r="F17" i="3" s="1"/>
  <c r="G225" i="6"/>
  <c r="E15" i="3" s="1"/>
  <c r="F15" i="3" s="1"/>
  <c r="G194" i="6"/>
  <c r="E14" i="3" s="1"/>
  <c r="F14" i="3" s="1"/>
  <c r="G90" i="6"/>
  <c r="E10" i="3" s="1"/>
  <c r="F10" i="3" s="1"/>
  <c r="G160" i="6"/>
  <c r="E12" i="3" s="1"/>
  <c r="F12" i="3" s="1"/>
  <c r="G181" i="6"/>
  <c r="E13" i="3" s="1"/>
  <c r="F13" i="3" s="1"/>
  <c r="G69" i="9"/>
  <c r="G8" i="6"/>
  <c r="E8" i="3" s="1"/>
  <c r="F8" i="3" s="1"/>
  <c r="G47" i="6"/>
  <c r="E9" i="3" s="1"/>
  <c r="F9" i="3" s="1"/>
  <c r="G8" i="4"/>
  <c r="E6" i="3" s="1"/>
  <c r="F6" i="3" s="1"/>
  <c r="G48" i="9"/>
  <c r="E22" i="3" s="1"/>
  <c r="F22" i="3" s="1"/>
  <c r="G143" i="6"/>
  <c r="E11" i="3" s="1"/>
  <c r="F11" i="3" s="1"/>
  <c r="G8" i="9"/>
  <c r="E20" i="3" s="1"/>
  <c r="F20" i="3" s="1"/>
  <c r="G8" i="5"/>
  <c r="E7" i="3" s="1"/>
  <c r="F7" i="3" s="1"/>
  <c r="F24" i="3" l="1"/>
  <c r="E23" i="3"/>
  <c r="F23" i="3" s="1"/>
  <c r="E25" i="3" s="1"/>
  <c r="E26" i="3" s="1"/>
  <c r="E27" i="3" s="1"/>
</calcChain>
</file>

<file path=xl/sharedStrings.xml><?xml version="1.0" encoding="utf-8"?>
<sst xmlns="http://schemas.openxmlformats.org/spreadsheetml/2006/main" count="776" uniqueCount="297">
  <si>
    <t>Pokyny pro vyplnění</t>
  </si>
  <si>
    <t>Ve všech listech tohoto souboru můžete měnit pouze buňky s modrým pozadím. Jedná se o tyto údaje : 
- údaje o firmě
- jednotkové ceny položek zadané na maximálně dvě desetinná místa</t>
  </si>
  <si>
    <t xml:space="preserve">Položkový rozpočet </t>
  </si>
  <si>
    <t>Z:</t>
  </si>
  <si>
    <t>O:</t>
  </si>
  <si>
    <t>R:</t>
  </si>
  <si>
    <t>Položkový soupis prací, dodávek a služeb s výkazem výměr</t>
  </si>
  <si>
    <t>S:</t>
  </si>
  <si>
    <t>KOMPLEXNÍ STAVEBNÍ ÚPRAVY OBJEKTU KINA SVĚT, HODONÍN</t>
  </si>
  <si>
    <t>D.2.Dokumentace technických a technologických zařízení - a) Technologie promítání</t>
  </si>
  <si>
    <t>C:</t>
  </si>
  <si>
    <t>kpl</t>
  </si>
  <si>
    <t>DPH</t>
  </si>
  <si>
    <t>Celkem s DPH</t>
  </si>
  <si>
    <t>P.č.</t>
  </si>
  <si>
    <t>Číslo pol.</t>
  </si>
  <si>
    <t>Název položky</t>
  </si>
  <si>
    <t>MJ</t>
  </si>
  <si>
    <t>mn.</t>
  </si>
  <si>
    <t>cena / MJ</t>
  </si>
  <si>
    <t>Celkem</t>
  </si>
  <si>
    <t>Díl:</t>
  </si>
  <si>
    <t>1</t>
  </si>
  <si>
    <t>Přesun vybavení</t>
  </si>
  <si>
    <t>ks</t>
  </si>
  <si>
    <t>Bude demontováno zařízení pro filmové i nefilmové ozvučení sálu.
Za promítací plochou
 - 3 reproduktory KCS váha cca 80kg/ks na podlážce konstrukce kino rámu.
 - 2 reproduktory váha cca 100kg/ks na podlaze za kino rámem.
V sále na stěnách
- 16 reproduktorů váha cca 25kg/ks
V kabině
- stojan s ozvučením a zesilovači, váha cca 20 kg
Demontáž bude prováděna odborně způsobilou společností.</t>
  </si>
  <si>
    <t>Odvoz do náhradního prostoru</t>
  </si>
  <si>
    <t>Bude demontováno zařízení pro 35mm filmovou projekci.
Strojní část 
 - 2 ks 35mm filmových promítacích strojů
váha cca 50 kg/ks
 - 2 ks zdrojů napájení lampy
váha cca 70 kg/ks
- převíjecí stůl
- trezory na filmy
- příslušenství
Demontáž bude prováděna odborně způsobilou společností.</t>
  </si>
  <si>
    <t>Bude demontováno zařízení pro digitální filmovou projekci.
Strojní část 
 - 1 ks digitálního promítacího stroje
 - 1 ks serveru
 - 1 ks UPS
 - 1 ks podstavec
 - 3D systém
 - příslušenství
váha cca 180 kg/ks
Demontáž bude prováděna odborně způsobilou společností.</t>
  </si>
  <si>
    <t>2</t>
  </si>
  <si>
    <t>Demontáže</t>
  </si>
  <si>
    <t>Demontáž hlavní opony</t>
  </si>
  <si>
    <t>Bude odstraněno jevištní zařízení včetně látkového vybavení: 
Strojní část 
    - ocelová dráha T40 délky cca 13,5 s lankovým systémem
    - rozhrnovaná pomocí elektromechanického pohonu (umístěn vlevo na podlaze v úrovni hlediště ve forbíně)
    - 1 svodová dvojkladka, 1 vratná kladka
    - 2 hlavní běžky, 40 ks běžek s gumovým nákolkem a vymezovačem z kluzného plastu pro tichý a plynulý pojezd
    - součástí opony je rozvaděč a ovládací panel společný pro hlavní a maskovací oponu včetně elektroinstalace
Látkové vybavení
    - šířka cca 7,00 m
    - výška cca 6,50 m
    - počet 2 ks
    - gramáž 350 g/m2, 
    - nepodšitá, řasená 50 %  
Demontáž bude prováděna odborně způsobilou společností.</t>
  </si>
  <si>
    <t xml:space="preserve">Ekologická likvidace včetně odvozu. </t>
  </si>
  <si>
    <t>Demontáž maskovací opony</t>
  </si>
  <si>
    <t>Bude odstraněno jevištní zařízení včetně látkového vybavení: 
strojní část
    - ocelová dráha T40 délky cca 13,5 s lankovým systémem
    - rozhrnovaná pomocí elektromechanického pohonu (umístěn vlevo na stěně jeviště) s řídící jednotkou
    - 1 svodová dvojkladka, 1 vratná kladka
    - 2 hlavní běžky, 40 ks běžek s gumovým nákolkem a vymezovačem z kluzného plastu pro tichý a plynulý pojezd
látkové vybavení
    - šířka cca 6,25 m
    - výška cca 6,15 m
    - počet 2 ks
    - gramáž 350 g/m2, 
    - nepodšitá, řasená 0 %  
Demontáž bude prováděna odborně způsobilou společností.</t>
  </si>
  <si>
    <t>Demontáž sufity</t>
  </si>
  <si>
    <t xml:space="preserve">Bude odstraněno jevištní zařízení včetně látkového vybavení: 
Strojní část
    - dřevěný hranol délky cca 12,5
Látkové vybavení
    - šířka cca 12,50 m
    - výška cca 0,50 m
    - počet 1 ks
    - gramáž 350 g/m2, 
    - nepodšitá, řasená 25 %  
Demontáž bude prováděna odborně způsobilou společností. </t>
  </si>
  <si>
    <t>Demontáž pevných masek</t>
  </si>
  <si>
    <t>Budou odstraněny látkové vybavení pevných masek kino rámu: 
Spodní pevná maska
    - šířka cca 11,50 m
    - výška cca 0,95 m
    - počet 1 ks
    - gramáž 350 g/m2, 
    - nepodšitá, řasená 0 %  
    - na lanko
Horní pevná maska
    - šířka cca 11,50 m
    - výška cca 0,62 m
    - počet 1 ks
    - gramáž 350 g/m2, 
    - nepodšitá, řasená 0 %  
    - na lanko a přibyté přes dřevěný rám
Levá boční pevná maska
    - šířka cca 0,33 m
    - výška cca 6,20 m
    - počet 1 ks
    - gramáž 350 g/m2, 
    - nepodšitá, řasená 0 %  
    - na lanko a přibyté přes dřevěný rám
Pravá boční pevná maska
    - šířka cca 0,40 m
    - výška cca 6,20 m
    - počet 1 ks
    - gramáž 350 g/m2, 
    - nepodšitá, řasená 0 %  
    - na lanko a přibyté přes dřevěný rám
Demontáž bude prováděna odborně způsobilou společností.</t>
  </si>
  <si>
    <t>Demontáž kino plochy</t>
  </si>
  <si>
    <t xml:space="preserve">Demontáž kino rámu bude součástí stavební části.
Kino plocha
    - šířka cca 11,40 m
    - výška cca 4,88 m
    - počet 1 ks
    - provedení uchycení na kino rám - tzv. do rámu 
Demontáž bude prováděna odborně způsobilou společností. </t>
  </si>
  <si>
    <t>Demontáž bočních horizontů</t>
  </si>
  <si>
    <t xml:space="preserve">Bude odstraněno jevištní zařízení včetně látkového vybavení (levá a pravá strana): 
Strojní část 
    - ocelová profil délky cca 3,15
Látkové vybavení
    - šířka cca 3,15 m
    - výška cca 6,15 m
    - počet 1 ks
    - gramáž 350 g/m2, 
    - nepodšitá, řasená 50 %  
(pozn. popis je pro jednu stranu.)
Demontáž bude prováděna odborně způsobilou společností. </t>
  </si>
  <si>
    <t>Velký sál - jevištní technika</t>
  </si>
  <si>
    <t>Dodávka maskovací opony - dráha</t>
  </si>
  <si>
    <t>Dráha maskovací opony je umístěna před kino rámem a slouží pro nastavení bočních hran požadovaného formátu promítání. Na obou stranách jeviště je protažena podél bočních stěn až k proscéniové stěně a tak vytváří boční horizonty na obou stranách. Oponová dráha je přikotvena ke konstrukci kino rámu a přes konzole do stěn.
Běžky umístněné na dráze jsou motoricky ovládány pouze na úseku před kino rámem, na bocích jeviště lze manipulovat pouze tzv. ručním tahem za látku na koncích směrem k proscéniové stěně.
Pohon oponové dráhy je elektromotorický, aby cyklus poloh opony byl plynulý. Rychlost lze plynule regulovat až do 0,5 m/s. 
Dráha se skládá:
    - z ocelového profilu T40 celkové délky 17,87 m (tvar písmene U) s konzolami a závěsy
    - z 2 ks hlavních běžek s přesahovými ramínky
    - z 54 ks běžek s ložiskovými a pogumovanými kolečky s distančním kluzným plastem pro snížení hlučnosti
    - z napínací kladky a převáděcí dvojkladky
    - z ocelového lanka Ø 4 mm
    - z pohonu, který je tvořený lanovým bubnem a bezúdržbovým elektromotorem s přídržným momentem 12 Nm
   - koncové spínače (min 2ks) pro krajní polohy na dráze
Barevný odstín pevných částí RAL 9005 mat.</t>
  </si>
  <si>
    <t>Instalace dráhy maskovací opony</t>
  </si>
  <si>
    <t>Dodávka maskovací opony - látkové vybavení</t>
  </si>
  <si>
    <t>Látkové vybavení maskovací opony je tkanicemi přivázané na běžky. Látka je v horní části zesílena, ve spodní části a na svislé středové hraně je všita kapsa s řetězem (zatížení pro lepší vypnutí). Jednotlivé poloviny látkového vybavení se ve své střední poloze překrývají v rozsahu cca 0,3 m (hlavní běžky s přikrývacím ramínkem) a tvoří tak kompaktní celek bez mezer. V otevřeném stavu je opona sjetá do krajní polohy mimo promítací obraz. 
Technické parametry:
    - rozměr šířka 9.150 mm + přesah
                    výška 5.960 mm
    - počet 2 ks (levá + pravá)
    - materiál dekorační molton do 165 g/m², samozhášivý dle EN 13773 třídy1
    - podšití ne
    - řasení 50%
    - uchycení na tkanice na běžky maskovací dráhy po 330 mm
    - řetěz ano – kapsa s řetězem ve spodní části a na svislé středové hraně
    - v pravé části opony provést prostřih na výšku 2,2 m pro průchod látkou 
      (přesné místo po domluvě s uživatelem)
    - barevný odstín černá</t>
  </si>
  <si>
    <t>Instalace látkového vybavení maskovací opony</t>
  </si>
  <si>
    <t>Dodávka sufity - nosný systém</t>
  </si>
  <si>
    <t>Profil nosného systému je umístěn těsně pod podhledem nad jevištěm tak, aby jeho látkové vybavení z pohledu diváku v hledišti zakrylo dráhu maskovací opony.
Nosný systém se skládá:
    - z ocelového profilu (např. Ø50 mm) celkové délky 17,56 m (tvar písmene U)
    - z konzol do bočních stěn a zadní stěny
Barevný odstín pevných částí RAL 9005 mat.</t>
  </si>
  <si>
    <t>Instalace dráhy sufity</t>
  </si>
  <si>
    <t>Dodávka sufity - látkové vybavení</t>
  </si>
  <si>
    <t>Látkové vybavení sufity je tkanicemi přivázané na profil nosného systému.  
Technické parametry:
    - rozměr šířka 17.560 mm
                   výška 1.030 mm
    - počet 1 ks
    - materiál jevištní samet 350 g/m², samozhášivý dle EN 13773 třídy1
    - podšití ano (molino 200 g/m2)
    - řasení 0%
    - uchycení na tkanice profil nosného systému
    - řetěz ne
    - barevný odstín černá</t>
  </si>
  <si>
    <t>Instalace látkového vybavení sufity</t>
  </si>
  <si>
    <t>Dodávka kino rámu</t>
  </si>
  <si>
    <t>Provedení celého zařízení sestává z pomocné nosné ocelové konstrukce, dílčích částí lávky, tzv. „baffle wall“, napínacího rámu kino plátna, horního, spodního a bočního pevného látkového výkrytu.
Pomocná nosná ocelová konstrukce bude kotvena pomocí kotev do nosných částí podlahy jeviště a přikotvena do zadní stěny jeviště. Pochozí konstrukci lávky budou tvořit dvě OSB desky tl. 22 mm, jež budou přeplátované a sešroubované. Vzhledem k malé četnosti přístupu na lávku není tato opatřena vlastním přístupem, ale bude nutno k přístupu použít jiné mobilní zařízení (žebřík), jež bude mít obsluha k dispozici.
Pro zajištění vyšší kvality audiovizuální projekce bude na pomocné konstrukce provedena i tzv. „baffle wall“. Deska, minimálně dvouvrstvá (SDK nebo OSB, překrývající se spoje) na dřevěné nebo kovové konstrukci rozdělující prostor před a za plátnem. V této jsou zapuštěny reprosoustavy distančně vymezeny gumovým pásem. Ze strany hlediště bude v požadované ploše pokryta zvukově pohlcujícím materiálem. Minerální zvukově pohlcující vata o minimální tloušťce 50 mm. Pro maximální tuhost celého systému nutné vyztužení příčnými dřevěnými trámy. Při provedení nutnost zamezení rezonance.
Napínací rám kino plochy je sestaven z uzavřených ocelových profilů – nosných trubek kruhového průřezu, k desce „baffle wall“ je uchycen pomocí konzol.
'Technické parametry:
    - pomocná nosná ocelová konstrukce
      šířka 14,00 m , výška 6,12 m, hloubka 0,95 m
    - konstrukce lávek s nosností min. 200 kg (počet 3 ks)
    - baffle wall
Barevný odstín pevných částí RAL 9005 mat.</t>
  </si>
  <si>
    <t>Napínací rám kino plochy 12,4 x 5,4 m
Barevný odstín pevných částí RAL 9005 mat.</t>
  </si>
  <si>
    <t>Instalace kino rámu</t>
  </si>
  <si>
    <t>Dodávka pevného maskování - látkové vybavení</t>
  </si>
  <si>
    <t>Vykrytí prostoru a konstrukcí kolem promítaného obrazu ve stavu otevřené maskovací opony zajišťuje látkové vybavení pevného výkrytu. Vnější obrys maximálního promítaného obrazu tvoří napnutá látka na lankách. Látky jsou v místech přichycení zesíleny.</t>
  </si>
  <si>
    <t>Technické parametry horní masky:
    - rozměr šířka 12.400 mm
                    výška 600 mm
    - počet 1 ks
    - materiál dekorační molton do 165 g/m², samozhášivý dle EN 13773 třídy1
    - podšití ne
    - řasení 0%
    - uchycení na tkanice na kino rám (na lanko)
    - řetěz ano - kapsa s řetězem ve spodní části
    - barevný odstín černá</t>
  </si>
  <si>
    <t>Technické parametry spodní masky:
    - rozměr šířka 12.400 mm
                    výška 480 mm
    - počet 1 ks
    - materiál dekorační molton do 165 g/m², samozhášivý dle EN 13773 třídy1
    - podšití ne
    - řasení 0%
    - uchycení – horní všitá kapsa pro napínací lanko
    - řetěz ano – kapsa s řetězem ve spodní části
    - barevný odstín černá</t>
  </si>
  <si>
    <t>Technické parametry boční masky:
    - rozměr šířka 200 mm
                    výška 5.400 mm
    - počet 2 ks (levá + pravá)
    - materiál dekorační molton do 165 g/m², samozhášivý dle EN 13773 třídy1
    - podšití ne
    - řasení 0%
    - uchycení - boční všitá kapsa pro napínací lanko a na tkanice na kino rám
    - řetěz ne
    - barevný odstín černá</t>
  </si>
  <si>
    <t>Instalace látkového vybavení pevného maskování</t>
  </si>
  <si>
    <t>Rozvaděč RMS1</t>
  </si>
  <si>
    <t>Rozvaděč pro maskovací oponu, ocelový rozvaděč černé barvy pro montáž na stěnu, hlavní vypínač na boku rozvaděče, obsahuje jistící a ovládací prvky pro pohon formátové opony. PLC programovatelné řídící jednotka s přímým ethernetovým připojením. Nastavení poloh jednotlivých formátů se provádí tlačítky nebo po ethernetu. Koncové spínače jsou pouze pro vymezení krajních poloh.</t>
  </si>
  <si>
    <t>Instalace a zapojení rozvaděče</t>
  </si>
  <si>
    <t>Programování PLC řídící jednotky</t>
  </si>
  <si>
    <t xml:space="preserve">Ovládací skříň </t>
  </si>
  <si>
    <t>Slouží k ovládání maskovací opony, 4 formáty, zavřít a stop. Včetně total stop tlačítka s blokací stop polohy.
Černý box, nízko zdvihová tlačítka bez aretace, popis celoplošnou fólií.</t>
  </si>
  <si>
    <t>Instalace a zapojení ovládacích skříní</t>
  </si>
  <si>
    <t>Elektroinstalační materiál</t>
  </si>
  <si>
    <t>Elektroinstalace potřebná k zajištění plné funkčnosti instalovaného pohonu.
FRNC LSOH kabeláž pro napájená pohonů, koncové spínače a tlačítkové panely.
STP FRNC kabel pro ovládání rozvaděče cca 100m</t>
  </si>
  <si>
    <t>Instalace kabeláže</t>
  </si>
  <si>
    <t>Lešení</t>
  </si>
  <si>
    <t>Pronájem lešení</t>
  </si>
  <si>
    <t>Drobný instalační materiál</t>
  </si>
  <si>
    <t>Ostatní drobný instalační materiál jinde neuvedený včetně kotvících prvků výše nevyjmenovaných</t>
  </si>
  <si>
    <t xml:space="preserve">Nastavení a zaškolení </t>
  </si>
  <si>
    <t>Finální nastavení a zaškolení obsluhy</t>
  </si>
  <si>
    <t>Velký sál - obrazová technika</t>
  </si>
  <si>
    <t>Promítací plocha</t>
  </si>
  <si>
    <t>Průzvučná promítací plocha 12 x 5 m obraz (rozměr rámu 12,36 x 5,36 m) v provedení s mini perforací pro 4K projekce s nástřikem pro 3D využívají polarizované světlo s kruhovou polarizací, bez Hotspot efektu ve 2D, zisk plochy v ose projekce 2, neviditelné sváry, velký pozorovací úhel 30°.
Doprava a instalace promítací plochy.</t>
  </si>
  <si>
    <t>DCI promítací systém</t>
  </si>
  <si>
    <t>Digitální projektor dle specifikace DCI, min. rozlišení 4K (4096x2180 bodů), světelný výkon projektoru 20000lm (z důvodu možnosti instalace pasivního 3D systému). Laserový RGB nebo R-B fosforový zdroj světla. Motorově ovládané výměnné objektivy s možností aretace pozice objektivu (zoom, focus, horizontální i vertikální lens-shift), Včetně objektivu s rozsahem zoomu 1,8÷3,0:1 (1,63÷2,71:1 pro 4K). Full HFR technologie pro 3D až do 60FPS. Separátní vstup pro napájení elektroniky projektoru ze záložního zdroje napětí (UPS). Včetně interního chlazení.
Vestavěný DCI player s diskovým polem RAID5 o kapacitě min. 1,8TB (po RAID formátování), ethernetovým rozhraním pro ovládání a odděleným rozhraním pro ingest. HDMI 2D/3D vstup včetně dekódování vícekanálového zvuku z HDMI signálu, dále 2x 3G-SDI 2D/3D vstup. Kino server umožňující kompletní přehrávání jak DCI obsahu z dodaných DCP mezinárodní distribucí, včetně 3D a HFR, a musí splňovat certifikaci FIPS 140-2 level 3. Ingest ze zdrojů USB 2.0, 3.0, eSata, LAN.</t>
  </si>
  <si>
    <t>Podstavec pro DCI systém</t>
  </si>
  <si>
    <t>Podstavec pro daný typ DCI projektoru, obsahující úložný prostor pro zařízení 48RU pozic, aretace pozice podstavce i projektoru.</t>
  </si>
  <si>
    <t>Záložní zdroj UPS pro DCI systém</t>
  </si>
  <si>
    <t>Rackové řešení záložního zdroje 2RU, pro backup při výpadku elektrické energie, kapacita: 1980W/ 2200VA, nominální napětí: 230 V. Komunikační rozhraní relé, RS, doba nabíjení: cca 4 hodiny, zálohovací doba při zátěži 50%: 7 minut.</t>
  </si>
  <si>
    <t>Náhledový LCD monitor</t>
  </si>
  <si>
    <t>24" LCD monitor s LED podsvícením, 16:9, 1000:1, 250cd/m2, 8ms, Full HD 1920x1080, D-Sub, DVI, HDMI, VESA, matný.</t>
  </si>
  <si>
    <t>Přípojné místo v sále</t>
  </si>
  <si>
    <t>Přípojné místo v sále, panel do stěny s HDMI vstup s podporou rozlišení 4K60 4.2:0 a převodníkem HDBaseT po UTP cat.5 včetně přijímacího modulu s převodem zpět na HDMI. HDCP Compliant. Podpora Deep Color, Lip Sync, HDMI Uncompressed Audio Channels, Dolby TrueHD, DTS–HD, CEC. 3D Pass–Through. Provedení černé</t>
  </si>
  <si>
    <t>Satelitní přijímač</t>
  </si>
  <si>
    <t>Přijímač pro příjem HD satelitních stanic v digitální kvalitě s podporou 3D přenosů.  Smart Card Reader a CI modul. HDD externí nebo interní úložiště. MPEG-4/H.264/AVC, HDMI rozhraní s podporou HDCP, DVB-S/DVB-S2 kompatibilní. Podpora vysílaných titulků v rámci satelitního příjmu, přímá podpora češtiny.</t>
  </si>
  <si>
    <t>BluRay přehrávač</t>
  </si>
  <si>
    <t xml:space="preserve">BluRay přehrávač, BD-Live, 1080p upscaling, USB vstup, podpora AVCHD, DivX+HD (MKV), MP3, WMA, JPEG, AAC, WAV, FLAC (192kHz/24bit), dekodér DTS-HD Essential a Dolby TrueHD, výstupy: HDMI, digitální optický, analogový cinch. </t>
  </si>
  <si>
    <t>HDMI přepínač 6 na 2</t>
  </si>
  <si>
    <t>HDMI maticový přepínač 6x2, s rozlišením 4K ultra HD@60 4:2:0 a HDCP ochranou, HDMI 2 kompatibilní.  3DTV pass-through. Audio deembedér na TOS link, LPCM 7.1, Dolby TrueHD a DTS-HD Master Audio. Přenos signálu do 15m. Ovládání po RS232 a LAN.</t>
  </si>
  <si>
    <t>Full HD IP kamera</t>
  </si>
  <si>
    <t>IP kamera Full HD 1920x1080, až 30FPS, PoE, LAN, H.264/MJPEG, noční vidění IR LED (20m), ICR filtr, pevný objektiv 2.8 mm, F1.8, digitální zoom 10x, WDR. PoE injektor pro IP kameru včetně napájecího adaptéru.</t>
  </si>
  <si>
    <t>Síťové vybavení</t>
  </si>
  <si>
    <t>Gigabit Ethernet přepínač 16x port 1RU. WiFi router 802.11b/g/n, s externími anténami se ziskem 5dBi. 4 LAN porty, 1 WAN port.</t>
  </si>
  <si>
    <t xml:space="preserve">Datové úložiště </t>
  </si>
  <si>
    <t>Server NAS, Gigabit Ethernet, 1RU 4 HDD pozice, podpora 12TB, celková kapacita úložiště 4x6TB. OS provozu úložiště. Procesor Intel, SATA 3Gb / s - RAID 0, 1, 5, 6, 10, JBOD, sítě 100Mb LAN, GigE. Podporuje ingest se serverem a systém distribuce DCP Sharc firmy FILMPRINT s.r.o.. Záruka 36M</t>
  </si>
  <si>
    <t>Záložní zdroj UPS pro úložiště</t>
  </si>
  <si>
    <t>Rackové řešení záložního zdroje 2RU, pro backup při výpadku elektrické energie, kapacita: 600W/ 850VA, nominální napětí: 230 V. Komunikační rozhraní relé, RS, doba nabíjení: cca 4 hodiny, zálohovací doba při zátěži 50%: 12 minut.</t>
  </si>
  <si>
    <t>PC obsluhy</t>
  </si>
  <si>
    <t>Kompletní PC sestava obsluhy pro ovládání techniky a přehrávání alternativního obsahu (videa, prezentace...). Minimální disková kapacita 256GB, 8GB RAM, grafická karta s 2G RAM, DVD/CD mechanika. VGA, DVI a HDMI výstup. 24" LCD monitor s LED podsvícením, 16:9, 1000:1, 250cd/m2, 8ms, Full HD 1920x1080, D-Sub, DVI, HDMI, VESA, matný. Včetně klávesnice a myši.</t>
  </si>
  <si>
    <t>Záložní zdroj UPS pro PC obsluhy</t>
  </si>
  <si>
    <t>Tower řešení záložního zdroje, pro backup při výpadku elektrické energie, kapacita: 600W/ 850VA, nominální napětí: 230 V. Komunikační rozhraní USB, RS, doba nabíjení: cca 4 hodiny, zálohovací doba při zátěži 50%: 11 minut.</t>
  </si>
  <si>
    <t>Promítací okno</t>
  </si>
  <si>
    <t>Promítací okno do stavebního otvoru 850x300mm, čistý rozměr skla pro promítání min. 750X200mm. Propustnost světla minimálně 97%, malý odraz dopadajícího světla na sklo.</t>
  </si>
  <si>
    <t>Materiál, drobný materiál</t>
  </si>
  <si>
    <t>Materiál, propojovací kabeláž, drobný materiál</t>
  </si>
  <si>
    <t xml:space="preserve">Instalace </t>
  </si>
  <si>
    <t>Instalace, nastavení a zaškolení obsluhy včetně dopravy</t>
  </si>
  <si>
    <t>Přesun 35mm promítací techniky</t>
  </si>
  <si>
    <t>Přesun zařízení pro 35mm filmovou projekci z náhradního prostoru
Strojní část 
 - 2 ks 35mm filmových promítacích strojů
váha cca 50 kg/ks
 - 2 ks zdrojů napájení lampy
váha cca 70 kg/ks
- převíjecí stůl
- trezory na filmy
- příslušenství</t>
  </si>
  <si>
    <t>Základní promítací objektiv</t>
  </si>
  <si>
    <t>Základní promítací objektiv f=87mm pro formát 1:2,35</t>
  </si>
  <si>
    <t>Seřízení promítacích strojů</t>
  </si>
  <si>
    <t>Seřízení technologie promítání 35mm filmů</t>
  </si>
  <si>
    <t>Velký sál - zvuková technika</t>
  </si>
  <si>
    <t>Audio procesor</t>
  </si>
  <si>
    <t>Digitální zvukový kino procesor, systém Surround 7.1 s možností upgradu pro objektový 3D zvukový systém Dolby Atmos. Minimální konfigurace vstupů: 8x AES3 DB25/digital, 2x koaxiální digitální AES3id, 1x TOS link S/PDIF, stereo (2x cinch) a 2x mikrofonní vstup 2x HDMI vstup (deembeding zvuku), výstupy: 2x 8mi kanálový analogový, HI/VI, CH13/4 pro sedadla, odposlechový výstup, 1x HDMI výstup. ATMOS connect až 64 separátních kanálů, možnost rozšíření zvukových formátů Dolby Atmos, podpora Dolby Surround 7.1 a 5.1, podpora kodeků pro alternativní obsah Dolby TrueHD, Dolby Digital Plus™, Dolby Digital, a Dolby E. Připojení na ethernet s možností ovládáním z playlistu.</t>
  </si>
  <si>
    <t>Dolby ATMOS licence</t>
  </si>
  <si>
    <t>Dolby ATMOS licence pro audio procesor a server</t>
  </si>
  <si>
    <t>Audio matice s DSP 16x8</t>
  </si>
  <si>
    <t>Audio matice s DSP, volně konfigurovatelná, 16x8 analogových symetrických vstupů a výstupů 4dBu + 20dB headroom, řiditelná po ethernetu, 1RU.</t>
  </si>
  <si>
    <t>Přípojné místo v sále, panel do stěny s 2xXLR vstupy.</t>
  </si>
  <si>
    <t>Bezdrátový mikrofonní set s ručním mikrofonem</t>
  </si>
  <si>
    <t xml:space="preserve">UHF bezdrátový set ruční mikrofon s mikrofonní vložkou, superkardioidní charakteristika, 70Hz-20 kHz, přenosné pásmo 650.1 680.0 MHz, síťový μC diverzní přijímač, 1200 přeladitelných freq., pilot tone,  19" rackové uchycení, výkon vysílače 50 mW, provoz až 14 hodin, 1x AA baterie, IR nastavení vysílač -&gt; přijímač. </t>
  </si>
  <si>
    <t>Mikrofonní stativ</t>
  </si>
  <si>
    <t>Mikrofonní stativ s ramenem, výška 900/1605 mm, rameno 460/770 mm, černý.</t>
  </si>
  <si>
    <t>Reproduktory Left, Right a Center</t>
  </si>
  <si>
    <t>Kino reprosoustava tří pásmový biamp systém 2x15"+10"+1,5“, 1000W+350W / 4Ω + 8Ω,  asymetrické vyzařování 90° x -30°/+20°, 30Hz-20kHz , citlivost 99,5 a 105dB. Polohování výškového a středového měniče.</t>
  </si>
  <si>
    <t>Reproduktor kino LFE1</t>
  </si>
  <si>
    <t>Kino subbasový reproduktor 2x18", 1500W / 4Ω, citlivost 101 dB, maximální akustický tlak 130/137dB.</t>
  </si>
  <si>
    <t>Reproduktory kino LFE2,3</t>
  </si>
  <si>
    <t>Kino subbasový reproduktor 18", 600W /8Ω, citlivost 98 dB, maximální akustický tlak 125/131dB.</t>
  </si>
  <si>
    <t>Reproduktory surround</t>
  </si>
  <si>
    <t>Kino surround koaxiální reproduktor 12“+1.75“, 400W/8Ω, citlivost 96dB, 90° konické vyzařování.</t>
  </si>
  <si>
    <t>Kino surround reproduktor 10“+1.75“, 400W/8Ω, citlivost 95,5dB, 90° axisymetrické vyzařování.</t>
  </si>
  <si>
    <t>Kino surround reproduktor 10“+1.75“, 300W/8Ω, citlivost 94dB, 90° axisymetrické vyzařován.</t>
  </si>
  <si>
    <t>Držáky reproduktorů surround</t>
  </si>
  <si>
    <t>Stěnový držák reproduktoru umožňující natáčení a naklápění reproduktoru.</t>
  </si>
  <si>
    <t>Stropní držák reproduktoru umožňující natáčení a naklápění reproduktoru.</t>
  </si>
  <si>
    <t>Konzole pro reproduktory surround</t>
  </si>
  <si>
    <t xml:space="preserve">Atypické provedení konzole pro uchycení držáku reproduktoru na povrchu akustického obkladu, stavební příprava je zpevnění rastru, na který se bude konzole chytat. </t>
  </si>
  <si>
    <t>Konzole pro reproduktory top surround</t>
  </si>
  <si>
    <t xml:space="preserve">Atypické provedení konzole pro uchycení držáku reproduktoru na stropě mezi žebry. </t>
  </si>
  <si>
    <t xml:space="preserve">Atypické provedení konzole pro uchycení držáku reproduktoru na stropě k žebru. </t>
  </si>
  <si>
    <t>Zesilovač ozvučení</t>
  </si>
  <si>
    <t>Zesilovač 2 x 475W/4Ohm, 2 x 275W/8Ω, 2U, DSP, HiQNet, konektor HD15, LCD</t>
  </si>
  <si>
    <t>Zesilovač 2 x 800W/4Ohm, 2 x 475W/8Ω, 2U, DSP, HiQNet, konektor HD15, LCD</t>
  </si>
  <si>
    <t>Zesilovač 4x 300W/4Ω/8Ω/70/100V, 2U, DSP, GPIO, HiQnet, BLU link</t>
  </si>
  <si>
    <t>Zesilovač 4x 600W/4Ω/8Ω/70/100V, 2U, DSP, GPIO, HiQnet, BLU link</t>
  </si>
  <si>
    <t>Zesilovač 8x 300W/4Ω/8Ω/70/100V, 2U, DSP, GPIO, HiQnet, BLU link</t>
  </si>
  <si>
    <t>Odposlech v kabině</t>
  </si>
  <si>
    <t>Sestava poslechových monitorů 5,25" + 0,75", 2x35W, 80Hz - 20 kHz, vstup XLR, Jack 6,3 a RCA, aktivní + pasivní reprosoustava vč. propojovacího kabelu 3m a držáků na stěnu.</t>
  </si>
  <si>
    <t>Stojan s technikou</t>
  </si>
  <si>
    <t>Instalace</t>
  </si>
  <si>
    <t>Velký sál - řídící systém</t>
  </si>
  <si>
    <t>Kontrolér řídícího systému</t>
  </si>
  <si>
    <t>set</t>
  </si>
  <si>
    <t>Kontrolér řídicího systému, včetně napájecího adaptéru. Technické parametry kontroléru: CPU, Internal RAM, flash min. 4 GB, 3x RS232(485), 8x variabilní in/out, 1x LAN, programování v jazyce XPL2, vestavěný webový server. Napájení 24VDC nebo PoE. 2X SW licence pro mobilní zařízení.</t>
  </si>
  <si>
    <t>Ovládací panel</t>
  </si>
  <si>
    <t>Dotykový tablet, displej IPS min. 10.1" 1280x720, RAM 1GB, 16GB, WiFi 802.11agn, micro USB, micro SD (až 128GB), Google Android.</t>
  </si>
  <si>
    <t>Podružné jednotky řídicího systému - spínací modul</t>
  </si>
  <si>
    <t>Podružná jednotka řídicího systému pro instalaci do silového rozvaděče na DIN lištu. 8 nezávislých spínaných výstupů se zátěží do 10A, ovládací rozhraní RS-232/485, napájení 230 V.</t>
  </si>
  <si>
    <t>Silnoproudé relé 1 pólové</t>
  </si>
  <si>
    <t>Standardní silnoproudé relé 230VAC na DIN lištu, 1x spínací kontakt 20 A, indikace stavu kontrolkou.</t>
  </si>
  <si>
    <t>Silnoproudé relé 3 pólové</t>
  </si>
  <si>
    <t>Standardní silnoproudé relé 230VAC na DIN lištu, 3x spínací kontakt 20 A, indikace stavu kontrolkou.</t>
  </si>
  <si>
    <t>Programování</t>
  </si>
  <si>
    <t>Programování řídícího systému v HW rozsahu viz. položky výše. Program obsahuje aplikace s režimy ovládání: automatický jednoduchý režim ovládání a režim s podrobnějším ovládáním pro obsluhu.
Ovládání technického vybavení: zapnutí a vynutí spínaných zásuvkových okruhů, zapnutí a nastavení zařízení pro promítání příslušného obrazu a zvuku, maskovací opony, mixáž a hlasitost audia, přepínání obrazových vstupů dle režimu filmového č i nefilmového promítání nebo besedy.
Ovládání osvětlení (tma, 25%, 50% 75% 100%.),
Ovládání vzduchotechniky (zapni/vypni, kontrola a nastavení teploty).
EPS spínaný kontakt musí zastavit promítání.</t>
  </si>
  <si>
    <t>Velký sál - titulkování</t>
  </si>
  <si>
    <t>Projektor s krátkou projekční vzdáleností</t>
  </si>
  <si>
    <t>Projektor DLP projektor s krátkou projekční vzdáleností, projekční poměr 0,45:1, nativní rozlišení WXGA, maximálně 1920x1200, 16:10, 3500 ANSI lm, kontrast 10000:1, 2x HDMI, VGA, RCA, LAN, USB, repro 20W, DO</t>
  </si>
  <si>
    <t>Box zakrývající projektor</t>
  </si>
  <si>
    <t>Tmavý matný box zakrývající projektor</t>
  </si>
  <si>
    <t>Promítací plocha pro titulky</t>
  </si>
  <si>
    <t xml:space="preserve">Tmavý matný povrch 4x0,6m včetně rámu a nohou pro postavení na pódium, není třeba maskovat látkou </t>
  </si>
  <si>
    <t>Titulkovací PC</t>
  </si>
  <si>
    <t>Laptop 15" fullHD displej, min. 4G RAM, SSD 128GB. OS kompatibilní s titulkovacím SW.</t>
  </si>
  <si>
    <t>Titulkovací SW</t>
  </si>
  <si>
    <t>SW pro odbavování titulků</t>
  </si>
  <si>
    <t>HDMI přenos po TP</t>
  </si>
  <si>
    <t>Set převodník vysílač/přijímač pro přenos HDMI signálu přes UTP kabel Cat5,6 na vzdálenost až 70m. Kompatibilní s UltraHD@60Hz 4:2:0 a 30Hz, 4:4:4.</t>
  </si>
  <si>
    <t>HDMI/DVI kabel 5m</t>
  </si>
  <si>
    <t>HDMI kabel, HDCP, rozlišení až 4K@60Hz (4:4:4), Dolby True HD, DTS-HD, Stíněný.</t>
  </si>
  <si>
    <t>Zásuvka TP</t>
  </si>
  <si>
    <t>CAT6, STP, 2x RJ45 zásuvka pod omítku</t>
  </si>
  <si>
    <t>Velký sál - odposlech pro nedoslýchavé</t>
  </si>
  <si>
    <t>Odposlech pro nedoslýchavé – vysílač</t>
  </si>
  <si>
    <t>Bezdrátový vysílací modul vč. licence pro server, připojení přímo na AES výstupy ze serveru (kanály HI/VI), napájení přes USB serveru, stereo, dosah max. 100m dle prostředí. USB slot pro rozšíření na systém bezdrátového přenosu titulků (closed caption)</t>
  </si>
  <si>
    <t>Odposlech pro nedoslýchavé – nabíjecí stanice</t>
  </si>
  <si>
    <t>Nabíjecí stanice pro 10 přijímaček, konfigurační modul pro nastavení přijímačů i vysílačů</t>
  </si>
  <si>
    <t>Odposlech pro nedoslýchavé - přijímač</t>
  </si>
  <si>
    <t>Bezdrátový závěsný přijímač se sluch. výstupem,  s možností přepínání kanálů HI/VI. Včetně sluchátek.</t>
  </si>
  <si>
    <t>Odposlech pro nedoslýchavé – indukční smyčka na krk</t>
  </si>
  <si>
    <t>Indukční smyčka na krk</t>
  </si>
  <si>
    <t>Velký sál - kabelové trasy</t>
  </si>
  <si>
    <t>TP kabel pro přípojné místo</t>
  </si>
  <si>
    <t>m</t>
  </si>
  <si>
    <t>FTP kabel CAT6 LSOH</t>
  </si>
  <si>
    <t>Chránička TP kabelu</t>
  </si>
  <si>
    <t>Elektroinstalační ohebná trubka vnější průměr podle kabeláže střední mechanická odolnost bezhalogenové nehořlavé provedení</t>
  </si>
  <si>
    <t>TP kabel pro titulkování</t>
  </si>
  <si>
    <t>Chránička pro TP kabel</t>
  </si>
  <si>
    <t>Reproduktorový kabel</t>
  </si>
  <si>
    <t>Reproduktorový kabel, SCH 4x4mm FRNC</t>
  </si>
  <si>
    <t>Reproduktorový kabel, SCH 2x4mm FRNC</t>
  </si>
  <si>
    <t>Reproduktorový kabel, SCH 2x2,5mm FRNC</t>
  </si>
  <si>
    <t>Mikrofonní kabel</t>
  </si>
  <si>
    <t>Mikrofonní symetrický 6mm, 2×0,25 mm</t>
  </si>
  <si>
    <t>Chránička pro mikrofonní kabel</t>
  </si>
  <si>
    <t>Žlab ocelový</t>
  </si>
  <si>
    <t>Žlab ocelový 125x50 včetně víka, 2m</t>
  </si>
  <si>
    <t>žlab ocelový 125x100 včetně víka, 2m</t>
  </si>
  <si>
    <t>spojky ocelových žlabů, držáky, příslušenství žlabů, spojovací materiál</t>
  </si>
  <si>
    <t>Prostupy a ucpávky prostupů</t>
  </si>
  <si>
    <t>Prostupy stěnami nebo stropy kabeláž včetně ucpávky s požadovanou protipožární odolností.</t>
  </si>
  <si>
    <t>Drobný materiál</t>
  </si>
  <si>
    <t>Velký sál - ostatní</t>
  </si>
  <si>
    <t>Průvodně technická dokumentace (dokumentace skutečného stavu, návody atd.)</t>
  </si>
  <si>
    <t>Dodávka průvodně technické dokumentace v počtu 1 paré.</t>
  </si>
  <si>
    <t>Revize zařízení a elektro</t>
  </si>
  <si>
    <t>výchozí revize elektro</t>
  </si>
  <si>
    <t>UTP kabel CAT6 LSOH</t>
  </si>
  <si>
    <t xml:space="preserve">Elektroinstalační ohebná trubka vnější ? podle kabeláže střední mechanická odolnost  </t>
  </si>
  <si>
    <t>Reproduktorový kabel, 2x3mm</t>
  </si>
  <si>
    <t>Reproduktorový kabel, 2x1,5mm</t>
  </si>
  <si>
    <t>Chránička reproduktorových kabelů</t>
  </si>
  <si>
    <t>Chránička mikrofonního kabelu</t>
  </si>
  <si>
    <t xml:space="preserve">Parapetní kanál </t>
  </si>
  <si>
    <t>Parapetní kanál z PVC určen pro uložení silových a sdělovacích obvodů, zabezpečovacího vedení a dalších rozvodů. Jednotlivá vedení je možno elektromagneticky odstínit vložením stínícího kanálu. Krytí IP40,  mechanická ochrana IK07. Odpovídá normě ČSN EN 50 085-1. Vnější rozměry 90x55. Kus 2m délka.</t>
  </si>
  <si>
    <t>Malý sál - obrazová technika</t>
  </si>
  <si>
    <t>Promítací plocha rámová, černý rám 5cm, obraz 3,83x1,6m, povrch mattewhite, mini perforace.</t>
  </si>
  <si>
    <t>2K DCI projektor, 2048x1080, DMD chip 0,69", redundantní lampy 2x 400W s životností 2.500 hodin, bez potřeby externího odsávání, elektricky ovládaný objektiv. Možnost ovládání projektoru a nastavení maker pomocí tlačítek na těle projektoru pro snadnou obsluhu, dále přes LAN. Motorově ovládaný objektiv rozsah zoomu minimálně 2,05÷2,65:1.
Vestavěný DCI player s diskovým polem RAID5 o kapacitě min. 1,8TB (po RAID formátování), ethernetovým rozhraním pro ovládání a odděleným rozhraním pro ingest. HDMI 2D/3D vstup včetně dekódování vícekanálového zvuku z HDMI signálu, dále 2x 3G-SDI 2D/3D vstup. Kino server umožňující kompletní přehrávání jak DCI obsahu z dodaných DCP mezinárodní distribucí, včetně 3D a HFR, a musí splňovat certifikaci FIPS 140-2 level 3. Ingest ze zdrojů USB 2.0, eSata, LAN.</t>
  </si>
  <si>
    <t xml:space="preserve">Záložní zdroj UPS </t>
  </si>
  <si>
    <t>Rackové řešení záložního zdroje 3RU, pro backup při výpadku elektrické energie, kapacita: 2700W/ 3000VA, nominální napětí: 230 V. Komunikační rozhraní relé, LAN, doba nabíjení: cca 4 hodiny, zálohovací doba při zátěži 50%: 10 minut.</t>
  </si>
  <si>
    <t>Přepínač HDMI 4x2</t>
  </si>
  <si>
    <t>HDMI maticový přepínač 4x2, s rozlišením 4K ultra HD@60 4:2:0 a HDCP ochranou, HDMI 2 kompatibilní.  3DTV pass-through. LPCM 7.1, Dolby TrueHD a DTS-HD Master Audio. Přenos signálu do 15m. Ovládání po RS232 a LAN.</t>
  </si>
  <si>
    <t>Ovládací PC</t>
  </si>
  <si>
    <t>Laptop 15" fullHD displej, min. 4G RAM, SSD min. 128GB + SW pro ovládání projektorů a serverů.</t>
  </si>
  <si>
    <t>Promítací okno do stavebního otvoru 350x300mm, čistý rozměr skla pro promítání min. 250x200mm. Propustnost světla minimálně 97%, malý odraz dopadajícího světla na sklo.</t>
  </si>
  <si>
    <t>Malý sál - zvuková technika</t>
  </si>
  <si>
    <t>Digitální zvukový kino procesor, systém Surround 7.1, umožňující připojení digitálního serveru a alternativních audio zdrojů s podporou dekódování zvuku Dolby Digital a Dolby Pro logic. Minimální konfigurace vstupů: 4x AES3 DB25/digital,  2x koaxiální digitální AES3id, 1x TOS link S/PDIF, stereo (2x cinch) a mikrofonní vstup, výstupy 8mi kanálový analogový, HI  a odposlechový výstup. Připojení na ethernet s možností ovládáním z playlistu.</t>
  </si>
  <si>
    <t>Audio matice s DSP 8x8</t>
  </si>
  <si>
    <t>Audio matice s DSP, volně konfigurovatelná, 8x8 analogových symetrických vstupů a výstupů 4dBu + 20dB headroom, řiditelná po ethernetu, 1RU.</t>
  </si>
  <si>
    <t>UHF bezdrátový set ruční mikrofon s mikrofonní vložkou, superkardioidní charakteristika, 70Hz-20 kHz, přenosné pásmo 650.1 680.0 MHz, síťový μC diverzní přijímač, 1200 přeladitelných freq., pilot tone,  19" rackové uchycení, výkon vysílače 50 mW, provoz až 14 hodin, 1x AA baterie, IR nastavení vysílač -&gt; přijímač.</t>
  </si>
  <si>
    <t>Kino reprosoustava 15“+1,75“, 400 W/8Ω, citlivost 96dB, 90° axisymetrické vyzařování, úzký profil.</t>
  </si>
  <si>
    <t>Reproduktor kino LFE</t>
  </si>
  <si>
    <t xml:space="preserve">Kino subbasový reproduktor 18", 600W /8Ω, citlivost 98 dB, maximální akustický tlak 125/131dB, úzký profil. </t>
  </si>
  <si>
    <t xml:space="preserve">Kino surround reproduktor 8“+1.4“, 200W/8Ω, citlivost 94dB, 75° axisymetrické vyzařování, včetně držáku. </t>
  </si>
  <si>
    <t>Zesilovač L,R,C,LFE</t>
  </si>
  <si>
    <t>Zesilovač 4x 250/400W, 2RU</t>
  </si>
  <si>
    <t>Zesilovač surroundů</t>
  </si>
  <si>
    <t>Zesilovač 4x 170/250W, 2RU</t>
  </si>
  <si>
    <t>Stojan 42 RU 60x80, kolečka s brzdou, 3x napájecí panel 8x 230VAC dle ČSN, 4x police 350mm, 6x zaslepovací panel 1U, 4x vyvazovací panel 1U, 2x vyvazovací lišta.</t>
  </si>
  <si>
    <t>Malý sál - odposlech pro nedoslýchavé</t>
  </si>
  <si>
    <t>Odposlech pro nedoslýchavé – set</t>
  </si>
  <si>
    <t>Radiová audiologická souprava s vysílačem vč. nabíjení ve stojánku a s přijímačem se sluch. výstupem, součástí je kabel pro indukční smyčku, RF 863,25 MHz, stereo, přepínání kanálů, dosah max. 100m dle prostředí.</t>
  </si>
  <si>
    <t>Radiový závěsný přijímač se sluch. výstupem, RF 863,75 MHz, stereo, přepínání kanálů, včetně indukční smyčky na krk</t>
  </si>
  <si>
    <t>Malý sál - jevištní technika</t>
  </si>
  <si>
    <t>Oponová dráha je umístěna před kino rámem ve výklenku podhledu. Jedná se o systémové provedení skládající se z dráhy, pohonu, jezdců, systémového ukotvení pro kotvení do stropu (nosný profil je součástí dodávky stavební části).
Rychlost nelze regulovat. Pohon hlavní opony je součástí systémového provedení dráhy a je přímo napájen z klasické zásuvky 230 V (kabel silový 3x1,5 jištěný C10A). Na pohonu lze nastavit koncové polohy pro vymezení rozsahu Otevřeno a Zavřeno.
Systém dráhy opony:
    - oponová dráha je z hliníkového profilu celkové délky 6.050 mm 
      (včetně pohonu)
    - provedení hliníkový více drážkový profil v min. šířce 32 mm a min. výšky.29 mm,
    - povrchová úprava nástřikem je provedena i z vnitřní strany profilu, 
      což umožňuje bezchybnou kluznost jezdců, 
    - dráhový profil bude kotven přes podhled do nosného profilu, 
    - na dráze jsou 2 ks hlavní běžky připojené na systém ozubeného pásku 
      v nekonečné smyčce,
    - jezdci pro uchycení látkového vybavení jsou provedeni z plastu
    - jednotlivé poloviny látkového výkrytu se ve své střední poloze otvoru překrývají
      (hlavní běžky s překrývacím ramínkem) a tvoří tak kompaktní celek bez mezer 
    - pohon oponové dráhy je elektromotorický, aby cyklus otevřít/zavřít oponu 
      byl plynulý. 
    - barva dráhy černá (OK - RAL 9005 mat)</t>
  </si>
  <si>
    <t>Látkové vybavení maskovací opony je tkanicemi přivázané na běžky. Látka je v horní části zesílena, ve spodní části a na svislé středové hraně je všita kapsa s řetězem (zatížení pro lepší vypnutí). Jednotlivé poloviny látkového vybavení se ve své střední poloze překrývají v rozsahu cca 0,2 m (hlavní běžky s překrývacím ramínkem) a tvoří tak kompaktní celek bez mezer. V otevřeném stavu je opona sjetá do krajní polohy mimo kin orám.
Technické parametry:
    - rozměr šířka 3.100 mm + přesah
                    výška 3.015 mm + horní přesah
    - počet 2 ks
    - materiál dekorační molton do 165 g/m², samozhášivý dle EN 13773 třídy1
    - podšití ne
    - řasení 50%
    - uchycení na tkanice na běžky maskovací dráhy
    - šité s horním přesahem látky pro zakrytí uchycení látky
    - řetěz ano – kapsa s řetězem ve spodní části a na svislé středové hraně
    - barevný odstín černá</t>
  </si>
  <si>
    <t>Dodávka spodního maskování</t>
  </si>
  <si>
    <t>Spodní maskování plní funkci estetickou v průběhu promítání.
Skládá se z ukotvení na předsazenou příčku a látkového vybavení.
Ukotvení tvoří:
- protikus suchého zipu dl. 5,0 m
- bude uchycen pod profilem kino rámu do předsazené příčky
Barevný odstín černá (RAL 9005 mat.)</t>
  </si>
  <si>
    <t>Látkové vybavení spodního maskování je přichyceno suchým zipem. Látka je v horní části zesílena, ve spodní části je všita kapsa s řetězem (zatížení pro lepší vypnutí). 
Technické parametry:
    - rozměr šířka 5.000 mm
                    výška 1.350 mm
    - počet 1 ks
    - materiál dekorační molton 165 g/m², samozhášivý dle EN 13773 třídy1
    - podšití ne
    - řasení 0%
    - uchycení na suchý zip
    - řetěz ano – kapsa s řetězem ve spodní části
    - barevný odstín černá</t>
  </si>
  <si>
    <t>Instalace spodního maskování</t>
  </si>
  <si>
    <t>Slouží k ovládání maskovací opony, otevřít, zavřít a stop. Včetně total stop tlačítka s blokací stop polohy.
Černý box, nízko zdvihová tlačítka bez aretace, popis celoplošnou fólií.</t>
  </si>
  <si>
    <t>Elektroinstalace potřebná k zajištění plné funkčnosti instalovaného pohonu.
FRNC LSOH kabeláž pro napájená pohonů, koncové spínače a tlačítkové panely.
STP FRNC kabel pro ovládání rozvaděče cca 30m</t>
  </si>
  <si>
    <t>Malý sál - řídící systém</t>
  </si>
  <si>
    <t>Malý sál - titulkování</t>
  </si>
  <si>
    <t>Stojan pro projektor</t>
  </si>
  <si>
    <t>Stojan pod projektor s maximálním zatížení 30kg, nastavitelná výška dle potřeby, barva černá.</t>
  </si>
  <si>
    <t>Malý sál - ostatní</t>
  </si>
  <si>
    <t>Malý sál - připravenost - kabelové trasy</t>
  </si>
  <si>
    <t>Demontáž a přesun ozvučení sálu</t>
  </si>
  <si>
    <t>Demontáž a přesun digitální promítací techniky</t>
  </si>
  <si>
    <t>Demontáž a přesun35mm promítací techniky</t>
  </si>
  <si>
    <t>Přesun do kina</t>
  </si>
  <si>
    <t>Drobný montážní materiál</t>
  </si>
  <si>
    <t>Instalace digitální promítací techniky pro malý sál v sále KD</t>
  </si>
  <si>
    <t>Drobný montážní materiál v sále KD</t>
  </si>
  <si>
    <t>Bude demontováno zařízení pro digitální filmovou projekci pro malý sál dle položky 19.1 v sále KD Hodonín.
Demontáž bude prováděna odborně způsobilou společností.</t>
  </si>
  <si>
    <t>Malý sál - instalace v sále KD Hodonín</t>
  </si>
  <si>
    <t>Instalace a nastavení nové techniky a 3D vybavení ve vlastnictví investora (Volfoni NEO), zaškolení obsluhy včetně dopravy</t>
  </si>
  <si>
    <t>Stojan 42 RU 60x80 (nebo 2ks podle počtu zesilovačů), kolečka s brzdou, 4x napájecí panel 8x 230VAC dle ČSN, 12x zaslepovací panel 1U, 8x vyvazovací panel 1U, 2x vyvazovací lišta.</t>
  </si>
  <si>
    <t>Celkem bez DPH</t>
  </si>
  <si>
    <t>Instalace a nastavení DCI promítací systém (položka 12.2), síťového vybavení (položka 12.10) a ovládacího PC (položka 12.11) v sále KD Hodonín, včetně zaškolení obsluhy a dopravy.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</si>
</sst>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quot; Kč&quot;"/>
  </numFmts>
  <fonts count="23" x14ac:knownFonts="1">
    <font>
      <sz val="10"/>
      <name val="Arial CE"/>
      <charset val="238"/>
    </font>
    <font>
      <b/>
      <sz val="24"/>
      <color indexed="8"/>
      <name val="Arial CE"/>
      <charset val="238"/>
    </font>
    <font>
      <sz val="18"/>
      <color indexed="8"/>
      <name val="Arial CE"/>
      <charset val="238"/>
    </font>
    <font>
      <sz val="12"/>
      <color indexed="8"/>
      <name val="Arial CE"/>
      <charset val="238"/>
    </font>
    <font>
      <sz val="10"/>
      <color indexed="63"/>
      <name val="Arial CE"/>
      <charset val="238"/>
    </font>
    <font>
      <i/>
      <sz val="10"/>
      <color indexed="23"/>
      <name val="Arial CE"/>
      <charset val="238"/>
    </font>
    <font>
      <u/>
      <sz val="10"/>
      <color indexed="39"/>
      <name val="Arial CE"/>
      <charset val="238"/>
    </font>
    <font>
      <sz val="10"/>
      <color indexed="17"/>
      <name val="Arial CE"/>
      <charset val="238"/>
    </font>
    <font>
      <sz val="10"/>
      <color indexed="19"/>
      <name val="Arial CE"/>
      <charset val="238"/>
    </font>
    <font>
      <sz val="10"/>
      <color indexed="16"/>
      <name val="Arial CE"/>
      <charset val="238"/>
    </font>
    <font>
      <b/>
      <sz val="10"/>
      <color indexed="9"/>
      <name val="Arial CE"/>
      <charset val="238"/>
    </font>
    <font>
      <b/>
      <sz val="10"/>
      <color indexed="8"/>
      <name val="Arial CE"/>
      <charset val="238"/>
    </font>
    <font>
      <sz val="10"/>
      <color indexed="9"/>
      <name val="Arial CE"/>
      <charset val="238"/>
    </font>
    <font>
      <sz val="10"/>
      <name val="Arial CE"/>
      <family val="2"/>
      <charset val="238"/>
    </font>
    <font>
      <b/>
      <sz val="10"/>
      <name val="Arial CE"/>
      <charset val="238"/>
    </font>
    <font>
      <sz val="9"/>
      <name val="Arial CE"/>
      <family val="2"/>
      <charset val="238"/>
    </font>
    <font>
      <b/>
      <sz val="12"/>
      <name val="Arial CE"/>
      <charset val="238"/>
    </font>
    <font>
      <b/>
      <sz val="12"/>
      <name val="Arial"/>
      <family val="2"/>
      <charset val="238"/>
    </font>
    <font>
      <sz val="10"/>
      <name val="Arial"/>
      <family val="2"/>
      <charset val="238"/>
    </font>
    <font>
      <sz val="8"/>
      <name val="Arial"/>
      <family val="2"/>
      <charset val="238"/>
    </font>
    <font>
      <sz val="8"/>
      <color indexed="12"/>
      <name val="Arial"/>
      <family val="2"/>
      <charset val="238"/>
    </font>
    <font>
      <sz val="10"/>
      <color indexed="12"/>
      <name val="Arial"/>
      <family val="2"/>
      <charset val="238"/>
    </font>
    <font>
      <sz val="10"/>
      <name val="Arial CE"/>
      <charset val="238"/>
    </font>
  </fonts>
  <fills count="16">
    <fill>
      <patternFill patternType="none"/>
    </fill>
    <fill>
      <patternFill patternType="gray125"/>
    </fill>
    <fill>
      <patternFill patternType="solid">
        <fgColor indexed="26"/>
        <bgColor indexed="9"/>
      </patternFill>
    </fill>
    <fill>
      <patternFill patternType="solid">
        <fgColor indexed="42"/>
        <bgColor indexed="27"/>
      </patternFill>
    </fill>
    <fill>
      <patternFill patternType="solid">
        <fgColor indexed="47"/>
        <bgColor indexed="45"/>
      </patternFill>
    </fill>
    <fill>
      <patternFill patternType="solid">
        <fgColor indexed="16"/>
        <bgColor indexed="10"/>
      </patternFill>
    </fill>
    <fill>
      <patternFill patternType="solid">
        <fgColor indexed="8"/>
        <bgColor indexed="58"/>
      </patternFill>
    </fill>
    <fill>
      <patternFill patternType="solid">
        <fgColor indexed="23"/>
        <bgColor indexed="55"/>
      </patternFill>
    </fill>
    <fill>
      <patternFill patternType="solid">
        <fgColor indexed="41"/>
        <bgColor indexed="31"/>
      </patternFill>
    </fill>
    <fill>
      <patternFill patternType="solid">
        <fgColor indexed="9"/>
        <bgColor indexed="26"/>
      </patternFill>
    </fill>
    <fill>
      <patternFill patternType="solid">
        <fgColor indexed="45"/>
        <bgColor indexed="47"/>
      </patternFill>
    </fill>
    <fill>
      <patternFill patternType="solid">
        <fgColor indexed="22"/>
        <bgColor indexed="31"/>
      </patternFill>
    </fill>
    <fill>
      <patternFill patternType="solid">
        <fgColor rgb="FFCCFFFF"/>
        <bgColor indexed="42"/>
      </patternFill>
    </fill>
    <fill>
      <patternFill patternType="solid">
        <fgColor rgb="FFCCFFCC"/>
        <bgColor indexed="27"/>
      </patternFill>
    </fill>
    <fill>
      <patternFill patternType="solid">
        <fgColor rgb="FFCCCCFF"/>
        <bgColor indexed="41"/>
      </patternFill>
    </fill>
    <fill>
      <patternFill patternType="solid">
        <fgColor theme="2" tint="-9.9978637043366805E-2"/>
        <bgColor indexed="41"/>
      </patternFill>
    </fill>
  </fills>
  <borders count="45">
    <border>
      <left/>
      <right/>
      <top/>
      <bottom/>
      <diagonal/>
    </border>
    <border>
      <left style="thin">
        <color indexed="23"/>
      </left>
      <right style="thin">
        <color indexed="23"/>
      </right>
      <top style="thin">
        <color indexed="23"/>
      </top>
      <bottom style="thin">
        <color indexed="23"/>
      </bottom>
      <diagonal/>
    </border>
    <border>
      <left style="thin">
        <color indexed="8"/>
      </left>
      <right style="thin">
        <color indexed="8"/>
      </right>
      <top style="thin">
        <color indexed="8"/>
      </top>
      <bottom style="thin">
        <color indexed="8"/>
      </bottom>
      <diagonal/>
    </border>
    <border>
      <left/>
      <right/>
      <top style="thin">
        <color indexed="8"/>
      </top>
      <bottom style="thin">
        <color indexed="8"/>
      </bottom>
      <diagonal/>
    </border>
    <border>
      <left/>
      <right style="thin">
        <color indexed="8"/>
      </right>
      <top style="thin">
        <color indexed="8"/>
      </top>
      <bottom style="thin">
        <color indexed="8"/>
      </bottom>
      <diagonal/>
    </border>
    <border>
      <left style="thin">
        <color indexed="8"/>
      </left>
      <right/>
      <top style="thin">
        <color indexed="8"/>
      </top>
      <bottom/>
      <diagonal/>
    </border>
    <border>
      <left style="thin">
        <color indexed="8"/>
      </left>
      <right style="thin">
        <color indexed="8"/>
      </right>
      <top style="thin">
        <color indexed="8"/>
      </top>
      <bottom/>
      <diagonal/>
    </border>
    <border>
      <left/>
      <right style="thin">
        <color indexed="8"/>
      </right>
      <top style="thin">
        <color indexed="8"/>
      </top>
      <bottom/>
      <diagonal/>
    </border>
    <border>
      <left style="thin">
        <color indexed="8"/>
      </left>
      <right/>
      <top style="thin">
        <color indexed="8"/>
      </top>
      <bottom style="thin">
        <color indexed="8"/>
      </bottom>
      <diagonal/>
    </border>
    <border>
      <left/>
      <right/>
      <top style="thin">
        <color indexed="8"/>
      </top>
      <bottom/>
      <diagonal/>
    </border>
    <border>
      <left style="thin">
        <color indexed="8"/>
      </left>
      <right/>
      <top/>
      <bottom style="thin">
        <color indexed="8"/>
      </bottom>
      <diagonal/>
    </border>
    <border>
      <left/>
      <right/>
      <top/>
      <bottom style="thin">
        <color indexed="8"/>
      </bottom>
      <diagonal/>
    </border>
    <border>
      <left/>
      <right style="thin">
        <color indexed="8"/>
      </right>
      <top/>
      <bottom style="thin">
        <color indexed="8"/>
      </bottom>
      <diagonal/>
    </border>
    <border>
      <left style="thin">
        <color indexed="8"/>
      </left>
      <right/>
      <top/>
      <bottom/>
      <diagonal/>
    </border>
    <border>
      <left style="thin">
        <color indexed="8"/>
      </left>
      <right style="thin">
        <color indexed="8"/>
      </right>
      <top/>
      <bottom/>
      <diagonal/>
    </border>
    <border>
      <left/>
      <right style="thin">
        <color indexed="8"/>
      </right>
      <top/>
      <bottom/>
      <diagonal/>
    </border>
    <border>
      <left style="thin">
        <color indexed="8"/>
      </left>
      <right style="thin">
        <color indexed="8"/>
      </right>
      <top/>
      <bottom style="thin">
        <color indexed="8"/>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bottom style="thin">
        <color indexed="64"/>
      </bottom>
      <diagonal/>
    </border>
    <border>
      <left style="thin">
        <color indexed="8"/>
      </left>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8"/>
      </right>
      <top style="thin">
        <color indexed="64"/>
      </top>
      <bottom/>
      <diagonal/>
    </border>
    <border>
      <left style="thin">
        <color indexed="8"/>
      </left>
      <right style="thin">
        <color indexed="8"/>
      </right>
      <top style="thin">
        <color indexed="64"/>
      </top>
      <bottom/>
      <diagonal/>
    </border>
    <border>
      <left style="thin">
        <color indexed="8"/>
      </left>
      <right style="thin">
        <color indexed="64"/>
      </right>
      <top style="thin">
        <color indexed="64"/>
      </top>
      <bottom/>
      <diagonal/>
    </border>
    <border>
      <left style="thin">
        <color indexed="8"/>
      </left>
      <right style="thin">
        <color indexed="64"/>
      </right>
      <top/>
      <bottom/>
      <diagonal/>
    </border>
    <border>
      <left/>
      <right style="thin">
        <color indexed="8"/>
      </right>
      <top/>
      <bottom style="thin">
        <color indexed="64"/>
      </bottom>
      <diagonal/>
    </border>
    <border>
      <left style="thin">
        <color indexed="8"/>
      </left>
      <right style="thin">
        <color indexed="8"/>
      </right>
      <top/>
      <bottom style="thin">
        <color indexed="64"/>
      </bottom>
      <diagonal/>
    </border>
    <border>
      <left style="thin">
        <color indexed="8"/>
      </left>
      <right style="thin">
        <color indexed="64"/>
      </right>
      <top/>
      <bottom style="thin">
        <color indexed="64"/>
      </bottom>
      <diagonal/>
    </border>
    <border>
      <left style="thin">
        <color indexed="64"/>
      </left>
      <right/>
      <top style="thin">
        <color indexed="64"/>
      </top>
      <bottom style="thin">
        <color indexed="8"/>
      </bottom>
      <diagonal/>
    </border>
    <border>
      <left style="thin">
        <color indexed="8"/>
      </left>
      <right/>
      <top style="thin">
        <color indexed="64"/>
      </top>
      <bottom style="thin">
        <color indexed="8"/>
      </bottom>
      <diagonal/>
    </border>
    <border>
      <left/>
      <right/>
      <top style="thin">
        <color indexed="64"/>
      </top>
      <bottom style="thin">
        <color indexed="8"/>
      </bottom>
      <diagonal/>
    </border>
    <border>
      <left/>
      <right style="thin">
        <color indexed="64"/>
      </right>
      <top style="thin">
        <color indexed="64"/>
      </top>
      <bottom style="thin">
        <color indexed="8"/>
      </bottom>
      <diagonal/>
    </border>
    <border>
      <left style="thin">
        <color indexed="64"/>
      </left>
      <right/>
      <top style="thin">
        <color indexed="8"/>
      </top>
      <bottom/>
      <diagonal/>
    </border>
    <border>
      <left style="thin">
        <color indexed="8"/>
      </left>
      <right style="thin">
        <color indexed="64"/>
      </right>
      <top style="thin">
        <color indexed="8"/>
      </top>
      <bottom/>
      <diagonal/>
    </border>
    <border>
      <left style="thin">
        <color indexed="64"/>
      </left>
      <right/>
      <top/>
      <bottom style="thin">
        <color indexed="8"/>
      </bottom>
      <diagonal/>
    </border>
    <border>
      <left style="thin">
        <color indexed="8"/>
      </left>
      <right style="thin">
        <color indexed="64"/>
      </right>
      <top/>
      <bottom style="thin">
        <color indexed="8"/>
      </bottom>
      <diagonal/>
    </border>
    <border>
      <left style="thin">
        <color indexed="8"/>
      </left>
      <right/>
      <top/>
      <bottom style="thin">
        <color indexed="64"/>
      </bottom>
      <diagonal/>
    </border>
  </borders>
  <cellStyleXfs count="19">
    <xf numFmtId="0" fontId="0" fillId="0" borderId="0"/>
    <xf numFmtId="0" fontId="1" fillId="0" borderId="0" applyNumberFormat="0" applyFill="0" applyBorder="0" applyProtection="0"/>
    <xf numFmtId="0" fontId="2" fillId="0" borderId="0" applyNumberFormat="0" applyFill="0" applyBorder="0" applyProtection="0"/>
    <xf numFmtId="0" fontId="3" fillId="0" borderId="0" applyNumberFormat="0" applyFill="0" applyBorder="0" applyProtection="0"/>
    <xf numFmtId="0" fontId="22" fillId="0" borderId="0" applyNumberFormat="0" applyFill="0" applyBorder="0" applyProtection="0"/>
    <xf numFmtId="0" fontId="4" fillId="2" borderId="1" applyNumberFormat="0" applyProtection="0"/>
    <xf numFmtId="0" fontId="5" fillId="0" borderId="0" applyNumberFormat="0" applyFill="0" applyBorder="0" applyProtection="0"/>
    <xf numFmtId="0" fontId="6" fillId="0" borderId="0" applyNumberFormat="0" applyFill="0" applyBorder="0" applyProtection="0"/>
    <xf numFmtId="0" fontId="22" fillId="0" borderId="0" applyNumberFormat="0" applyFill="0" applyBorder="0" applyProtection="0"/>
    <xf numFmtId="0" fontId="7" fillId="3" borderId="0" applyNumberFormat="0" applyBorder="0" applyProtection="0"/>
    <xf numFmtId="0" fontId="8" fillId="2" borderId="0" applyNumberFormat="0" applyBorder="0" applyProtection="0"/>
    <xf numFmtId="0" fontId="9" fillId="4" borderId="0" applyNumberFormat="0" applyBorder="0" applyProtection="0"/>
    <xf numFmtId="0" fontId="9" fillId="0" borderId="0" applyNumberFormat="0" applyFill="0" applyBorder="0" applyProtection="0"/>
    <xf numFmtId="0" fontId="10" fillId="5" borderId="0" applyNumberFormat="0" applyBorder="0" applyProtection="0"/>
    <xf numFmtId="0" fontId="11" fillId="0" borderId="0" applyNumberFormat="0" applyFill="0" applyBorder="0" applyProtection="0"/>
    <xf numFmtId="0" fontId="12" fillId="6" borderId="0" applyNumberFormat="0" applyBorder="0" applyProtection="0"/>
    <xf numFmtId="0" fontId="12" fillId="7" borderId="0" applyNumberFormat="0" applyBorder="0" applyProtection="0"/>
    <xf numFmtId="0" fontId="11" fillId="8" borderId="0" applyNumberFormat="0" applyBorder="0" applyProtection="0"/>
    <xf numFmtId="0" fontId="13" fillId="0" borderId="0"/>
  </cellStyleXfs>
  <cellXfs count="301">
    <xf numFmtId="0" fontId="0" fillId="0" borderId="0" xfId="0"/>
    <xf numFmtId="0" fontId="14" fillId="0" borderId="0" xfId="0" applyFont="1"/>
    <xf numFmtId="0" fontId="0" fillId="0" borderId="0" xfId="0" applyAlignment="1">
      <alignment vertical="top"/>
    </xf>
    <xf numFmtId="0" fontId="0" fillId="0" borderId="0" xfId="0" applyAlignment="1">
      <alignment vertical="top" wrapText="1"/>
    </xf>
    <xf numFmtId="0" fontId="0" fillId="0" borderId="2" xfId="0" applyBorder="1" applyAlignment="1">
      <alignment vertical="center"/>
    </xf>
    <xf numFmtId="49" fontId="0" fillId="0" borderId="3" xfId="0" applyNumberFormat="1" applyBorder="1" applyAlignment="1">
      <alignment vertical="center"/>
    </xf>
    <xf numFmtId="49" fontId="0" fillId="0" borderId="0" xfId="0" applyNumberFormat="1" applyAlignment="1">
      <alignment vertical="top"/>
    </xf>
    <xf numFmtId="49" fontId="0" fillId="0" borderId="0" xfId="0" applyNumberFormat="1" applyAlignment="1">
      <alignment vertical="top" wrapText="1"/>
    </xf>
    <xf numFmtId="0" fontId="0" fillId="0" borderId="0" xfId="0" applyAlignment="1">
      <alignment horizontal="center" vertical="top"/>
    </xf>
    <xf numFmtId="0" fontId="18" fillId="0" borderId="2" xfId="0" applyFont="1" applyBorder="1" applyAlignment="1">
      <alignment horizontal="center" vertical="center"/>
    </xf>
    <xf numFmtId="49" fontId="18" fillId="0" borderId="3" xfId="0" applyNumberFormat="1" applyFont="1" applyBorder="1"/>
    <xf numFmtId="0" fontId="18" fillId="0" borderId="3" xfId="0" applyFont="1" applyBorder="1" applyAlignment="1">
      <alignment horizontal="center"/>
    </xf>
    <xf numFmtId="1" fontId="18" fillId="0" borderId="3" xfId="0" applyNumberFormat="1" applyFont="1" applyBorder="1" applyAlignment="1">
      <alignment horizontal="center"/>
    </xf>
    <xf numFmtId="164" fontId="19" fillId="0" borderId="3" xfId="0" applyNumberFormat="1" applyFont="1" applyBorder="1" applyAlignment="1">
      <alignment horizontal="right"/>
    </xf>
    <xf numFmtId="164" fontId="18" fillId="0" borderId="4" xfId="0" applyNumberFormat="1" applyFont="1" applyBorder="1"/>
    <xf numFmtId="0" fontId="19" fillId="2" borderId="5" xfId="0" applyFont="1" applyFill="1" applyBorder="1" applyAlignment="1">
      <alignment horizontal="center" vertical="center"/>
    </xf>
    <xf numFmtId="0" fontId="19" fillId="2" borderId="6" xfId="0" applyFont="1" applyFill="1" applyBorder="1" applyAlignment="1">
      <alignment horizontal="left" vertical="center" wrapText="1"/>
    </xf>
    <xf numFmtId="0" fontId="19" fillId="2" borderId="7" xfId="0" applyFont="1" applyFill="1" applyBorder="1" applyAlignment="1">
      <alignment horizontal="center" vertical="center" shrinkToFit="1"/>
    </xf>
    <xf numFmtId="1" fontId="19" fillId="2" borderId="6" xfId="0" applyNumberFormat="1" applyFont="1" applyFill="1" applyBorder="1" applyAlignment="1">
      <alignment horizontal="center" vertical="center" shrinkToFit="1"/>
    </xf>
    <xf numFmtId="164" fontId="19" fillId="2" borderId="6" xfId="0" applyNumberFormat="1" applyFont="1" applyFill="1" applyBorder="1" applyAlignment="1">
      <alignment horizontal="right" vertical="center" shrinkToFit="1"/>
    </xf>
    <xf numFmtId="164" fontId="19" fillId="2" borderId="6" xfId="0" applyNumberFormat="1" applyFont="1" applyFill="1" applyBorder="1" applyAlignment="1">
      <alignment vertical="center" shrinkToFit="1"/>
    </xf>
    <xf numFmtId="0" fontId="19" fillId="4" borderId="5" xfId="0" applyFont="1" applyFill="1" applyBorder="1" applyAlignment="1">
      <alignment horizontal="center" vertical="center"/>
    </xf>
    <xf numFmtId="0" fontId="19" fillId="4" borderId="6" xfId="0" applyFont="1" applyFill="1" applyBorder="1" applyAlignment="1">
      <alignment horizontal="left" vertical="center" wrapText="1"/>
    </xf>
    <xf numFmtId="0" fontId="19" fillId="4" borderId="7" xfId="0" applyFont="1" applyFill="1" applyBorder="1" applyAlignment="1">
      <alignment horizontal="center" vertical="center" shrinkToFit="1"/>
    </xf>
    <xf numFmtId="1" fontId="19" fillId="4" borderId="6" xfId="0" applyNumberFormat="1" applyFont="1" applyFill="1" applyBorder="1" applyAlignment="1">
      <alignment horizontal="center" vertical="center" shrinkToFit="1"/>
    </xf>
    <xf numFmtId="164" fontId="19" fillId="4" borderId="6" xfId="0" applyNumberFormat="1" applyFont="1" applyFill="1" applyBorder="1" applyAlignment="1">
      <alignment horizontal="right" vertical="center" shrinkToFit="1"/>
    </xf>
    <xf numFmtId="164" fontId="19" fillId="4" borderId="6" xfId="0" applyNumberFormat="1" applyFont="1" applyFill="1" applyBorder="1" applyAlignment="1">
      <alignment vertical="center" shrinkToFit="1"/>
    </xf>
    <xf numFmtId="0" fontId="19" fillId="10" borderId="5" xfId="0" applyFont="1" applyFill="1" applyBorder="1" applyAlignment="1">
      <alignment horizontal="center" vertical="center"/>
    </xf>
    <xf numFmtId="49" fontId="19" fillId="10" borderId="6" xfId="0" applyNumberFormat="1" applyFont="1" applyFill="1" applyBorder="1" applyAlignment="1">
      <alignment horizontal="left" vertical="center" wrapText="1"/>
    </xf>
    <xf numFmtId="0" fontId="19" fillId="10" borderId="7" xfId="0" applyFont="1" applyFill="1" applyBorder="1" applyAlignment="1">
      <alignment horizontal="center" vertical="center" shrinkToFit="1"/>
    </xf>
    <xf numFmtId="1" fontId="19" fillId="10" borderId="6" xfId="0" applyNumberFormat="1" applyFont="1" applyFill="1" applyBorder="1" applyAlignment="1">
      <alignment horizontal="center" vertical="center" shrinkToFit="1"/>
    </xf>
    <xf numFmtId="164" fontId="19" fillId="10" borderId="6" xfId="0" applyNumberFormat="1" applyFont="1" applyFill="1" applyBorder="1" applyAlignment="1">
      <alignment horizontal="right" vertical="center" shrinkToFit="1"/>
    </xf>
    <xf numFmtId="164" fontId="19" fillId="10" borderId="6" xfId="0" applyNumberFormat="1" applyFont="1" applyFill="1" applyBorder="1" applyAlignment="1">
      <alignment vertical="center" shrinkToFit="1"/>
    </xf>
    <xf numFmtId="0" fontId="18" fillId="0" borderId="8" xfId="0" applyFont="1" applyBorder="1" applyAlignment="1">
      <alignment horizontal="center" vertical="center"/>
    </xf>
    <xf numFmtId="49" fontId="18" fillId="0" borderId="5" xfId="0" applyNumberFormat="1" applyFont="1" applyBorder="1" applyAlignment="1">
      <alignment vertical="center"/>
    </xf>
    <xf numFmtId="0" fontId="18" fillId="0" borderId="9" xfId="0" applyFont="1" applyBorder="1" applyAlignment="1">
      <alignment horizontal="center" vertical="center" shrinkToFit="1"/>
    </xf>
    <xf numFmtId="1" fontId="18" fillId="0" borderId="9" xfId="0" applyNumberFormat="1" applyFont="1" applyBorder="1" applyAlignment="1">
      <alignment horizontal="center" vertical="center" shrinkToFit="1"/>
    </xf>
    <xf numFmtId="2" fontId="0" fillId="0" borderId="0" xfId="0" applyNumberFormat="1"/>
    <xf numFmtId="0" fontId="19" fillId="0" borderId="5" xfId="0" applyFont="1" applyBorder="1" applyAlignment="1">
      <alignment horizontal="center" vertical="center"/>
    </xf>
    <xf numFmtId="49" fontId="18" fillId="0" borderId="10" xfId="0" applyNumberFormat="1" applyFont="1" applyBorder="1" applyAlignment="1">
      <alignment vertical="center"/>
    </xf>
    <xf numFmtId="0" fontId="18" fillId="0" borderId="11" xfId="0" applyFont="1" applyBorder="1" applyAlignment="1">
      <alignment horizontal="center" vertical="center" shrinkToFit="1"/>
    </xf>
    <xf numFmtId="1" fontId="18" fillId="0" borderId="11" xfId="0" applyNumberFormat="1" applyFont="1" applyBorder="1" applyAlignment="1">
      <alignment horizontal="center" vertical="center" shrinkToFit="1"/>
    </xf>
    <xf numFmtId="0" fontId="18" fillId="0" borderId="0" xfId="0" applyFont="1" applyAlignment="1">
      <alignment horizontal="center" vertical="center"/>
    </xf>
    <xf numFmtId="49" fontId="18" fillId="0" borderId="0" xfId="0" applyNumberFormat="1" applyFont="1" applyAlignment="1">
      <alignment horizontal="left"/>
    </xf>
    <xf numFmtId="49" fontId="18" fillId="0" borderId="0" xfId="0" applyNumberFormat="1" applyFont="1"/>
    <xf numFmtId="0" fontId="18" fillId="0" borderId="0" xfId="0" applyFont="1" applyAlignment="1">
      <alignment horizontal="center"/>
    </xf>
    <xf numFmtId="1" fontId="18" fillId="0" borderId="0" xfId="0" applyNumberFormat="1" applyFont="1" applyAlignment="1">
      <alignment horizontal="center"/>
    </xf>
    <xf numFmtId="164" fontId="19" fillId="0" borderId="0" xfId="0" applyNumberFormat="1" applyFont="1" applyAlignment="1">
      <alignment horizontal="right"/>
    </xf>
    <xf numFmtId="164" fontId="18" fillId="0" borderId="0" xfId="0" applyNumberFormat="1" applyFont="1"/>
    <xf numFmtId="0" fontId="18" fillId="0" borderId="0" xfId="0" applyFont="1"/>
    <xf numFmtId="49" fontId="18" fillId="0" borderId="3" xfId="0" applyNumberFormat="1" applyFont="1" applyBorder="1" applyAlignment="1">
      <alignment horizontal="left" vertical="center"/>
    </xf>
    <xf numFmtId="0" fontId="18" fillId="11" borderId="2" xfId="0" applyFont="1" applyFill="1" applyBorder="1" applyAlignment="1">
      <alignment horizontal="center" vertical="center"/>
    </xf>
    <xf numFmtId="49" fontId="18" fillId="11" borderId="3" xfId="0" applyNumberFormat="1" applyFont="1" applyFill="1" applyBorder="1" applyAlignment="1">
      <alignment horizontal="left"/>
    </xf>
    <xf numFmtId="49" fontId="18" fillId="11" borderId="3" xfId="0" applyNumberFormat="1" applyFont="1" applyFill="1" applyBorder="1"/>
    <xf numFmtId="0" fontId="18" fillId="11" borderId="3" xfId="0" applyFont="1" applyFill="1" applyBorder="1" applyAlignment="1">
      <alignment horizontal="center"/>
    </xf>
    <xf numFmtId="1" fontId="18" fillId="11" borderId="3" xfId="0" applyNumberFormat="1" applyFont="1" applyFill="1" applyBorder="1" applyAlignment="1">
      <alignment horizontal="center"/>
    </xf>
    <xf numFmtId="164" fontId="19" fillId="11" borderId="3" xfId="0" applyNumberFormat="1" applyFont="1" applyFill="1" applyBorder="1" applyAlignment="1">
      <alignment horizontal="right"/>
    </xf>
    <xf numFmtId="164" fontId="18" fillId="11" borderId="4" xfId="0" applyNumberFormat="1" applyFont="1" applyFill="1" applyBorder="1"/>
    <xf numFmtId="49" fontId="18" fillId="11" borderId="2" xfId="0" applyNumberFormat="1" applyFont="1" applyFill="1" applyBorder="1" applyAlignment="1">
      <alignment horizontal="left" vertical="center"/>
    </xf>
    <xf numFmtId="49" fontId="18" fillId="11" borderId="6" xfId="0" applyNumberFormat="1" applyFont="1" applyFill="1" applyBorder="1" applyAlignment="1">
      <alignment vertical="center"/>
    </xf>
    <xf numFmtId="0" fontId="18" fillId="11" borderId="6" xfId="0" applyFont="1" applyFill="1" applyBorder="1" applyAlignment="1">
      <alignment horizontal="center" vertical="center"/>
    </xf>
    <xf numFmtId="1" fontId="18" fillId="11" borderId="6" xfId="0" applyNumberFormat="1" applyFont="1" applyFill="1" applyBorder="1" applyAlignment="1">
      <alignment horizontal="center" vertical="center"/>
    </xf>
    <xf numFmtId="164" fontId="18" fillId="11" borderId="5" xfId="0" applyNumberFormat="1" applyFont="1" applyFill="1" applyBorder="1" applyAlignment="1">
      <alignment horizontal="right" vertical="center"/>
    </xf>
    <xf numFmtId="164" fontId="18" fillId="11" borderId="6" xfId="0" applyNumberFormat="1" applyFont="1" applyFill="1" applyBorder="1" applyAlignment="1">
      <alignment vertical="center"/>
    </xf>
    <xf numFmtId="0" fontId="18" fillId="11" borderId="8" xfId="0" applyFont="1" applyFill="1" applyBorder="1" applyAlignment="1">
      <alignment horizontal="center" vertical="center"/>
    </xf>
    <xf numFmtId="49" fontId="18" fillId="11" borderId="8" xfId="0" applyNumberFormat="1" applyFont="1" applyFill="1" applyBorder="1" applyAlignment="1">
      <alignment vertical="center"/>
    </xf>
    <xf numFmtId="0" fontId="18" fillId="11" borderId="3" xfId="0" applyFont="1" applyFill="1" applyBorder="1" applyAlignment="1">
      <alignment horizontal="center" vertical="center"/>
    </xf>
    <xf numFmtId="1" fontId="18" fillId="11" borderId="3" xfId="0" applyNumberFormat="1" applyFont="1" applyFill="1" applyBorder="1" applyAlignment="1">
      <alignment horizontal="center" vertical="center"/>
    </xf>
    <xf numFmtId="164" fontId="19" fillId="11" borderId="3" xfId="0" applyNumberFormat="1" applyFont="1" applyFill="1" applyBorder="1" applyAlignment="1">
      <alignment horizontal="right" vertical="center"/>
    </xf>
    <xf numFmtId="164" fontId="18" fillId="11" borderId="4" xfId="0" applyNumberFormat="1" applyFont="1" applyFill="1" applyBorder="1" applyAlignment="1">
      <alignment vertical="center" shrinkToFit="1"/>
    </xf>
    <xf numFmtId="0" fontId="19" fillId="0" borderId="6" xfId="0" applyFont="1" applyBorder="1" applyAlignment="1">
      <alignment horizontal="center" vertical="center"/>
    </xf>
    <xf numFmtId="0" fontId="19" fillId="0" borderId="6" xfId="0" applyFont="1" applyBorder="1" applyAlignment="1">
      <alignment horizontal="left" vertical="center" wrapText="1"/>
    </xf>
    <xf numFmtId="0" fontId="19" fillId="0" borderId="7" xfId="0" applyFont="1" applyBorder="1" applyAlignment="1">
      <alignment horizontal="center" vertical="center" shrinkToFit="1"/>
    </xf>
    <xf numFmtId="1" fontId="19" fillId="0" borderId="6" xfId="0" applyNumberFormat="1" applyFont="1" applyBorder="1" applyAlignment="1">
      <alignment horizontal="center" vertical="center" shrinkToFit="1"/>
    </xf>
    <xf numFmtId="164" fontId="19" fillId="0" borderId="6" xfId="0" applyNumberFormat="1" applyFont="1" applyBorder="1" applyAlignment="1">
      <alignment horizontal="right" vertical="center" shrinkToFit="1"/>
    </xf>
    <xf numFmtId="164" fontId="19" fillId="0" borderId="6" xfId="0" applyNumberFormat="1" applyFont="1" applyBorder="1" applyAlignment="1">
      <alignment vertical="center" shrinkToFit="1"/>
    </xf>
    <xf numFmtId="0" fontId="19" fillId="0" borderId="0" xfId="0" applyFont="1"/>
    <xf numFmtId="0" fontId="19" fillId="0" borderId="13" xfId="0" applyFont="1" applyBorder="1" applyAlignment="1">
      <alignment horizontal="center" vertical="center"/>
    </xf>
    <xf numFmtId="0" fontId="19" fillId="0" borderId="13" xfId="0" applyFont="1" applyBorder="1" applyAlignment="1">
      <alignment horizontal="left" vertical="center"/>
    </xf>
    <xf numFmtId="0" fontId="19" fillId="0" borderId="14" xfId="0" applyFont="1" applyBorder="1" applyAlignment="1">
      <alignment horizontal="left" vertical="center" wrapText="1"/>
    </xf>
    <xf numFmtId="0" fontId="19" fillId="0" borderId="15" xfId="0" applyFont="1" applyBorder="1" applyAlignment="1">
      <alignment horizontal="center" vertical="center" wrapText="1" shrinkToFit="1"/>
    </xf>
    <xf numFmtId="1" fontId="19" fillId="0" borderId="14" xfId="0" applyNumberFormat="1" applyFont="1" applyBorder="1" applyAlignment="1">
      <alignment horizontal="center" vertical="center" wrapText="1" shrinkToFit="1"/>
    </xf>
    <xf numFmtId="164" fontId="19" fillId="0" borderId="14" xfId="0" applyNumberFormat="1" applyFont="1" applyBorder="1" applyAlignment="1">
      <alignment horizontal="right" vertical="center" shrinkToFit="1"/>
    </xf>
    <xf numFmtId="164" fontId="19" fillId="0" borderId="14" xfId="0" applyNumberFormat="1" applyFont="1" applyBorder="1" applyAlignment="1">
      <alignment vertical="center" shrinkToFit="1"/>
    </xf>
    <xf numFmtId="0" fontId="19" fillId="0" borderId="6" xfId="0" applyFont="1" applyBorder="1" applyAlignment="1">
      <alignment horizontal="center" vertical="center" shrinkToFit="1"/>
    </xf>
    <xf numFmtId="0" fontId="19" fillId="0" borderId="14" xfId="0" applyFont="1" applyBorder="1" applyAlignment="1">
      <alignment horizontal="center" vertical="center"/>
    </xf>
    <xf numFmtId="0" fontId="19" fillId="0" borderId="14" xfId="0" applyFont="1" applyBorder="1" applyAlignment="1">
      <alignment horizontal="left" vertical="center"/>
    </xf>
    <xf numFmtId="0" fontId="19" fillId="0" borderId="14" xfId="0" applyFont="1" applyBorder="1" applyAlignment="1">
      <alignment horizontal="center" vertical="center" wrapText="1" shrinkToFit="1"/>
    </xf>
    <xf numFmtId="0" fontId="19" fillId="0" borderId="16" xfId="0" applyFont="1" applyBorder="1" applyAlignment="1">
      <alignment horizontal="center" vertical="center"/>
    </xf>
    <xf numFmtId="0" fontId="19" fillId="0" borderId="16" xfId="0" applyFont="1" applyBorder="1" applyAlignment="1">
      <alignment horizontal="left" vertical="center"/>
    </xf>
    <xf numFmtId="0" fontId="19" fillId="0" borderId="16" xfId="0" applyFont="1" applyBorder="1" applyAlignment="1">
      <alignment horizontal="left" vertical="center" wrapText="1"/>
    </xf>
    <xf numFmtId="0" fontId="19" fillId="0" borderId="16" xfId="0" applyFont="1" applyBorder="1" applyAlignment="1">
      <alignment horizontal="center" vertical="center" wrapText="1" shrinkToFit="1"/>
    </xf>
    <xf numFmtId="1" fontId="19" fillId="0" borderId="16" xfId="0" applyNumberFormat="1" applyFont="1" applyBorder="1" applyAlignment="1">
      <alignment horizontal="center" vertical="center" wrapText="1" shrinkToFit="1"/>
    </xf>
    <xf numFmtId="164" fontId="19" fillId="0" borderId="16" xfId="0" applyNumberFormat="1" applyFont="1" applyBorder="1" applyAlignment="1">
      <alignment horizontal="right" vertical="center" shrinkToFit="1"/>
    </xf>
    <xf numFmtId="164" fontId="19" fillId="0" borderId="16" xfId="0" applyNumberFormat="1" applyFont="1" applyBorder="1" applyAlignment="1">
      <alignment vertical="center" shrinkToFit="1"/>
    </xf>
    <xf numFmtId="0" fontId="19" fillId="0" borderId="10" xfId="0" applyFont="1" applyBorder="1" applyAlignment="1">
      <alignment horizontal="center" vertical="center"/>
    </xf>
    <xf numFmtId="0" fontId="19" fillId="0" borderId="10" xfId="0" applyFont="1" applyBorder="1" applyAlignment="1">
      <alignment horizontal="left" vertical="center"/>
    </xf>
    <xf numFmtId="0" fontId="19" fillId="0" borderId="12" xfId="0" applyFont="1" applyBorder="1" applyAlignment="1">
      <alignment horizontal="center" vertical="center" wrapText="1" shrinkToFit="1"/>
    </xf>
    <xf numFmtId="0" fontId="19" fillId="0" borderId="15" xfId="0" applyFont="1" applyBorder="1" applyAlignment="1">
      <alignment horizontal="center" vertical="center" shrinkToFit="1"/>
    </xf>
    <xf numFmtId="1" fontId="19" fillId="0" borderId="14" xfId="0" applyNumberFormat="1" applyFont="1" applyBorder="1" applyAlignment="1">
      <alignment horizontal="center" vertical="center" shrinkToFit="1"/>
    </xf>
    <xf numFmtId="49" fontId="18" fillId="11" borderId="2" xfId="0" applyNumberFormat="1" applyFont="1" applyFill="1" applyBorder="1" applyAlignment="1">
      <alignment vertical="center"/>
    </xf>
    <xf numFmtId="1" fontId="18" fillId="11" borderId="2" xfId="0" applyNumberFormat="1" applyFont="1" applyFill="1" applyBorder="1" applyAlignment="1">
      <alignment horizontal="center" vertical="center"/>
    </xf>
    <xf numFmtId="164" fontId="18" fillId="11" borderId="2" xfId="0" applyNumberFormat="1" applyFont="1" applyFill="1" applyBorder="1" applyAlignment="1">
      <alignment horizontal="right" vertical="center"/>
    </xf>
    <xf numFmtId="164" fontId="18" fillId="11" borderId="2" xfId="0" applyNumberFormat="1" applyFont="1" applyFill="1" applyBorder="1" applyAlignment="1">
      <alignment vertical="center"/>
    </xf>
    <xf numFmtId="0" fontId="20" fillId="0" borderId="0" xfId="0" applyFont="1"/>
    <xf numFmtId="0" fontId="21" fillId="0" borderId="0" xfId="0" applyFont="1"/>
    <xf numFmtId="0" fontId="19" fillId="0" borderId="16" xfId="0" applyFont="1" applyBorder="1" applyAlignment="1">
      <alignment horizontal="left" vertical="top"/>
    </xf>
    <xf numFmtId="0" fontId="19" fillId="0" borderId="10" xfId="0" applyFont="1" applyBorder="1" applyAlignment="1">
      <alignment horizontal="left" vertical="top"/>
    </xf>
    <xf numFmtId="164" fontId="19" fillId="0" borderId="0" xfId="0" applyNumberFormat="1" applyFont="1"/>
    <xf numFmtId="0" fontId="18" fillId="11" borderId="8" xfId="0" applyFont="1" applyFill="1" applyBorder="1" applyAlignment="1">
      <alignment horizontal="left" vertical="top"/>
    </xf>
    <xf numFmtId="0" fontId="18" fillId="11" borderId="8" xfId="0" applyFont="1" applyFill="1" applyBorder="1" applyAlignment="1">
      <alignment horizontal="left" vertical="top" wrapText="1"/>
    </xf>
    <xf numFmtId="0" fontId="18" fillId="11" borderId="3" xfId="0" applyFont="1" applyFill="1" applyBorder="1" applyAlignment="1">
      <alignment horizontal="center" vertical="top" shrinkToFit="1"/>
    </xf>
    <xf numFmtId="1" fontId="18" fillId="11" borderId="3" xfId="0" applyNumberFormat="1" applyFont="1" applyFill="1" applyBorder="1" applyAlignment="1">
      <alignment horizontal="center" vertical="top" shrinkToFit="1"/>
    </xf>
    <xf numFmtId="164" fontId="19" fillId="11" borderId="3" xfId="0" applyNumberFormat="1" applyFont="1" applyFill="1" applyBorder="1" applyAlignment="1">
      <alignment horizontal="right" vertical="top" shrinkToFit="1"/>
    </xf>
    <xf numFmtId="164" fontId="18" fillId="11" borderId="4" xfId="0" applyNumberFormat="1" applyFont="1" applyFill="1" applyBorder="1" applyAlignment="1">
      <alignment vertical="top" shrinkToFit="1"/>
    </xf>
    <xf numFmtId="0" fontId="18" fillId="0" borderId="16" xfId="0" applyFont="1" applyBorder="1" applyAlignment="1">
      <alignment horizontal="center" vertical="center"/>
    </xf>
    <xf numFmtId="0" fontId="19" fillId="0" borderId="5" xfId="0" applyFont="1" applyBorder="1" applyAlignment="1">
      <alignment horizontal="left" vertical="center" wrapText="1"/>
    </xf>
    <xf numFmtId="0" fontId="19" fillId="0" borderId="5" xfId="0" applyFont="1" applyBorder="1" applyAlignment="1">
      <alignment horizontal="center" vertical="center" shrinkToFit="1"/>
    </xf>
    <xf numFmtId="1" fontId="19" fillId="0" borderId="5" xfId="0" applyNumberFormat="1" applyFont="1" applyBorder="1" applyAlignment="1">
      <alignment horizontal="center" vertical="center" shrinkToFit="1"/>
    </xf>
    <xf numFmtId="164" fontId="19" fillId="0" borderId="5" xfId="0" applyNumberFormat="1" applyFont="1" applyBorder="1" applyAlignment="1">
      <alignment horizontal="right" vertical="center" shrinkToFit="1"/>
    </xf>
    <xf numFmtId="0" fontId="19" fillId="0" borderId="10" xfId="0" applyFont="1" applyBorder="1" applyAlignment="1">
      <alignment horizontal="left" vertical="center" wrapText="1"/>
    </xf>
    <xf numFmtId="0" fontId="19" fillId="0" borderId="10" xfId="0" applyFont="1" applyBorder="1" applyAlignment="1">
      <alignment horizontal="center" vertical="center" wrapText="1" shrinkToFit="1"/>
    </xf>
    <xf numFmtId="1" fontId="19" fillId="0" borderId="10" xfId="0" applyNumberFormat="1" applyFont="1" applyBorder="1" applyAlignment="1">
      <alignment horizontal="center" vertical="center" wrapText="1" shrinkToFit="1"/>
    </xf>
    <xf numFmtId="164" fontId="19" fillId="0" borderId="10" xfId="0" applyNumberFormat="1" applyFont="1" applyBorder="1" applyAlignment="1">
      <alignment horizontal="right" vertical="center" shrinkToFit="1"/>
    </xf>
    <xf numFmtId="0" fontId="19" fillId="0" borderId="6" xfId="0" applyFont="1" applyBorder="1" applyAlignment="1">
      <alignment horizontal="center" vertical="center" wrapText="1" shrinkToFit="1"/>
    </xf>
    <xf numFmtId="1" fontId="19" fillId="0" borderId="6" xfId="0" applyNumberFormat="1" applyFont="1" applyBorder="1" applyAlignment="1">
      <alignment horizontal="center" vertical="center" wrapText="1" shrinkToFit="1"/>
    </xf>
    <xf numFmtId="49" fontId="18" fillId="11" borderId="3" xfId="0" applyNumberFormat="1" applyFont="1" applyFill="1" applyBorder="1" applyAlignment="1">
      <alignment vertical="center"/>
    </xf>
    <xf numFmtId="0" fontId="19" fillId="0" borderId="7" xfId="0" applyFont="1" applyBorder="1" applyAlignment="1">
      <alignment horizontal="center" vertical="center" wrapText="1" shrinkToFit="1"/>
    </xf>
    <xf numFmtId="0" fontId="19" fillId="0" borderId="6" xfId="0" applyFont="1" applyBorder="1" applyAlignment="1">
      <alignment horizontal="left" vertical="top" wrapText="1"/>
    </xf>
    <xf numFmtId="0" fontId="19" fillId="0" borderId="7" xfId="0" applyFont="1" applyBorder="1" applyAlignment="1">
      <alignment horizontal="center" vertical="top" shrinkToFit="1"/>
    </xf>
    <xf numFmtId="1" fontId="19" fillId="0" borderId="6" xfId="0" applyNumberFormat="1" applyFont="1" applyBorder="1" applyAlignment="1">
      <alignment horizontal="center" vertical="top" shrinkToFit="1"/>
    </xf>
    <xf numFmtId="164" fontId="19" fillId="0" borderId="6" xfId="0" applyNumberFormat="1" applyFont="1" applyBorder="1" applyAlignment="1">
      <alignment horizontal="right" vertical="top" shrinkToFit="1"/>
    </xf>
    <xf numFmtId="0" fontId="19" fillId="0" borderId="13" xfId="0" applyFont="1" applyBorder="1" applyAlignment="1">
      <alignment horizontal="left" vertical="top"/>
    </xf>
    <xf numFmtId="0" fontId="19" fillId="0" borderId="14" xfId="0" applyFont="1" applyBorder="1" applyAlignment="1">
      <alignment horizontal="left" vertical="top" wrapText="1"/>
    </xf>
    <xf numFmtId="0" fontId="19" fillId="0" borderId="15" xfId="0" applyFont="1" applyBorder="1" applyAlignment="1">
      <alignment horizontal="center" vertical="top" wrapText="1" shrinkToFit="1"/>
    </xf>
    <xf numFmtId="1" fontId="19" fillId="0" borderId="14" xfId="0" applyNumberFormat="1" applyFont="1" applyBorder="1" applyAlignment="1">
      <alignment horizontal="center" vertical="top" wrapText="1" shrinkToFit="1"/>
    </xf>
    <xf numFmtId="164" fontId="19" fillId="0" borderId="14" xfId="0" applyNumberFormat="1" applyFont="1" applyBorder="1" applyAlignment="1">
      <alignment horizontal="right" vertical="top" shrinkToFit="1"/>
    </xf>
    <xf numFmtId="164" fontId="19" fillId="0" borderId="14" xfId="0" applyNumberFormat="1" applyFont="1" applyBorder="1" applyAlignment="1">
      <alignment vertical="top" shrinkToFit="1"/>
    </xf>
    <xf numFmtId="0" fontId="19" fillId="0" borderId="16" xfId="0" applyFont="1" applyBorder="1" applyAlignment="1">
      <alignment horizontal="left" vertical="top" wrapText="1"/>
    </xf>
    <xf numFmtId="0" fontId="19" fillId="0" borderId="12" xfId="0" applyFont="1" applyBorder="1" applyAlignment="1">
      <alignment horizontal="center" vertical="top" wrapText="1" shrinkToFit="1"/>
    </xf>
    <xf numFmtId="1" fontId="19" fillId="0" borderId="16" xfId="0" applyNumberFormat="1" applyFont="1" applyBorder="1" applyAlignment="1">
      <alignment horizontal="center" vertical="top" wrapText="1" shrinkToFit="1"/>
    </xf>
    <xf numFmtId="164" fontId="19" fillId="0" borderId="16" xfId="0" applyNumberFormat="1" applyFont="1" applyBorder="1" applyAlignment="1">
      <alignment horizontal="right" vertical="top" shrinkToFit="1"/>
    </xf>
    <xf numFmtId="164" fontId="19" fillId="0" borderId="16" xfId="0" applyNumberFormat="1" applyFont="1" applyBorder="1" applyAlignment="1">
      <alignment vertical="top" shrinkToFit="1"/>
    </xf>
    <xf numFmtId="0" fontId="19" fillId="12" borderId="5" xfId="0" applyFont="1" applyFill="1" applyBorder="1" applyAlignment="1">
      <alignment horizontal="center" vertical="center"/>
    </xf>
    <xf numFmtId="49" fontId="19" fillId="12" borderId="6" xfId="0" applyNumberFormat="1" applyFont="1" applyFill="1" applyBorder="1" applyAlignment="1">
      <alignment horizontal="left" vertical="center" wrapText="1"/>
    </xf>
    <xf numFmtId="0" fontId="19" fillId="12" borderId="7" xfId="0" applyFont="1" applyFill="1" applyBorder="1" applyAlignment="1">
      <alignment horizontal="center" vertical="center" shrinkToFit="1"/>
    </xf>
    <xf numFmtId="1" fontId="19" fillId="12" borderId="6" xfId="0" applyNumberFormat="1" applyFont="1" applyFill="1" applyBorder="1" applyAlignment="1">
      <alignment horizontal="center" vertical="center" shrinkToFit="1"/>
    </xf>
    <xf numFmtId="164" fontId="19" fillId="12" borderId="6" xfId="0" applyNumberFormat="1" applyFont="1" applyFill="1" applyBorder="1" applyAlignment="1">
      <alignment horizontal="right" vertical="center" shrinkToFit="1"/>
    </xf>
    <xf numFmtId="164" fontId="19" fillId="12" borderId="6" xfId="0" applyNumberFormat="1" applyFont="1" applyFill="1" applyBorder="1" applyAlignment="1">
      <alignment vertical="center" shrinkToFit="1"/>
    </xf>
    <xf numFmtId="0" fontId="19" fillId="13" borderId="5" xfId="0" applyFont="1" applyFill="1" applyBorder="1" applyAlignment="1">
      <alignment horizontal="center" vertical="center"/>
    </xf>
    <xf numFmtId="49" fontId="19" fillId="13" borderId="6" xfId="0" applyNumberFormat="1" applyFont="1" applyFill="1" applyBorder="1" applyAlignment="1">
      <alignment horizontal="left" vertical="center" wrapText="1"/>
    </xf>
    <xf numFmtId="0" fontId="19" fillId="13" borderId="7" xfId="0" applyFont="1" applyFill="1" applyBorder="1" applyAlignment="1">
      <alignment horizontal="center" vertical="center" shrinkToFit="1"/>
    </xf>
    <xf numFmtId="1" fontId="19" fillId="13" borderId="6" xfId="0" applyNumberFormat="1" applyFont="1" applyFill="1" applyBorder="1" applyAlignment="1">
      <alignment horizontal="center" vertical="center" shrinkToFit="1"/>
    </xf>
    <xf numFmtId="164" fontId="19" fillId="13" borderId="6" xfId="0" applyNumberFormat="1" applyFont="1" applyFill="1" applyBorder="1" applyAlignment="1">
      <alignment horizontal="right" vertical="center" shrinkToFit="1"/>
    </xf>
    <xf numFmtId="164" fontId="19" fillId="13" borderId="6" xfId="0" applyNumberFormat="1" applyFont="1" applyFill="1" applyBorder="1" applyAlignment="1">
      <alignment vertical="center" shrinkToFit="1"/>
    </xf>
    <xf numFmtId="0" fontId="19" fillId="13" borderId="6" xfId="0" applyFont="1" applyFill="1" applyBorder="1" applyAlignment="1">
      <alignment horizontal="center" vertical="center"/>
    </xf>
    <xf numFmtId="0" fontId="19" fillId="13" borderId="6" xfId="0" applyFont="1" applyFill="1" applyBorder="1" applyAlignment="1">
      <alignment horizontal="left" vertical="center" wrapText="1"/>
    </xf>
    <xf numFmtId="0" fontId="19" fillId="14" borderId="5" xfId="0" applyFont="1" applyFill="1" applyBorder="1" applyAlignment="1">
      <alignment horizontal="center" vertical="center"/>
    </xf>
    <xf numFmtId="49" fontId="19" fillId="14" borderId="6" xfId="0" applyNumberFormat="1" applyFont="1" applyFill="1" applyBorder="1" applyAlignment="1">
      <alignment horizontal="left" vertical="center" wrapText="1"/>
    </xf>
    <xf numFmtId="0" fontId="19" fillId="14" borderId="7" xfId="0" applyFont="1" applyFill="1" applyBorder="1" applyAlignment="1">
      <alignment horizontal="center" vertical="center" shrinkToFit="1"/>
    </xf>
    <xf numFmtId="1" fontId="19" fillId="14" borderId="6" xfId="0" applyNumberFormat="1" applyFont="1" applyFill="1" applyBorder="1" applyAlignment="1">
      <alignment horizontal="center" vertical="center" shrinkToFit="1"/>
    </xf>
    <xf numFmtId="164" fontId="19" fillId="14" borderId="6" xfId="0" applyNumberFormat="1" applyFont="1" applyFill="1" applyBorder="1" applyAlignment="1">
      <alignment horizontal="right" vertical="center" shrinkToFit="1"/>
    </xf>
    <xf numFmtId="164" fontId="19" fillId="14" borderId="6" xfId="0" applyNumberFormat="1" applyFont="1" applyFill="1" applyBorder="1" applyAlignment="1">
      <alignment vertical="center" shrinkToFit="1"/>
    </xf>
    <xf numFmtId="0" fontId="19" fillId="14" borderId="6" xfId="0" applyFont="1" applyFill="1" applyBorder="1" applyAlignment="1">
      <alignment horizontal="left" vertical="center" wrapText="1"/>
    </xf>
    <xf numFmtId="0" fontId="19" fillId="15" borderId="5" xfId="0" applyFont="1" applyFill="1" applyBorder="1" applyAlignment="1">
      <alignment horizontal="center" vertical="center"/>
    </xf>
    <xf numFmtId="0" fontId="19" fillId="15" borderId="7" xfId="0" applyFont="1" applyFill="1" applyBorder="1" applyAlignment="1">
      <alignment horizontal="center" vertical="center" shrinkToFit="1"/>
    </xf>
    <xf numFmtId="1" fontId="19" fillId="15" borderId="6" xfId="0" applyNumberFormat="1" applyFont="1" applyFill="1" applyBorder="1" applyAlignment="1">
      <alignment horizontal="center" vertical="center" shrinkToFit="1"/>
    </xf>
    <xf numFmtId="164" fontId="19" fillId="15" borderId="6" xfId="0" applyNumberFormat="1" applyFont="1" applyFill="1" applyBorder="1" applyAlignment="1">
      <alignment horizontal="right" vertical="center" shrinkToFit="1"/>
    </xf>
    <xf numFmtId="164" fontId="19" fillId="15" borderId="6" xfId="0" applyNumberFormat="1" applyFont="1" applyFill="1" applyBorder="1" applyAlignment="1">
      <alignment vertical="center" shrinkToFit="1"/>
    </xf>
    <xf numFmtId="49" fontId="19" fillId="15" borderId="6" xfId="0" applyNumberFormat="1" applyFont="1" applyFill="1" applyBorder="1" applyAlignment="1">
      <alignment horizontal="left" vertical="center" wrapText="1"/>
    </xf>
    <xf numFmtId="0" fontId="18" fillId="11" borderId="2" xfId="0" applyFont="1" applyFill="1" applyBorder="1" applyAlignment="1">
      <alignment horizontal="center" vertical="top"/>
    </xf>
    <xf numFmtId="0" fontId="19" fillId="0" borderId="6" xfId="0" applyFont="1" applyBorder="1" applyAlignment="1">
      <alignment horizontal="center" vertical="top"/>
    </xf>
    <xf numFmtId="0" fontId="18" fillId="11" borderId="8" xfId="0" applyFont="1" applyFill="1" applyBorder="1" applyAlignment="1">
      <alignment horizontal="center" vertical="top"/>
    </xf>
    <xf numFmtId="49" fontId="19" fillId="0" borderId="5" xfId="0" applyNumberFormat="1" applyFont="1" applyBorder="1" applyAlignment="1">
      <alignment horizontal="center" vertical="center"/>
    </xf>
    <xf numFmtId="49" fontId="18" fillId="11" borderId="8" xfId="0" applyNumberFormat="1" applyFont="1" applyFill="1" applyBorder="1" applyAlignment="1">
      <alignment horizontal="center" vertical="center"/>
    </xf>
    <xf numFmtId="0" fontId="19" fillId="0" borderId="7" xfId="0" applyFont="1" applyBorder="1" applyAlignment="1">
      <alignment horizontal="left" vertical="center" wrapText="1"/>
    </xf>
    <xf numFmtId="0" fontId="19" fillId="0" borderId="15" xfId="0" applyFont="1" applyBorder="1" applyAlignment="1">
      <alignment horizontal="left" vertical="center" wrapText="1"/>
    </xf>
    <xf numFmtId="0" fontId="19" fillId="0" borderId="12" xfId="0" applyFont="1" applyBorder="1" applyAlignment="1">
      <alignment horizontal="left" vertical="center" wrapText="1"/>
    </xf>
    <xf numFmtId="0" fontId="19" fillId="0" borderId="0" xfId="0" applyFont="1" applyBorder="1" applyAlignment="1">
      <alignment horizontal="center" vertical="center"/>
    </xf>
    <xf numFmtId="49" fontId="19" fillId="0" borderId="18" xfId="0" applyNumberFormat="1" applyFont="1" applyBorder="1" applyAlignment="1">
      <alignment horizontal="center" vertical="center"/>
    </xf>
    <xf numFmtId="0" fontId="19" fillId="0" borderId="19" xfId="0" applyFont="1" applyBorder="1" applyAlignment="1">
      <alignment horizontal="center" vertical="center"/>
    </xf>
    <xf numFmtId="0" fontId="19" fillId="0" borderId="20" xfId="0" applyFont="1" applyBorder="1" applyAlignment="1">
      <alignment horizontal="center" vertical="center"/>
    </xf>
    <xf numFmtId="0" fontId="19" fillId="0" borderId="21" xfId="0" applyFont="1" applyBorder="1" applyAlignment="1">
      <alignment horizontal="center" vertical="center"/>
    </xf>
    <xf numFmtId="0" fontId="19" fillId="0" borderId="22" xfId="0" applyFont="1" applyBorder="1" applyAlignment="1">
      <alignment horizontal="left" vertical="top"/>
    </xf>
    <xf numFmtId="0" fontId="19" fillId="0" borderId="23" xfId="0" applyFont="1" applyBorder="1" applyAlignment="1">
      <alignment horizontal="left" vertical="center"/>
    </xf>
    <xf numFmtId="0" fontId="19" fillId="0" borderId="22" xfId="0" applyFont="1" applyBorder="1" applyAlignment="1">
      <alignment horizontal="center" vertical="center"/>
    </xf>
    <xf numFmtId="0" fontId="19" fillId="0" borderId="23" xfId="0" applyFont="1" applyBorder="1" applyAlignment="1">
      <alignment horizontal="center" vertical="center"/>
    </xf>
    <xf numFmtId="49" fontId="19" fillId="0" borderId="6" xfId="0" applyNumberFormat="1" applyFont="1" applyBorder="1" applyAlignment="1">
      <alignment horizontal="center" vertical="center"/>
    </xf>
    <xf numFmtId="49" fontId="19" fillId="0" borderId="19" xfId="0" applyNumberFormat="1" applyFont="1" applyBorder="1" applyAlignment="1">
      <alignment horizontal="center" vertical="center"/>
    </xf>
    <xf numFmtId="0" fontId="19" fillId="0" borderId="0" xfId="0" applyFont="1" applyBorder="1" applyAlignment="1">
      <alignment horizontal="left" vertical="center" wrapText="1"/>
    </xf>
    <xf numFmtId="164" fontId="19" fillId="11" borderId="6" xfId="0" applyNumberFormat="1" applyFont="1" applyFill="1" applyBorder="1" applyAlignment="1">
      <alignment horizontal="right" vertical="center"/>
    </xf>
    <xf numFmtId="164" fontId="18" fillId="11" borderId="6" xfId="0" applyNumberFormat="1" applyFont="1" applyFill="1" applyBorder="1" applyAlignment="1">
      <alignment vertical="center" shrinkToFit="1"/>
    </xf>
    <xf numFmtId="49" fontId="18" fillId="11" borderId="0" xfId="0" applyNumberFormat="1" applyFont="1" applyFill="1" applyBorder="1" applyAlignment="1">
      <alignment vertical="center"/>
    </xf>
    <xf numFmtId="0" fontId="19" fillId="0" borderId="0" xfId="0" applyFont="1" applyBorder="1" applyAlignment="1" applyProtection="1">
      <alignment vertical="center" wrapText="1"/>
      <protection locked="0"/>
    </xf>
    <xf numFmtId="0" fontId="19" fillId="0" borderId="0" xfId="0" applyFont="1" applyBorder="1" applyAlignment="1" applyProtection="1">
      <alignment horizontal="left" vertical="center" wrapText="1"/>
      <protection locked="0"/>
    </xf>
    <xf numFmtId="0" fontId="18" fillId="11" borderId="0" xfId="0" applyFont="1" applyFill="1" applyBorder="1" applyAlignment="1">
      <alignment horizontal="left" vertical="top" wrapText="1"/>
    </xf>
    <xf numFmtId="0" fontId="19" fillId="0" borderId="18" xfId="0" applyFont="1" applyBorder="1" applyAlignment="1">
      <alignment horizontal="center" vertical="center"/>
    </xf>
    <xf numFmtId="0" fontId="19" fillId="0" borderId="24" xfId="0" applyFont="1" applyBorder="1" applyAlignment="1">
      <alignment horizontal="left" vertical="center" wrapText="1"/>
    </xf>
    <xf numFmtId="0" fontId="19" fillId="0" borderId="25" xfId="0" applyFont="1" applyBorder="1" applyAlignment="1">
      <alignment horizontal="left" vertical="center" wrapText="1"/>
    </xf>
    <xf numFmtId="0" fontId="19" fillId="0" borderId="21" xfId="0" applyFont="1" applyBorder="1" applyAlignment="1">
      <alignment horizontal="center" vertical="top"/>
    </xf>
    <xf numFmtId="0" fontId="19" fillId="0" borderId="23" xfId="0" applyFont="1" applyBorder="1" applyAlignment="1">
      <alignment horizontal="left" vertical="top"/>
    </xf>
    <xf numFmtId="0" fontId="18" fillId="11" borderId="19" xfId="0" applyFont="1" applyFill="1" applyBorder="1" applyAlignment="1">
      <alignment horizontal="center" vertical="center"/>
    </xf>
    <xf numFmtId="0" fontId="19" fillId="0" borderId="21" xfId="0" applyFont="1" applyBorder="1" applyAlignment="1">
      <alignment horizontal="center" vertical="center" shrinkToFit="1"/>
    </xf>
    <xf numFmtId="0" fontId="19" fillId="0" borderId="22" xfId="0" applyFont="1" applyBorder="1" applyAlignment="1">
      <alignment horizontal="center" vertical="center" wrapText="1" shrinkToFit="1"/>
    </xf>
    <xf numFmtId="0" fontId="19" fillId="0" borderId="23" xfId="0" applyFont="1" applyBorder="1" applyAlignment="1">
      <alignment horizontal="center" vertical="center" wrapText="1" shrinkToFit="1"/>
    </xf>
    <xf numFmtId="0" fontId="19" fillId="0" borderId="22" xfId="0" applyFont="1" applyBorder="1" applyAlignment="1">
      <alignment horizontal="center" vertical="center" shrinkToFit="1"/>
    </xf>
    <xf numFmtId="0" fontId="18" fillId="11" borderId="22" xfId="0" applyFont="1" applyFill="1" applyBorder="1" applyAlignment="1">
      <alignment horizontal="center" vertical="top" shrinkToFit="1"/>
    </xf>
    <xf numFmtId="1" fontId="19" fillId="0" borderId="21" xfId="0" applyNumberFormat="1" applyFont="1" applyBorder="1" applyAlignment="1">
      <alignment horizontal="center" vertical="center" shrinkToFit="1"/>
    </xf>
    <xf numFmtId="1" fontId="19" fillId="0" borderId="22" xfId="0" applyNumberFormat="1" applyFont="1" applyBorder="1" applyAlignment="1">
      <alignment horizontal="center" vertical="center" wrapText="1" shrinkToFit="1"/>
    </xf>
    <xf numFmtId="1" fontId="19" fillId="0" borderId="23" xfId="0" applyNumberFormat="1" applyFont="1" applyBorder="1" applyAlignment="1">
      <alignment horizontal="center" vertical="center" wrapText="1" shrinkToFit="1"/>
    </xf>
    <xf numFmtId="1" fontId="19" fillId="0" borderId="22" xfId="0" applyNumberFormat="1" applyFont="1" applyBorder="1" applyAlignment="1">
      <alignment horizontal="center" vertical="center" shrinkToFit="1"/>
    </xf>
    <xf numFmtId="1" fontId="18" fillId="11" borderId="22" xfId="0" applyNumberFormat="1" applyFont="1" applyFill="1" applyBorder="1" applyAlignment="1">
      <alignment horizontal="center" vertical="top" shrinkToFit="1"/>
    </xf>
    <xf numFmtId="164" fontId="19" fillId="0" borderId="21" xfId="0" applyNumberFormat="1" applyFont="1" applyBorder="1" applyAlignment="1">
      <alignment horizontal="right" vertical="center" shrinkToFit="1"/>
    </xf>
    <xf numFmtId="164" fontId="19" fillId="0" borderId="22" xfId="0" applyNumberFormat="1" applyFont="1" applyBorder="1" applyAlignment="1">
      <alignment horizontal="right" vertical="center" shrinkToFit="1"/>
    </xf>
    <xf numFmtId="164" fontId="19" fillId="0" borderId="23" xfId="0" applyNumberFormat="1" applyFont="1" applyBorder="1" applyAlignment="1">
      <alignment horizontal="right" vertical="center" shrinkToFit="1"/>
    </xf>
    <xf numFmtId="164" fontId="19" fillId="11" borderId="22" xfId="0" applyNumberFormat="1" applyFont="1" applyFill="1" applyBorder="1" applyAlignment="1">
      <alignment horizontal="right" vertical="top" shrinkToFit="1"/>
    </xf>
    <xf numFmtId="164" fontId="19" fillId="0" borderId="21" xfId="0" applyNumberFormat="1" applyFont="1" applyBorder="1" applyAlignment="1">
      <alignment vertical="center" shrinkToFit="1"/>
    </xf>
    <xf numFmtId="164" fontId="19" fillId="0" borderId="22" xfId="0" applyNumberFormat="1" applyFont="1" applyBorder="1" applyAlignment="1">
      <alignment vertical="center" shrinkToFit="1"/>
    </xf>
    <xf numFmtId="164" fontId="19" fillId="0" borderId="23" xfId="0" applyNumberFormat="1" applyFont="1" applyBorder="1" applyAlignment="1">
      <alignment vertical="center" shrinkToFit="1"/>
    </xf>
    <xf numFmtId="164" fontId="18" fillId="11" borderId="22" xfId="0" applyNumberFormat="1" applyFont="1" applyFill="1" applyBorder="1" applyAlignment="1">
      <alignment vertical="top" shrinkToFit="1"/>
    </xf>
    <xf numFmtId="0" fontId="19" fillId="0" borderId="26" xfId="0" applyFont="1" applyBorder="1" applyAlignment="1">
      <alignment horizontal="center" vertical="center"/>
    </xf>
    <xf numFmtId="0" fontId="19" fillId="0" borderId="21" xfId="0" applyFont="1" applyBorder="1" applyAlignment="1">
      <alignment horizontal="left" vertical="center" wrapText="1"/>
    </xf>
    <xf numFmtId="0" fontId="19" fillId="0" borderId="22" xfId="0" applyFont="1" applyBorder="1" applyAlignment="1">
      <alignment horizontal="left" vertical="center" wrapText="1"/>
    </xf>
    <xf numFmtId="0" fontId="19" fillId="0" borderId="23" xfId="0" applyFont="1" applyBorder="1" applyAlignment="1">
      <alignment horizontal="left" vertical="center" wrapText="1"/>
    </xf>
    <xf numFmtId="49" fontId="18" fillId="0" borderId="3" xfId="0" applyNumberFormat="1" applyFont="1" applyBorder="1" applyAlignment="1">
      <alignment horizontal="center" vertical="center"/>
    </xf>
    <xf numFmtId="49" fontId="18" fillId="11" borderId="3" xfId="0" applyNumberFormat="1" applyFont="1" applyFill="1" applyBorder="1" applyAlignment="1">
      <alignment horizontal="center"/>
    </xf>
    <xf numFmtId="0" fontId="19" fillId="0" borderId="22" xfId="0" applyFont="1" applyBorder="1" applyAlignment="1">
      <alignment horizontal="center" vertical="top"/>
    </xf>
    <xf numFmtId="0" fontId="18" fillId="11" borderId="22" xfId="0" applyFont="1" applyFill="1" applyBorder="1" applyAlignment="1">
      <alignment horizontal="center" vertical="top"/>
    </xf>
    <xf numFmtId="0" fontId="19" fillId="0" borderId="23" xfId="0" applyFont="1" applyBorder="1" applyAlignment="1">
      <alignment horizontal="center" vertical="top"/>
    </xf>
    <xf numFmtId="49" fontId="18" fillId="0" borderId="0" xfId="0" applyNumberFormat="1" applyFont="1" applyAlignment="1">
      <alignment horizontal="center"/>
    </xf>
    <xf numFmtId="0" fontId="18" fillId="11" borderId="27" xfId="0" applyFont="1" applyFill="1" applyBorder="1" applyAlignment="1">
      <alignment horizontal="center" vertical="center"/>
    </xf>
    <xf numFmtId="49" fontId="18" fillId="11" borderId="28" xfId="0" applyNumberFormat="1" applyFont="1" applyFill="1" applyBorder="1" applyAlignment="1">
      <alignment vertical="center"/>
    </xf>
    <xf numFmtId="0" fontId="18" fillId="11" borderId="17" xfId="0" applyFont="1" applyFill="1" applyBorder="1" applyAlignment="1">
      <alignment horizontal="center" vertical="center" shrinkToFit="1"/>
    </xf>
    <xf numFmtId="1" fontId="18" fillId="11" borderId="17" xfId="0" applyNumberFormat="1" applyFont="1" applyFill="1" applyBorder="1" applyAlignment="1">
      <alignment horizontal="center" vertical="center" shrinkToFit="1"/>
    </xf>
    <xf numFmtId="164" fontId="19" fillId="11" borderId="17" xfId="0" applyNumberFormat="1" applyFont="1" applyFill="1" applyBorder="1" applyAlignment="1">
      <alignment horizontal="right" vertical="center" shrinkToFit="1"/>
    </xf>
    <xf numFmtId="164" fontId="18" fillId="11" borderId="17" xfId="0" applyNumberFormat="1" applyFont="1" applyFill="1" applyBorder="1" applyAlignment="1">
      <alignment vertical="center" shrinkToFit="1"/>
    </xf>
    <xf numFmtId="0" fontId="19" fillId="0" borderId="24" xfId="0" applyFont="1" applyBorder="1" applyAlignment="1" applyProtection="1">
      <alignment vertical="center" wrapText="1"/>
      <protection locked="0"/>
    </xf>
    <xf numFmtId="0" fontId="19" fillId="0" borderId="25" xfId="0" applyFont="1" applyBorder="1" applyAlignment="1" applyProtection="1">
      <alignment horizontal="left" vertical="center" wrapText="1"/>
      <protection locked="0"/>
    </xf>
    <xf numFmtId="0" fontId="18" fillId="11" borderId="17" xfId="0" applyNumberFormat="1" applyFont="1" applyFill="1" applyBorder="1" applyAlignment="1">
      <alignment horizontal="center" vertical="center"/>
    </xf>
    <xf numFmtId="0" fontId="19" fillId="0" borderId="18" xfId="0" applyNumberFormat="1" applyFont="1" applyBorder="1" applyAlignment="1">
      <alignment horizontal="center" vertical="center"/>
    </xf>
    <xf numFmtId="0" fontId="19" fillId="0" borderId="18" xfId="0" applyFont="1" applyBorder="1" applyAlignment="1">
      <alignment horizontal="left" vertical="center" wrapText="1"/>
    </xf>
    <xf numFmtId="0" fontId="19" fillId="0" borderId="20" xfId="0" applyFont="1" applyBorder="1" applyAlignment="1">
      <alignment horizontal="left" vertical="center" wrapText="1"/>
    </xf>
    <xf numFmtId="0" fontId="18" fillId="11" borderId="17" xfId="0" applyFont="1" applyFill="1" applyBorder="1" applyAlignment="1">
      <alignment horizontal="center" vertical="top"/>
    </xf>
    <xf numFmtId="0" fontId="18" fillId="11" borderId="17" xfId="0" applyFont="1" applyFill="1" applyBorder="1" applyAlignment="1">
      <alignment horizontal="center" vertical="top" shrinkToFit="1"/>
    </xf>
    <xf numFmtId="1" fontId="18" fillId="11" borderId="17" xfId="0" applyNumberFormat="1" applyFont="1" applyFill="1" applyBorder="1" applyAlignment="1">
      <alignment horizontal="center" vertical="top" shrinkToFit="1"/>
    </xf>
    <xf numFmtId="164" fontId="19" fillId="11" borderId="17" xfId="0" applyNumberFormat="1" applyFont="1" applyFill="1" applyBorder="1" applyAlignment="1">
      <alignment horizontal="right" vertical="top" shrinkToFit="1"/>
    </xf>
    <xf numFmtId="164" fontId="18" fillId="11" borderId="17" xfId="0" applyNumberFormat="1" applyFont="1" applyFill="1" applyBorder="1" applyAlignment="1">
      <alignment vertical="top" shrinkToFit="1"/>
    </xf>
    <xf numFmtId="0" fontId="18" fillId="11" borderId="28" xfId="0" applyFont="1" applyFill="1" applyBorder="1" applyAlignment="1">
      <alignment horizontal="left" vertical="top" wrapText="1"/>
    </xf>
    <xf numFmtId="49" fontId="19" fillId="0" borderId="6" xfId="0" applyNumberFormat="1" applyFont="1" applyBorder="1" applyAlignment="1">
      <alignment horizontal="center" vertical="top"/>
    </xf>
    <xf numFmtId="0" fontId="19" fillId="0" borderId="15" xfId="0" applyFont="1" applyBorder="1" applyAlignment="1">
      <alignment horizontal="left" vertical="top" wrapText="1"/>
    </xf>
    <xf numFmtId="0" fontId="18" fillId="11" borderId="5" xfId="0" applyFont="1" applyFill="1" applyBorder="1" applyAlignment="1">
      <alignment horizontal="center" vertical="top"/>
    </xf>
    <xf numFmtId="0" fontId="18" fillId="11" borderId="5" xfId="0" applyFont="1" applyFill="1" applyBorder="1" applyAlignment="1">
      <alignment horizontal="center" vertical="center"/>
    </xf>
    <xf numFmtId="49" fontId="18" fillId="11" borderId="5" xfId="0" applyNumberFormat="1" applyFont="1" applyFill="1" applyBorder="1" applyAlignment="1">
      <alignment vertical="center"/>
    </xf>
    <xf numFmtId="0" fontId="18" fillId="11" borderId="9" xfId="0" applyFont="1" applyFill="1" applyBorder="1" applyAlignment="1">
      <alignment horizontal="center" vertical="top" shrinkToFit="1"/>
    </xf>
    <xf numFmtId="1" fontId="18" fillId="11" borderId="9" xfId="0" applyNumberFormat="1" applyFont="1" applyFill="1" applyBorder="1" applyAlignment="1">
      <alignment horizontal="center" vertical="top" shrinkToFit="1"/>
    </xf>
    <xf numFmtId="164" fontId="19" fillId="11" borderId="9" xfId="0" applyNumberFormat="1" applyFont="1" applyFill="1" applyBorder="1" applyAlignment="1">
      <alignment horizontal="right" vertical="top" shrinkToFit="1"/>
    </xf>
    <xf numFmtId="164" fontId="18" fillId="11" borderId="7" xfId="0" applyNumberFormat="1" applyFont="1" applyFill="1" applyBorder="1" applyAlignment="1">
      <alignment vertical="top" shrinkToFit="1"/>
    </xf>
    <xf numFmtId="0" fontId="19" fillId="0" borderId="15" xfId="0" applyFont="1" applyBorder="1" applyAlignment="1">
      <alignment horizontal="center" vertical="top" shrinkToFit="1"/>
    </xf>
    <xf numFmtId="1" fontId="19" fillId="0" borderId="14" xfId="0" applyNumberFormat="1" applyFont="1" applyBorder="1" applyAlignment="1">
      <alignment horizontal="center" vertical="top" shrinkToFit="1"/>
    </xf>
    <xf numFmtId="0" fontId="19" fillId="0" borderId="29" xfId="0" applyFont="1" applyBorder="1" applyAlignment="1">
      <alignment horizontal="left" vertical="top" wrapText="1"/>
    </xf>
    <xf numFmtId="0" fontId="19" fillId="0" borderId="29" xfId="0" applyFont="1" applyBorder="1" applyAlignment="1">
      <alignment horizontal="center" vertical="top" shrinkToFit="1"/>
    </xf>
    <xf numFmtId="1" fontId="19" fillId="0" borderId="30" xfId="0" applyNumberFormat="1" applyFont="1" applyBorder="1" applyAlignment="1">
      <alignment horizontal="center" vertical="top" shrinkToFit="1"/>
    </xf>
    <xf numFmtId="164" fontId="19" fillId="0" borderId="30" xfId="0" applyNumberFormat="1" applyFont="1" applyBorder="1" applyAlignment="1">
      <alignment horizontal="right" vertical="top" shrinkToFit="1"/>
    </xf>
    <xf numFmtId="164" fontId="19" fillId="0" borderId="31" xfId="0" applyNumberFormat="1" applyFont="1" applyBorder="1" applyAlignment="1">
      <alignment vertical="center" shrinkToFit="1"/>
    </xf>
    <xf numFmtId="0" fontId="18" fillId="0" borderId="19" xfId="0" applyFont="1" applyBorder="1" applyAlignment="1">
      <alignment horizontal="center" vertical="center"/>
    </xf>
    <xf numFmtId="164" fontId="19" fillId="0" borderId="32" xfId="0" applyNumberFormat="1" applyFont="1" applyBorder="1" applyAlignment="1">
      <alignment vertical="top" shrinkToFit="1"/>
    </xf>
    <xf numFmtId="0" fontId="19" fillId="0" borderId="33" xfId="0" applyFont="1" applyBorder="1" applyAlignment="1">
      <alignment horizontal="left" vertical="top" wrapText="1"/>
    </xf>
    <xf numFmtId="0" fontId="19" fillId="0" borderId="33" xfId="0" applyFont="1" applyBorder="1" applyAlignment="1">
      <alignment horizontal="center" vertical="top" wrapText="1" shrinkToFit="1"/>
    </xf>
    <xf numFmtId="1" fontId="19" fillId="0" borderId="34" xfId="0" applyNumberFormat="1" applyFont="1" applyBorder="1" applyAlignment="1">
      <alignment horizontal="center" vertical="top" wrapText="1" shrinkToFit="1"/>
    </xf>
    <xf numFmtId="164" fontId="19" fillId="0" borderId="34" xfId="0" applyNumberFormat="1" applyFont="1" applyBorder="1" applyAlignment="1">
      <alignment horizontal="right" vertical="top" shrinkToFit="1"/>
    </xf>
    <xf numFmtId="164" fontId="19" fillId="0" borderId="35" xfId="0" applyNumberFormat="1" applyFont="1" applyBorder="1" applyAlignment="1">
      <alignment vertical="top" shrinkToFit="1"/>
    </xf>
    <xf numFmtId="0" fontId="19" fillId="0" borderId="5" xfId="0" applyFont="1" applyBorder="1" applyAlignment="1">
      <alignment horizontal="center" vertical="top"/>
    </xf>
    <xf numFmtId="49" fontId="18" fillId="11" borderId="6" xfId="0" applyNumberFormat="1" applyFont="1" applyFill="1" applyBorder="1" applyAlignment="1">
      <alignment horizontal="left" vertical="center"/>
    </xf>
    <xf numFmtId="164" fontId="18" fillId="11" borderId="6" xfId="0" applyNumberFormat="1" applyFont="1" applyFill="1" applyBorder="1" applyAlignment="1">
      <alignment horizontal="right" vertical="center"/>
    </xf>
    <xf numFmtId="0" fontId="18" fillId="11" borderId="36" xfId="0" applyFont="1" applyFill="1" applyBorder="1" applyAlignment="1">
      <alignment horizontal="center" vertical="center"/>
    </xf>
    <xf numFmtId="0" fontId="18" fillId="11" borderId="37" xfId="0" applyFont="1" applyFill="1" applyBorder="1" applyAlignment="1">
      <alignment horizontal="center" vertical="top"/>
    </xf>
    <xf numFmtId="49" fontId="18" fillId="11" borderId="37" xfId="0" applyNumberFormat="1" applyFont="1" applyFill="1" applyBorder="1" applyAlignment="1">
      <alignment vertical="center"/>
    </xf>
    <xf numFmtId="0" fontId="18" fillId="11" borderId="38" xfId="0" applyFont="1" applyFill="1" applyBorder="1" applyAlignment="1">
      <alignment horizontal="center" vertical="top" shrinkToFit="1"/>
    </xf>
    <xf numFmtId="1" fontId="18" fillId="11" borderId="38" xfId="0" applyNumberFormat="1" applyFont="1" applyFill="1" applyBorder="1" applyAlignment="1">
      <alignment horizontal="center" vertical="top" shrinkToFit="1"/>
    </xf>
    <xf numFmtId="164" fontId="19" fillId="11" borderId="38" xfId="0" applyNumberFormat="1" applyFont="1" applyFill="1" applyBorder="1" applyAlignment="1">
      <alignment horizontal="right" vertical="top" shrinkToFit="1"/>
    </xf>
    <xf numFmtId="164" fontId="18" fillId="11" borderId="39" xfId="0" applyNumberFormat="1" applyFont="1" applyFill="1" applyBorder="1" applyAlignment="1">
      <alignment vertical="top" shrinkToFit="1"/>
    </xf>
    <xf numFmtId="0" fontId="19" fillId="0" borderId="40" xfId="0" applyFont="1" applyBorder="1" applyAlignment="1">
      <alignment horizontal="center" vertical="center"/>
    </xf>
    <xf numFmtId="164" fontId="19" fillId="0" borderId="41" xfId="0" applyNumberFormat="1" applyFont="1" applyBorder="1" applyAlignment="1">
      <alignment vertical="center" shrinkToFit="1"/>
    </xf>
    <xf numFmtId="0" fontId="19" fillId="0" borderId="42" xfId="0" applyFont="1" applyBorder="1" applyAlignment="1">
      <alignment horizontal="center" vertical="center"/>
    </xf>
    <xf numFmtId="164" fontId="19" fillId="0" borderId="43" xfId="0" applyNumberFormat="1" applyFont="1" applyBorder="1" applyAlignment="1">
      <alignment vertical="center" shrinkToFit="1"/>
    </xf>
    <xf numFmtId="164" fontId="19" fillId="0" borderId="32" xfId="0" applyNumberFormat="1" applyFont="1" applyBorder="1" applyAlignment="1">
      <alignment vertical="center" shrinkToFit="1"/>
    </xf>
    <xf numFmtId="0" fontId="19" fillId="0" borderId="44" xfId="0" applyFont="1" applyBorder="1" applyAlignment="1">
      <alignment horizontal="left" vertical="center"/>
    </xf>
    <xf numFmtId="0" fontId="19" fillId="0" borderId="34" xfId="0" applyFont="1" applyBorder="1" applyAlignment="1">
      <alignment horizontal="left" vertical="center" wrapText="1"/>
    </xf>
    <xf numFmtId="0" fontId="19" fillId="0" borderId="33" xfId="0" applyFont="1" applyBorder="1" applyAlignment="1">
      <alignment horizontal="center" vertical="center" wrapText="1" shrinkToFit="1"/>
    </xf>
    <xf numFmtId="1" fontId="19" fillId="0" borderId="34" xfId="0" applyNumberFormat="1" applyFont="1" applyBorder="1" applyAlignment="1">
      <alignment horizontal="center" vertical="center" wrapText="1" shrinkToFit="1"/>
    </xf>
    <xf numFmtId="164" fontId="19" fillId="0" borderId="34" xfId="0" applyNumberFormat="1" applyFont="1" applyBorder="1" applyAlignment="1">
      <alignment horizontal="right" vertical="center" shrinkToFit="1"/>
    </xf>
    <xf numFmtId="164" fontId="19" fillId="0" borderId="35" xfId="0" applyNumberFormat="1" applyFont="1" applyBorder="1" applyAlignment="1">
      <alignment vertical="center" shrinkToFit="1"/>
    </xf>
    <xf numFmtId="0" fontId="15" fillId="9" borderId="0" xfId="0" applyFont="1" applyFill="1" applyAlignment="1">
      <alignment horizontal="left" wrapText="1"/>
    </xf>
    <xf numFmtId="0" fontId="16" fillId="0" borderId="0" xfId="0" applyFont="1" applyAlignment="1">
      <alignment horizontal="center" vertical="top"/>
    </xf>
    <xf numFmtId="49" fontId="0" fillId="0" borderId="4" xfId="0" applyNumberFormat="1" applyBorder="1" applyAlignment="1">
      <alignment vertical="center" shrinkToFit="1"/>
    </xf>
    <xf numFmtId="164" fontId="18" fillId="0" borderId="12" xfId="0" applyNumberFormat="1" applyFont="1" applyBorder="1" applyAlignment="1">
      <alignment horizontal="right" vertical="center" shrinkToFit="1"/>
    </xf>
    <xf numFmtId="0" fontId="17" fillId="0" borderId="0" xfId="0" applyFont="1" applyAlignment="1">
      <alignment horizontal="center"/>
    </xf>
    <xf numFmtId="0" fontId="18" fillId="0" borderId="4" xfId="0" applyFont="1" applyBorder="1" applyAlignment="1">
      <alignment vertical="center"/>
    </xf>
    <xf numFmtId="49" fontId="18" fillId="0" borderId="4" xfId="0" applyNumberFormat="1" applyFont="1" applyBorder="1" applyAlignment="1">
      <alignment vertical="center"/>
    </xf>
    <xf numFmtId="164" fontId="18" fillId="0" borderId="4" xfId="0" applyNumberFormat="1" applyFont="1" applyBorder="1" applyAlignment="1">
      <alignment horizontal="right" vertical="center" shrinkToFit="1"/>
    </xf>
    <xf numFmtId="0" fontId="18" fillId="0" borderId="8" xfId="0" applyFont="1" applyBorder="1" applyAlignment="1" applyProtection="1">
      <alignment horizontal="left" vertical="center" wrapText="1"/>
      <protection locked="0"/>
    </xf>
  </cellXfs>
  <cellStyles count="19">
    <cellStyle name="Accent" xfId="14" xr:uid="{00000000-0005-0000-0000-000000000000}"/>
    <cellStyle name="Accent 1" xfId="15" xr:uid="{00000000-0005-0000-0000-000001000000}"/>
    <cellStyle name="Accent 2" xfId="16" xr:uid="{00000000-0005-0000-0000-000002000000}"/>
    <cellStyle name="Accent 3" xfId="17" xr:uid="{00000000-0005-0000-0000-000003000000}"/>
    <cellStyle name="Bad" xfId="11" xr:uid="{00000000-0005-0000-0000-000004000000}"/>
    <cellStyle name="Error" xfId="13" xr:uid="{00000000-0005-0000-0000-000005000000}"/>
    <cellStyle name="Footnote" xfId="6" xr:uid="{00000000-0005-0000-0000-000006000000}"/>
    <cellStyle name="Good" xfId="9" xr:uid="{00000000-0005-0000-0000-000007000000}"/>
    <cellStyle name="Heading" xfId="1" xr:uid="{00000000-0005-0000-0000-000008000000}"/>
    <cellStyle name="Heading 1" xfId="2" xr:uid="{00000000-0005-0000-0000-000009000000}"/>
    <cellStyle name="Heading 2" xfId="3" xr:uid="{00000000-0005-0000-0000-00000A000000}"/>
    <cellStyle name="Hyperlink" xfId="7" xr:uid="{00000000-0005-0000-0000-00000B000000}"/>
    <cellStyle name="Neutral" xfId="10" xr:uid="{00000000-0005-0000-0000-00000C000000}"/>
    <cellStyle name="Normální" xfId="0" builtinId="0"/>
    <cellStyle name="normální 2" xfId="18" xr:uid="{00000000-0005-0000-0000-00000E000000}"/>
    <cellStyle name="Note" xfId="5" xr:uid="{00000000-0005-0000-0000-00000F000000}"/>
    <cellStyle name="Status" xfId="8" xr:uid="{00000000-0005-0000-0000-000010000000}"/>
    <cellStyle name="Text" xfId="4" xr:uid="{00000000-0005-0000-0000-000011000000}"/>
    <cellStyle name="Warning" xfId="12" xr:uid="{00000000-0005-0000-0000-000012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0000"/>
      <rgbColor rgb="00006600"/>
      <rgbColor rgb="00000080"/>
      <rgbColor rgb="00996600"/>
      <rgbColor rgb="00800080"/>
      <rgbColor rgb="00008080"/>
      <rgbColor rgb="00C0C0C0"/>
      <rgbColor rgb="00808080"/>
      <rgbColor rgb="009999FF"/>
      <rgbColor rgb="0094236B"/>
      <rgbColor rgb="00FFFFCC"/>
      <rgbColor rgb="00CCFFFF"/>
      <rgbColor rgb="00660066"/>
      <rgbColor rgb="00FF9966"/>
      <rgbColor rgb="000066CC"/>
      <rgbColor rgb="00CCCCFF"/>
      <rgbColor rgb="00000080"/>
      <rgbColor rgb="00FF00FF"/>
      <rgbColor rgb="00FFFF00"/>
      <rgbColor rgb="0000FFFF"/>
      <rgbColor rgb="00800080"/>
      <rgbColor rgb="00800000"/>
      <rgbColor rgb="00008080"/>
      <rgbColor rgb="000000EE"/>
      <rgbColor rgb="0000CCFF"/>
      <rgbColor rgb="00DDDDDD"/>
      <rgbColor rgb="00CCFFCC"/>
      <rgbColor rgb="00FFFF99"/>
      <rgbColor rgb="0099CCFF"/>
      <rgbColor rgb="00FFCCFF"/>
      <rgbColor rgb="00CC99FF"/>
      <rgbColor rgb="00FFCCCC"/>
      <rgbColor rgb="003366FF"/>
      <rgbColor rgb="0023DCDC"/>
      <rgbColor rgb="006BFF6B"/>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99FF"/>
      <color rgb="FFFFFFFF"/>
      <color rgb="FFFFCCFF"/>
      <color rgb="FFCCCCFF"/>
      <color rgb="FFCCFFCC"/>
      <color rgb="FFCCFFFF"/>
      <color rgb="FFCCECFF"/>
      <color rgb="FFFFCCCC"/>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theme/theme1.xml><?xml version="1.0" encoding="utf-8"?>
<a:theme xmlns:a="http://schemas.openxmlformats.org/drawingml/2006/main" name="Motiv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
  <sheetViews>
    <sheetView view="pageBreakPreview" zoomScaleSheetLayoutView="100" workbookViewId="0">
      <selection activeCell="A2" sqref="A2"/>
    </sheetView>
  </sheetViews>
  <sheetFormatPr defaultColWidth="8.7109375" defaultRowHeight="12.75" x14ac:dyDescent="0.2"/>
  <sheetData>
    <row r="1" spans="1:7" x14ac:dyDescent="0.2">
      <c r="A1" s="1" t="s">
        <v>0</v>
      </c>
    </row>
    <row r="2" spans="1:7" ht="57.75" customHeight="1" x14ac:dyDescent="0.2">
      <c r="A2" s="292" t="s">
        <v>1</v>
      </c>
      <c r="B2" s="292"/>
      <c r="C2" s="292"/>
      <c r="D2" s="292"/>
      <c r="E2" s="292"/>
      <c r="F2" s="292"/>
      <c r="G2" s="292"/>
    </row>
  </sheetData>
  <sheetProtection selectLockedCells="1" selectUnlockedCells="1"/>
  <mergeCells count="1">
    <mergeCell ref="A2:G2"/>
  </mergeCells>
  <pageMargins left="0.7" right="0.7" top="0.78749999999999998" bottom="0.78749999999999998" header="0.51180555555555551" footer="0.51180555555555551"/>
  <pageSetup paperSize="9" firstPageNumber="0" orientation="portrait" horizontalDpi="300" verticalDpi="3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224C2C-C6EA-42A7-BCB3-6F2B85CD7C83}">
  <sheetPr>
    <tabColor theme="2" tint="-9.9978637043366805E-2"/>
  </sheetPr>
  <dimension ref="A1:G15"/>
  <sheetViews>
    <sheetView view="pageBreakPreview" zoomScale="130" zoomScaleNormal="100" zoomScaleSheetLayoutView="130" workbookViewId="0">
      <pane ySplit="7" topLeftCell="A8" activePane="bottomLeft" state="frozen"/>
      <selection activeCell="I31" sqref="I31"/>
      <selection pane="bottomLeft" activeCell="I31" sqref="I31"/>
    </sheetView>
  </sheetViews>
  <sheetFormatPr defaultRowHeight="12.75" x14ac:dyDescent="0.2"/>
  <cols>
    <col min="1" max="1" width="5.140625" style="42" customWidth="1"/>
    <col min="2" max="2" width="5.140625" style="43" customWidth="1"/>
    <col min="3" max="3" width="46" style="44" customWidth="1"/>
    <col min="4" max="4" width="5.140625" style="45" customWidth="1"/>
    <col min="5" max="5" width="5.140625" style="46" customWidth="1"/>
    <col min="6" max="6" width="12.7109375" style="47" customWidth="1"/>
    <col min="7" max="7" width="12.7109375" style="48" customWidth="1"/>
    <col min="8" max="16384" width="9.140625" style="49"/>
  </cols>
  <sheetData>
    <row r="1" spans="1:7" ht="15.75" x14ac:dyDescent="0.25">
      <c r="A1" s="296" t="s">
        <v>6</v>
      </c>
      <c r="B1" s="296"/>
      <c r="C1" s="296"/>
      <c r="D1" s="296"/>
      <c r="E1" s="296"/>
      <c r="F1" s="296"/>
      <c r="G1" s="296"/>
    </row>
    <row r="2" spans="1:7" x14ac:dyDescent="0.2">
      <c r="A2" s="9" t="s">
        <v>7</v>
      </c>
      <c r="B2" s="50"/>
      <c r="C2" s="297" t="s">
        <v>8</v>
      </c>
      <c r="D2" s="297"/>
      <c r="E2" s="297"/>
      <c r="F2" s="297"/>
      <c r="G2" s="297"/>
    </row>
    <row r="3" spans="1:7" x14ac:dyDescent="0.2">
      <c r="A3" s="9" t="s">
        <v>4</v>
      </c>
      <c r="B3" s="50"/>
      <c r="C3" s="297" t="s">
        <v>9</v>
      </c>
      <c r="D3" s="297"/>
      <c r="E3" s="297"/>
      <c r="F3" s="297"/>
      <c r="G3" s="297"/>
    </row>
    <row r="4" spans="1:7" x14ac:dyDescent="0.2">
      <c r="A4" s="9" t="s">
        <v>5</v>
      </c>
      <c r="B4" s="50"/>
      <c r="C4" s="298"/>
      <c r="D4" s="298"/>
      <c r="E4" s="298"/>
      <c r="F4" s="298"/>
      <c r="G4" s="298"/>
    </row>
    <row r="5" spans="1:7" x14ac:dyDescent="0.2">
      <c r="A5" s="51" t="s">
        <v>10</v>
      </c>
      <c r="B5" s="52"/>
      <c r="C5" s="53"/>
      <c r="D5" s="54"/>
      <c r="E5" s="55"/>
      <c r="F5" s="56"/>
      <c r="G5" s="57"/>
    </row>
    <row r="7" spans="1:7" x14ac:dyDescent="0.2">
      <c r="A7" s="60" t="s">
        <v>14</v>
      </c>
      <c r="B7" s="272" t="s">
        <v>15</v>
      </c>
      <c r="C7" s="59" t="s">
        <v>16</v>
      </c>
      <c r="D7" s="60" t="s">
        <v>17</v>
      </c>
      <c r="E7" s="61" t="s">
        <v>18</v>
      </c>
      <c r="F7" s="273" t="s">
        <v>19</v>
      </c>
      <c r="G7" s="63" t="s">
        <v>20</v>
      </c>
    </row>
    <row r="8" spans="1:7" x14ac:dyDescent="0.2">
      <c r="A8" s="274" t="s">
        <v>21</v>
      </c>
      <c r="B8" s="275">
        <v>19</v>
      </c>
      <c r="C8" s="276" t="s">
        <v>292</v>
      </c>
      <c r="D8" s="277"/>
      <c r="E8" s="278"/>
      <c r="F8" s="279"/>
      <c r="G8" s="280">
        <f>SUM(G9:G15)</f>
        <v>0</v>
      </c>
    </row>
    <row r="9" spans="1:7" x14ac:dyDescent="0.2">
      <c r="A9" s="281">
        <f>B8</f>
        <v>19</v>
      </c>
      <c r="B9" s="38">
        <v>1</v>
      </c>
      <c r="C9" s="71" t="s">
        <v>289</v>
      </c>
      <c r="D9" s="72" t="s">
        <v>24</v>
      </c>
      <c r="E9" s="73">
        <v>1</v>
      </c>
      <c r="F9" s="74">
        <v>0</v>
      </c>
      <c r="G9" s="282">
        <f>E9*F9</f>
        <v>0</v>
      </c>
    </row>
    <row r="10" spans="1:7" ht="33.75" x14ac:dyDescent="0.2">
      <c r="A10" s="283"/>
      <c r="B10" s="95"/>
      <c r="C10" s="90" t="s">
        <v>296</v>
      </c>
      <c r="D10" s="97"/>
      <c r="E10" s="92"/>
      <c r="F10" s="93"/>
      <c r="G10" s="284"/>
    </row>
    <row r="11" spans="1:7" x14ac:dyDescent="0.2">
      <c r="A11" s="281">
        <f>A9</f>
        <v>19</v>
      </c>
      <c r="B11" s="38">
        <f>B9+1</f>
        <v>2</v>
      </c>
      <c r="C11" s="71" t="s">
        <v>290</v>
      </c>
      <c r="D11" s="124" t="s">
        <v>24</v>
      </c>
      <c r="E11" s="125">
        <v>1</v>
      </c>
      <c r="F11" s="74">
        <v>0</v>
      </c>
      <c r="G11" s="282">
        <f>E11*F11</f>
        <v>0</v>
      </c>
    </row>
    <row r="12" spans="1:7" x14ac:dyDescent="0.2">
      <c r="A12" s="283"/>
      <c r="B12" s="95"/>
      <c r="C12" s="90" t="s">
        <v>288</v>
      </c>
      <c r="D12" s="91"/>
      <c r="E12" s="92"/>
      <c r="F12" s="93"/>
      <c r="G12" s="284"/>
    </row>
    <row r="13" spans="1:7" x14ac:dyDescent="0.2">
      <c r="A13" s="281">
        <f>A11</f>
        <v>19</v>
      </c>
      <c r="B13" s="38">
        <f>B11+1</f>
        <v>3</v>
      </c>
      <c r="C13" s="71" t="s">
        <v>285</v>
      </c>
      <c r="D13" s="72" t="s">
        <v>24</v>
      </c>
      <c r="E13" s="73">
        <v>1</v>
      </c>
      <c r="F13" s="74">
        <v>0</v>
      </c>
      <c r="G13" s="282">
        <f>E13*F13</f>
        <v>0</v>
      </c>
    </row>
    <row r="14" spans="1:7" ht="33.75" x14ac:dyDescent="0.2">
      <c r="A14" s="180"/>
      <c r="B14" s="78"/>
      <c r="C14" s="79" t="s">
        <v>291</v>
      </c>
      <c r="D14" s="80"/>
      <c r="E14" s="81"/>
      <c r="F14" s="82"/>
      <c r="G14" s="285"/>
    </row>
    <row r="15" spans="1:7" x14ac:dyDescent="0.2">
      <c r="A15" s="181"/>
      <c r="B15" s="286"/>
      <c r="C15" s="287" t="s">
        <v>287</v>
      </c>
      <c r="D15" s="288"/>
      <c r="E15" s="289"/>
      <c r="F15" s="290"/>
      <c r="G15" s="291"/>
    </row>
  </sheetData>
  <mergeCells count="4">
    <mergeCell ref="A1:G1"/>
    <mergeCell ref="C2:G2"/>
    <mergeCell ref="C3:G3"/>
    <mergeCell ref="C4:G4"/>
  </mergeCells>
  <pageMargins left="0.78740157480314965" right="0.39370078740157483" top="0.78740157480314965" bottom="0.78740157480314965" header="0.51181102362204722" footer="0.51181102362204722"/>
  <pageSetup paperSize="9" orientation="portrait"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29"/>
  </sheetPr>
  <dimension ref="A1:G5"/>
  <sheetViews>
    <sheetView view="pageBreakPreview" zoomScaleSheetLayoutView="100" workbookViewId="0">
      <selection activeCell="A5" sqref="A5"/>
    </sheetView>
  </sheetViews>
  <sheetFormatPr defaultRowHeight="12.75" x14ac:dyDescent="0.2"/>
  <cols>
    <col min="1" max="1" width="4.28515625" style="2" customWidth="1"/>
    <col min="2" max="2" width="14.42578125" style="2" customWidth="1"/>
    <col min="3" max="3" width="38.28515625" style="3" customWidth="1"/>
    <col min="4" max="4" width="4.5703125" style="2" customWidth="1"/>
    <col min="5" max="5" width="10.5703125" style="2" customWidth="1"/>
    <col min="6" max="6" width="9.85546875" style="2" customWidth="1"/>
    <col min="7" max="7" width="12.7109375" style="2" customWidth="1"/>
    <col min="8" max="16384" width="9.140625" style="2"/>
  </cols>
  <sheetData>
    <row r="1" spans="1:7" ht="15.75" x14ac:dyDescent="0.2">
      <c r="A1" s="293" t="s">
        <v>2</v>
      </c>
      <c r="B1" s="293"/>
      <c r="C1" s="293"/>
      <c r="D1" s="293"/>
      <c r="E1" s="293"/>
      <c r="F1" s="293"/>
      <c r="G1" s="293"/>
    </row>
    <row r="2" spans="1:7" ht="24.95" customHeight="1" x14ac:dyDescent="0.2">
      <c r="A2" s="4" t="s">
        <v>3</v>
      </c>
      <c r="B2" s="5"/>
      <c r="C2" s="294"/>
      <c r="D2" s="294"/>
      <c r="E2" s="294"/>
      <c r="F2" s="294"/>
      <c r="G2" s="294"/>
    </row>
    <row r="3" spans="1:7" ht="24.95" hidden="1" customHeight="1" x14ac:dyDescent="0.2">
      <c r="A3" s="4" t="s">
        <v>4</v>
      </c>
      <c r="B3" s="5"/>
      <c r="C3" s="294"/>
      <c r="D3" s="294"/>
      <c r="E3" s="294"/>
      <c r="F3" s="294"/>
      <c r="G3" s="294"/>
    </row>
    <row r="4" spans="1:7" ht="24.95" hidden="1" customHeight="1" x14ac:dyDescent="0.2">
      <c r="A4" s="4" t="s">
        <v>5</v>
      </c>
      <c r="B4" s="5"/>
      <c r="C4" s="294"/>
      <c r="D4" s="294"/>
      <c r="E4" s="294"/>
      <c r="F4" s="294"/>
      <c r="G4" s="294"/>
    </row>
    <row r="5" spans="1:7" hidden="1" x14ac:dyDescent="0.2">
      <c r="B5" s="6"/>
      <c r="C5" s="7"/>
      <c r="D5" s="8"/>
    </row>
  </sheetData>
  <sheetProtection selectLockedCells="1" selectUnlockedCells="1"/>
  <mergeCells count="4">
    <mergeCell ref="A1:G1"/>
    <mergeCell ref="C2:G2"/>
    <mergeCell ref="C3:G3"/>
    <mergeCell ref="C4:G4"/>
  </mergeCells>
  <pageMargins left="0.59027777777777779" right="0.39374999999999999" top="0.59027777777777779" bottom="0.98402777777777772" header="0.51180555555555551" footer="0.51180555555555551"/>
  <pageSetup paperSize="9" firstPageNumber="0" orientation="portrait" horizontalDpi="300" verticalDpi="300" r:id="rId1"/>
  <headerFooter alignWithMargins="0">
    <oddFooter>&amp;L&amp;9Zpracováno programem RTS Stavitel +,  © RTS, a.s.&amp;R&amp;"Arial,obyčejné"Strana &amp;P z &amp;N</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H27"/>
  <sheetViews>
    <sheetView tabSelected="1" view="pageBreakPreview" zoomScaleSheetLayoutView="100" workbookViewId="0">
      <selection activeCell="I31" sqref="I31"/>
    </sheetView>
  </sheetViews>
  <sheetFormatPr defaultColWidth="8.7109375" defaultRowHeight="12.75" x14ac:dyDescent="0.2"/>
  <cols>
    <col min="1" max="1" width="4.28515625" customWidth="1"/>
    <col min="2" max="2" width="52.28515625" customWidth="1"/>
    <col min="3" max="4" width="4.7109375" customWidth="1"/>
    <col min="5" max="6" width="12.7109375" customWidth="1"/>
    <col min="7" max="7" width="8.7109375" customWidth="1"/>
    <col min="8" max="8" width="11.5703125" customWidth="1"/>
  </cols>
  <sheetData>
    <row r="1" spans="1:6" ht="15.75" x14ac:dyDescent="0.25">
      <c r="A1" s="296" t="s">
        <v>6</v>
      </c>
      <c r="B1" s="296"/>
      <c r="C1" s="296"/>
      <c r="D1" s="296"/>
      <c r="E1" s="296"/>
      <c r="F1" s="296"/>
    </row>
    <row r="2" spans="1:6" x14ac:dyDescent="0.2">
      <c r="A2" s="9" t="s">
        <v>7</v>
      </c>
      <c r="B2" s="297" t="s">
        <v>8</v>
      </c>
      <c r="C2" s="297"/>
      <c r="D2" s="297"/>
      <c r="E2" s="297"/>
      <c r="F2" s="297"/>
    </row>
    <row r="3" spans="1:6" x14ac:dyDescent="0.2">
      <c r="A3" s="9" t="s">
        <v>4</v>
      </c>
      <c r="B3" s="297" t="s">
        <v>9</v>
      </c>
      <c r="C3" s="297"/>
      <c r="D3" s="297"/>
      <c r="E3" s="297"/>
      <c r="F3" s="297"/>
    </row>
    <row r="4" spans="1:6" x14ac:dyDescent="0.2">
      <c r="A4" s="9" t="s">
        <v>5</v>
      </c>
      <c r="B4" s="298"/>
      <c r="C4" s="298"/>
      <c r="D4" s="298"/>
      <c r="E4" s="298"/>
      <c r="F4" s="298"/>
    </row>
    <row r="5" spans="1:6" x14ac:dyDescent="0.2">
      <c r="A5" s="9" t="s">
        <v>10</v>
      </c>
      <c r="B5" s="10"/>
      <c r="C5" s="11"/>
      <c r="D5" s="12"/>
      <c r="E5" s="13"/>
      <c r="F5" s="14"/>
    </row>
    <row r="6" spans="1:6" x14ac:dyDescent="0.2">
      <c r="A6" s="15">
        <v>1</v>
      </c>
      <c r="B6" s="16" t="str">
        <f>Presun!C8</f>
        <v>Přesun vybavení</v>
      </c>
      <c r="C6" s="17" t="s">
        <v>11</v>
      </c>
      <c r="D6" s="18">
        <v>1</v>
      </c>
      <c r="E6" s="19">
        <f>Presun!G8</f>
        <v>0</v>
      </c>
      <c r="F6" s="20">
        <f t="shared" ref="F6:F15" si="0">D6*E6</f>
        <v>0</v>
      </c>
    </row>
    <row r="7" spans="1:6" x14ac:dyDescent="0.2">
      <c r="A7" s="143">
        <f t="shared" ref="A7:A22" si="1">A6+1</f>
        <v>2</v>
      </c>
      <c r="B7" s="144" t="str">
        <f>Demontaze!C8</f>
        <v>Demontáže</v>
      </c>
      <c r="C7" s="145" t="s">
        <v>11</v>
      </c>
      <c r="D7" s="146">
        <v>1</v>
      </c>
      <c r="E7" s="147">
        <f>Demontaze!G8</f>
        <v>0</v>
      </c>
      <c r="F7" s="148">
        <f t="shared" si="0"/>
        <v>0</v>
      </c>
    </row>
    <row r="8" spans="1:6" x14ac:dyDescent="0.2">
      <c r="A8" s="149">
        <f t="shared" si="1"/>
        <v>3</v>
      </c>
      <c r="B8" s="150" t="str">
        <f>VS!C8</f>
        <v>Velký sál - jevištní technika</v>
      </c>
      <c r="C8" s="151" t="s">
        <v>11</v>
      </c>
      <c r="D8" s="152">
        <v>1</v>
      </c>
      <c r="E8" s="153">
        <f>VS!G8</f>
        <v>0</v>
      </c>
      <c r="F8" s="154">
        <f t="shared" si="0"/>
        <v>0</v>
      </c>
    </row>
    <row r="9" spans="1:6" x14ac:dyDescent="0.2">
      <c r="A9" s="149">
        <f t="shared" si="1"/>
        <v>4</v>
      </c>
      <c r="B9" s="150" t="str">
        <f>VS!C47</f>
        <v>Velký sál - obrazová technika</v>
      </c>
      <c r="C9" s="151" t="s">
        <v>11</v>
      </c>
      <c r="D9" s="152">
        <v>1</v>
      </c>
      <c r="E9" s="153">
        <f>VS!G47</f>
        <v>0</v>
      </c>
      <c r="F9" s="154">
        <f t="shared" si="0"/>
        <v>0</v>
      </c>
    </row>
    <row r="10" spans="1:6" x14ac:dyDescent="0.2">
      <c r="A10" s="149">
        <f t="shared" si="1"/>
        <v>5</v>
      </c>
      <c r="B10" s="150" t="str">
        <f>VS!C90</f>
        <v>Velký sál - zvuková technika</v>
      </c>
      <c r="C10" s="151" t="s">
        <v>11</v>
      </c>
      <c r="D10" s="152">
        <v>1</v>
      </c>
      <c r="E10" s="153">
        <f>VS!G90</f>
        <v>0</v>
      </c>
      <c r="F10" s="154">
        <f t="shared" si="0"/>
        <v>0</v>
      </c>
    </row>
    <row r="11" spans="1:6" x14ac:dyDescent="0.2">
      <c r="A11" s="149">
        <f t="shared" si="1"/>
        <v>6</v>
      </c>
      <c r="B11" s="150" t="str">
        <f>VS!C143</f>
        <v>Velký sál - řídící systém</v>
      </c>
      <c r="C11" s="151" t="s">
        <v>11</v>
      </c>
      <c r="D11" s="152">
        <v>1</v>
      </c>
      <c r="E11" s="153">
        <f>VS!G143</f>
        <v>0</v>
      </c>
      <c r="F11" s="154">
        <f t="shared" si="0"/>
        <v>0</v>
      </c>
    </row>
    <row r="12" spans="1:6" x14ac:dyDescent="0.2">
      <c r="A12" s="149">
        <f t="shared" si="1"/>
        <v>7</v>
      </c>
      <c r="B12" s="150" t="str">
        <f>VS!C160</f>
        <v>Velký sál - titulkování</v>
      </c>
      <c r="C12" s="151" t="s">
        <v>11</v>
      </c>
      <c r="D12" s="152">
        <v>1</v>
      </c>
      <c r="E12" s="153">
        <f>VS!G160</f>
        <v>0</v>
      </c>
      <c r="F12" s="154">
        <f t="shared" si="0"/>
        <v>0</v>
      </c>
    </row>
    <row r="13" spans="1:6" x14ac:dyDescent="0.2">
      <c r="A13" s="155">
        <f t="shared" si="1"/>
        <v>8</v>
      </c>
      <c r="B13" s="150" t="str">
        <f>VS!C181</f>
        <v>Velký sál - odposlech pro nedoslýchavé</v>
      </c>
      <c r="C13" s="151" t="s">
        <v>11</v>
      </c>
      <c r="D13" s="152">
        <v>1</v>
      </c>
      <c r="E13" s="153">
        <f>VS!G181</f>
        <v>0</v>
      </c>
      <c r="F13" s="154">
        <f t="shared" si="0"/>
        <v>0</v>
      </c>
    </row>
    <row r="14" spans="1:6" x14ac:dyDescent="0.2">
      <c r="A14" s="149">
        <f t="shared" si="1"/>
        <v>9</v>
      </c>
      <c r="B14" s="156" t="str">
        <f>VS!C194</f>
        <v>Velký sál - kabelové trasy</v>
      </c>
      <c r="C14" s="151" t="s">
        <v>11</v>
      </c>
      <c r="D14" s="152">
        <v>1</v>
      </c>
      <c r="E14" s="153">
        <f>VS!G194</f>
        <v>0</v>
      </c>
      <c r="F14" s="154">
        <f t="shared" si="0"/>
        <v>0</v>
      </c>
    </row>
    <row r="15" spans="1:6" x14ac:dyDescent="0.2">
      <c r="A15" s="149">
        <f t="shared" si="1"/>
        <v>10</v>
      </c>
      <c r="B15" s="156" t="str">
        <f>VS!C225</f>
        <v>Velký sál - ostatní</v>
      </c>
      <c r="C15" s="151" t="s">
        <v>11</v>
      </c>
      <c r="D15" s="152">
        <v>1</v>
      </c>
      <c r="E15" s="153">
        <f>VS!G225</f>
        <v>0</v>
      </c>
      <c r="F15" s="154">
        <f t="shared" si="0"/>
        <v>0</v>
      </c>
    </row>
    <row r="16" spans="1:6" x14ac:dyDescent="0.2">
      <c r="A16" s="21">
        <f t="shared" si="1"/>
        <v>11</v>
      </c>
      <c r="B16" s="22" t="str">
        <f>MS_pripravenost!C8</f>
        <v>Malý sál - připravenost - kabelové trasy</v>
      </c>
      <c r="C16" s="23" t="s">
        <v>11</v>
      </c>
      <c r="D16" s="24">
        <v>1</v>
      </c>
      <c r="E16" s="25">
        <f>MS_pripravenost!G8</f>
        <v>0</v>
      </c>
      <c r="F16" s="26">
        <f>E16*D16</f>
        <v>0</v>
      </c>
    </row>
    <row r="17" spans="1:8" x14ac:dyDescent="0.2">
      <c r="A17" s="27">
        <f t="shared" si="1"/>
        <v>12</v>
      </c>
      <c r="B17" s="28" t="str">
        <f>MS_vybaveni!C8</f>
        <v>Malý sál - obrazová technika</v>
      </c>
      <c r="C17" s="29" t="s">
        <v>11</v>
      </c>
      <c r="D17" s="30">
        <v>1</v>
      </c>
      <c r="E17" s="31">
        <f>MS_vybaveni!G8</f>
        <v>0</v>
      </c>
      <c r="F17" s="32">
        <f t="shared" ref="F17:F24" si="2">D17*E17</f>
        <v>0</v>
      </c>
    </row>
    <row r="18" spans="1:8" x14ac:dyDescent="0.2">
      <c r="A18" s="27">
        <f t="shared" si="1"/>
        <v>13</v>
      </c>
      <c r="B18" s="28" t="str">
        <f>MS_vybaveni!C37</f>
        <v>Malý sál - zvuková technika</v>
      </c>
      <c r="C18" s="29" t="s">
        <v>11</v>
      </c>
      <c r="D18" s="30">
        <v>1</v>
      </c>
      <c r="E18" s="31">
        <f>MS_vybaveni!G37</f>
        <v>0</v>
      </c>
      <c r="F18" s="32">
        <f t="shared" si="2"/>
        <v>0</v>
      </c>
    </row>
    <row r="19" spans="1:8" x14ac:dyDescent="0.2">
      <c r="A19" s="27">
        <f t="shared" si="1"/>
        <v>14</v>
      </c>
      <c r="B19" s="28" t="str">
        <f>MS_vybaveni!C66</f>
        <v>Malý sál - odposlech pro nedoslýchavé</v>
      </c>
      <c r="C19" s="29" t="s">
        <v>11</v>
      </c>
      <c r="D19" s="30">
        <v>1</v>
      </c>
      <c r="E19" s="31">
        <f>MS_vybaveni!G66</f>
        <v>0</v>
      </c>
      <c r="F19" s="32">
        <f t="shared" si="2"/>
        <v>0</v>
      </c>
    </row>
    <row r="20" spans="1:8" x14ac:dyDescent="0.2">
      <c r="A20" s="157">
        <f t="shared" si="1"/>
        <v>15</v>
      </c>
      <c r="B20" s="158" t="str">
        <f>MS!C8</f>
        <v>Malý sál - jevištní technika</v>
      </c>
      <c r="C20" s="159" t="s">
        <v>11</v>
      </c>
      <c r="D20" s="160">
        <v>1</v>
      </c>
      <c r="E20" s="161">
        <f>MS!G8</f>
        <v>0</v>
      </c>
      <c r="F20" s="162">
        <f t="shared" si="2"/>
        <v>0</v>
      </c>
    </row>
    <row r="21" spans="1:8" x14ac:dyDescent="0.2">
      <c r="A21" s="157">
        <f t="shared" si="1"/>
        <v>16</v>
      </c>
      <c r="B21" s="158" t="str">
        <f>MS!C31</f>
        <v>Malý sál - řídící systém</v>
      </c>
      <c r="C21" s="159" t="s">
        <v>11</v>
      </c>
      <c r="D21" s="160">
        <v>1</v>
      </c>
      <c r="E21" s="161">
        <f>MS!G31</f>
        <v>0</v>
      </c>
      <c r="F21" s="162">
        <f t="shared" si="2"/>
        <v>0</v>
      </c>
    </row>
    <row r="22" spans="1:8" x14ac:dyDescent="0.2">
      <c r="A22" s="157">
        <f t="shared" si="1"/>
        <v>17</v>
      </c>
      <c r="B22" s="158" t="str">
        <f>MS!C48</f>
        <v>Malý sál - titulkování</v>
      </c>
      <c r="C22" s="159" t="s">
        <v>11</v>
      </c>
      <c r="D22" s="160">
        <v>1</v>
      </c>
      <c r="E22" s="161">
        <f>MS!G48</f>
        <v>0</v>
      </c>
      <c r="F22" s="162">
        <f t="shared" si="2"/>
        <v>0</v>
      </c>
    </row>
    <row r="23" spans="1:8" x14ac:dyDescent="0.2">
      <c r="A23" s="157">
        <f>A22+1</f>
        <v>18</v>
      </c>
      <c r="B23" s="163" t="str">
        <f>MS!C69</f>
        <v>Malý sál - ostatní</v>
      </c>
      <c r="C23" s="159" t="s">
        <v>11</v>
      </c>
      <c r="D23" s="160">
        <v>1</v>
      </c>
      <c r="E23" s="161">
        <f>MS!G69</f>
        <v>0</v>
      </c>
      <c r="F23" s="162">
        <f t="shared" ref="F23" si="3">D23*E23</f>
        <v>0</v>
      </c>
    </row>
    <row r="24" spans="1:8" x14ac:dyDescent="0.2">
      <c r="A24" s="164">
        <f>A23+1</f>
        <v>19</v>
      </c>
      <c r="B24" s="169" t="str">
        <f>KD!C8</f>
        <v>Malý sál - instalace v sále KD Hodonín</v>
      </c>
      <c r="C24" s="165" t="s">
        <v>11</v>
      </c>
      <c r="D24" s="166">
        <v>1</v>
      </c>
      <c r="E24" s="167">
        <f>KD!G8</f>
        <v>0</v>
      </c>
      <c r="F24" s="168">
        <f t="shared" si="2"/>
        <v>0</v>
      </c>
    </row>
    <row r="25" spans="1:8" x14ac:dyDescent="0.2">
      <c r="A25" s="33"/>
      <c r="B25" s="34" t="s">
        <v>295</v>
      </c>
      <c r="C25" s="35"/>
      <c r="D25" s="36"/>
      <c r="E25" s="299">
        <f>SUM(F6:F24)</f>
        <v>0</v>
      </c>
      <c r="F25" s="299"/>
      <c r="H25" s="37"/>
    </row>
    <row r="26" spans="1:8" ht="12.75" customHeight="1" x14ac:dyDescent="0.2">
      <c r="A26" s="38"/>
      <c r="B26" s="300" t="s">
        <v>12</v>
      </c>
      <c r="C26" s="300"/>
      <c r="D26" s="300"/>
      <c r="E26" s="299">
        <f>0.21*E25</f>
        <v>0</v>
      </c>
      <c r="F26" s="299"/>
    </row>
    <row r="27" spans="1:8" x14ac:dyDescent="0.2">
      <c r="A27" s="33"/>
      <c r="B27" s="39" t="s">
        <v>13</v>
      </c>
      <c r="C27" s="40"/>
      <c r="D27" s="41"/>
      <c r="E27" s="295">
        <f>E25+E26</f>
        <v>0</v>
      </c>
      <c r="F27" s="295"/>
    </row>
  </sheetData>
  <sheetProtection selectLockedCells="1" selectUnlockedCells="1"/>
  <mergeCells count="8">
    <mergeCell ref="E27:F27"/>
    <mergeCell ref="A1:F1"/>
    <mergeCell ref="B2:F2"/>
    <mergeCell ref="B3:F3"/>
    <mergeCell ref="B4:F4"/>
    <mergeCell ref="E25:F25"/>
    <mergeCell ref="B26:D26"/>
    <mergeCell ref="E26:F26"/>
  </mergeCells>
  <pageMargins left="0.78749999999999998" right="0.39374999999999999" top="0.78749999999999998" bottom="0.78749999999999998" header="0.51180555555555551" footer="0.51180555555555551"/>
  <pageSetup paperSize="9" firstPageNumber="0" orientation="portrait" horizontalDpi="300" verticalDpi="300"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sheetPr>
  <dimension ref="A1:AB17"/>
  <sheetViews>
    <sheetView view="pageBreakPreview" zoomScaleSheetLayoutView="100" workbookViewId="0">
      <selection activeCell="I31" sqref="I31"/>
    </sheetView>
  </sheetViews>
  <sheetFormatPr defaultRowHeight="12.75" x14ac:dyDescent="0.2"/>
  <cols>
    <col min="1" max="1" width="5.140625" style="42" customWidth="1"/>
    <col min="2" max="2" width="5.140625" style="43" customWidth="1"/>
    <col min="3" max="3" width="46" style="44" customWidth="1"/>
    <col min="4" max="4" width="5.140625" style="45" customWidth="1"/>
    <col min="5" max="5" width="5.140625" style="46" customWidth="1"/>
    <col min="6" max="6" width="12.7109375" style="47" customWidth="1"/>
    <col min="7" max="7" width="12.7109375" style="48" customWidth="1"/>
    <col min="8" max="16384" width="9.140625" style="49"/>
  </cols>
  <sheetData>
    <row r="1" spans="1:28" ht="15.75" x14ac:dyDescent="0.25">
      <c r="A1" s="296" t="s">
        <v>6</v>
      </c>
      <c r="B1" s="296"/>
      <c r="C1" s="296"/>
      <c r="D1" s="296"/>
      <c r="E1" s="296"/>
      <c r="F1" s="296"/>
      <c r="G1" s="296"/>
    </row>
    <row r="2" spans="1:28" x14ac:dyDescent="0.2">
      <c r="A2" s="9" t="s">
        <v>7</v>
      </c>
      <c r="B2" s="50"/>
      <c r="C2" s="297" t="s">
        <v>8</v>
      </c>
      <c r="D2" s="297"/>
      <c r="E2" s="297"/>
      <c r="F2" s="297"/>
      <c r="G2" s="297"/>
    </row>
    <row r="3" spans="1:28" x14ac:dyDescent="0.2">
      <c r="A3" s="9" t="s">
        <v>4</v>
      </c>
      <c r="B3" s="50"/>
      <c r="C3" s="297" t="s">
        <v>9</v>
      </c>
      <c r="D3" s="297"/>
      <c r="E3" s="297"/>
      <c r="F3" s="297"/>
      <c r="G3" s="297"/>
    </row>
    <row r="4" spans="1:28" x14ac:dyDescent="0.2">
      <c r="A4" s="9" t="s">
        <v>5</v>
      </c>
      <c r="B4" s="50"/>
      <c r="C4" s="298"/>
      <c r="D4" s="298"/>
      <c r="E4" s="298"/>
      <c r="F4" s="298"/>
      <c r="G4" s="298"/>
    </row>
    <row r="5" spans="1:28" x14ac:dyDescent="0.2">
      <c r="A5" s="51" t="s">
        <v>10</v>
      </c>
      <c r="B5" s="52"/>
      <c r="C5" s="53"/>
      <c r="D5" s="54"/>
      <c r="E5" s="55"/>
      <c r="F5" s="56"/>
      <c r="G5" s="57"/>
    </row>
    <row r="7" spans="1:28" x14ac:dyDescent="0.2">
      <c r="A7" s="51" t="s">
        <v>14</v>
      </c>
      <c r="B7" s="58" t="s">
        <v>15</v>
      </c>
      <c r="C7" s="59" t="s">
        <v>16</v>
      </c>
      <c r="D7" s="60" t="s">
        <v>17</v>
      </c>
      <c r="E7" s="61" t="s">
        <v>18</v>
      </c>
      <c r="F7" s="62" t="s">
        <v>19</v>
      </c>
      <c r="G7" s="63" t="s">
        <v>20</v>
      </c>
    </row>
    <row r="8" spans="1:28" x14ac:dyDescent="0.2">
      <c r="A8" s="64" t="s">
        <v>21</v>
      </c>
      <c r="B8" s="174" t="s">
        <v>22</v>
      </c>
      <c r="C8" s="65" t="s">
        <v>23</v>
      </c>
      <c r="D8" s="66"/>
      <c r="E8" s="67"/>
      <c r="F8" s="68"/>
      <c r="G8" s="69">
        <f>SUM(G9:G17)</f>
        <v>0</v>
      </c>
    </row>
    <row r="9" spans="1:28" x14ac:dyDescent="0.2">
      <c r="A9" s="173" t="str">
        <f>B8</f>
        <v>1</v>
      </c>
      <c r="B9" s="38">
        <v>1</v>
      </c>
      <c r="C9" s="71" t="s">
        <v>284</v>
      </c>
      <c r="D9" s="72" t="s">
        <v>24</v>
      </c>
      <c r="E9" s="73">
        <v>1</v>
      </c>
      <c r="F9" s="74">
        <v>0</v>
      </c>
      <c r="G9" s="75">
        <f>E9*F9</f>
        <v>0</v>
      </c>
      <c r="H9" s="76"/>
      <c r="I9" s="76"/>
      <c r="J9" s="76"/>
      <c r="K9" s="76"/>
      <c r="L9" s="76"/>
      <c r="M9" s="76"/>
      <c r="N9" s="76"/>
      <c r="O9" s="76"/>
      <c r="P9" s="76"/>
      <c r="Q9" s="76"/>
      <c r="R9" s="76"/>
      <c r="S9" s="76"/>
      <c r="T9" s="76"/>
      <c r="U9" s="76"/>
      <c r="V9" s="76"/>
      <c r="W9" s="76"/>
      <c r="X9" s="76"/>
      <c r="Y9" s="76"/>
      <c r="Z9" s="76"/>
      <c r="AA9" s="76"/>
      <c r="AB9" s="76"/>
    </row>
    <row r="10" spans="1:28" ht="123.75" x14ac:dyDescent="0.2">
      <c r="A10" s="77"/>
      <c r="B10" s="78"/>
      <c r="C10" s="79" t="s">
        <v>25</v>
      </c>
      <c r="D10" s="80"/>
      <c r="E10" s="81"/>
      <c r="F10" s="82"/>
      <c r="G10" s="83"/>
      <c r="H10" s="76"/>
      <c r="I10" s="76"/>
      <c r="J10" s="76"/>
      <c r="K10" s="76"/>
      <c r="L10" s="76"/>
      <c r="M10" s="76"/>
      <c r="N10" s="76"/>
      <c r="O10" s="76"/>
      <c r="P10" s="76"/>
      <c r="Q10" s="76"/>
      <c r="R10" s="76"/>
      <c r="S10" s="76"/>
      <c r="T10" s="76"/>
      <c r="U10" s="76"/>
      <c r="V10" s="76"/>
      <c r="W10" s="76"/>
      <c r="X10" s="76"/>
      <c r="Y10" s="76"/>
      <c r="Z10" s="76"/>
      <c r="AA10" s="76"/>
      <c r="AB10" s="76"/>
    </row>
    <row r="11" spans="1:28" x14ac:dyDescent="0.2">
      <c r="A11" s="77"/>
      <c r="B11" s="78"/>
      <c r="C11" s="79" t="s">
        <v>26</v>
      </c>
      <c r="D11" s="80"/>
      <c r="E11" s="81"/>
      <c r="F11" s="82"/>
      <c r="G11" s="83"/>
      <c r="H11" s="76"/>
      <c r="I11" s="76"/>
      <c r="J11" s="76"/>
      <c r="K11" s="76"/>
      <c r="L11" s="76"/>
      <c r="M11" s="76"/>
      <c r="N11" s="76"/>
      <c r="O11" s="76"/>
      <c r="P11" s="76"/>
      <c r="Q11" s="76"/>
      <c r="R11" s="76"/>
      <c r="S11" s="76"/>
      <c r="T11" s="76"/>
      <c r="U11" s="76"/>
      <c r="V11" s="76"/>
      <c r="W11" s="76"/>
      <c r="X11" s="76"/>
      <c r="Y11" s="76"/>
      <c r="Z11" s="76"/>
      <c r="AA11" s="76"/>
      <c r="AB11" s="76"/>
    </row>
    <row r="12" spans="1:28" x14ac:dyDescent="0.2">
      <c r="A12" s="38" t="str">
        <f>A9</f>
        <v>1</v>
      </c>
      <c r="B12" s="38">
        <f>B9+1</f>
        <v>2</v>
      </c>
      <c r="C12" s="71" t="s">
        <v>286</v>
      </c>
      <c r="D12" s="84" t="s">
        <v>24</v>
      </c>
      <c r="E12" s="73">
        <v>2</v>
      </c>
      <c r="F12" s="74">
        <v>0</v>
      </c>
      <c r="G12" s="75">
        <f>E12*F12</f>
        <v>0</v>
      </c>
      <c r="H12" s="76"/>
      <c r="I12" s="76"/>
      <c r="J12" s="76"/>
      <c r="K12" s="76"/>
      <c r="L12" s="76"/>
      <c r="M12" s="76"/>
      <c r="N12" s="76"/>
      <c r="O12" s="76"/>
      <c r="P12" s="76"/>
      <c r="Q12" s="76"/>
      <c r="R12" s="76"/>
      <c r="S12" s="76"/>
      <c r="T12" s="76"/>
      <c r="U12" s="76"/>
      <c r="V12" s="76"/>
      <c r="W12" s="76"/>
      <c r="X12" s="76"/>
      <c r="Y12" s="76"/>
      <c r="Z12" s="76"/>
      <c r="AA12" s="76"/>
      <c r="AB12" s="76"/>
    </row>
    <row r="13" spans="1:28" ht="112.5" x14ac:dyDescent="0.2">
      <c r="A13" s="85"/>
      <c r="B13" s="86"/>
      <c r="C13" s="79" t="s">
        <v>27</v>
      </c>
      <c r="D13" s="87"/>
      <c r="E13" s="81"/>
      <c r="F13" s="82"/>
      <c r="G13" s="83"/>
      <c r="H13" s="76"/>
      <c r="I13" s="76"/>
      <c r="J13" s="76"/>
      <c r="K13" s="76"/>
      <c r="L13" s="76"/>
      <c r="M13" s="76"/>
      <c r="N13" s="76"/>
      <c r="O13" s="76"/>
      <c r="P13" s="76"/>
      <c r="Q13" s="76"/>
      <c r="R13" s="76"/>
      <c r="S13" s="76"/>
      <c r="T13" s="76"/>
      <c r="U13" s="76"/>
      <c r="V13" s="76"/>
      <c r="W13" s="76"/>
      <c r="X13" s="76"/>
      <c r="Y13" s="76"/>
      <c r="Z13" s="76"/>
      <c r="AA13" s="76"/>
      <c r="AB13" s="76"/>
    </row>
    <row r="14" spans="1:28" x14ac:dyDescent="0.2">
      <c r="A14" s="88"/>
      <c r="B14" s="89"/>
      <c r="C14" s="90" t="s">
        <v>26</v>
      </c>
      <c r="D14" s="91"/>
      <c r="E14" s="92"/>
      <c r="F14" s="93"/>
      <c r="G14" s="94"/>
      <c r="H14" s="76"/>
      <c r="I14" s="76"/>
      <c r="J14" s="76"/>
      <c r="K14" s="76"/>
      <c r="L14" s="76"/>
      <c r="M14" s="76"/>
      <c r="N14" s="76"/>
      <c r="O14" s="76"/>
      <c r="P14" s="76"/>
      <c r="Q14" s="76"/>
      <c r="R14" s="76"/>
      <c r="S14" s="76"/>
      <c r="T14" s="76"/>
      <c r="U14" s="76"/>
      <c r="V14" s="76"/>
      <c r="W14" s="76"/>
      <c r="X14" s="76"/>
      <c r="Y14" s="76"/>
      <c r="Z14" s="76"/>
      <c r="AA14" s="76"/>
      <c r="AB14" s="76"/>
    </row>
    <row r="15" spans="1:28" x14ac:dyDescent="0.2">
      <c r="A15" s="38" t="str">
        <f>A12</f>
        <v>1</v>
      </c>
      <c r="B15" s="38">
        <f>B12+1</f>
        <v>3</v>
      </c>
      <c r="C15" s="71" t="s">
        <v>285</v>
      </c>
      <c r="D15" s="72" t="s">
        <v>24</v>
      </c>
      <c r="E15" s="73">
        <v>1</v>
      </c>
      <c r="F15" s="74">
        <v>0</v>
      </c>
      <c r="G15" s="75">
        <f>E15*F15</f>
        <v>0</v>
      </c>
      <c r="H15" s="76"/>
      <c r="I15" s="76"/>
      <c r="J15" s="76"/>
      <c r="K15" s="76"/>
      <c r="L15" s="76"/>
      <c r="M15" s="76"/>
      <c r="N15" s="76"/>
      <c r="O15" s="76"/>
      <c r="P15" s="76"/>
      <c r="Q15" s="76"/>
      <c r="R15" s="76"/>
      <c r="S15" s="76"/>
      <c r="T15" s="76"/>
      <c r="U15" s="76"/>
      <c r="V15" s="76"/>
      <c r="W15" s="76"/>
      <c r="X15" s="76"/>
      <c r="Y15" s="76"/>
      <c r="Z15" s="76"/>
      <c r="AA15" s="76"/>
      <c r="AB15" s="76"/>
    </row>
    <row r="16" spans="1:28" ht="112.5" x14ac:dyDescent="0.2">
      <c r="A16" s="77"/>
      <c r="B16" s="78"/>
      <c r="C16" s="79" t="s">
        <v>28</v>
      </c>
      <c r="D16" s="80"/>
      <c r="E16" s="81"/>
      <c r="F16" s="82"/>
      <c r="G16" s="83"/>
      <c r="H16" s="76"/>
      <c r="I16" s="76"/>
      <c r="J16" s="76"/>
      <c r="K16" s="76"/>
      <c r="L16" s="76"/>
      <c r="M16" s="76"/>
      <c r="N16" s="76"/>
      <c r="O16" s="76"/>
      <c r="P16" s="76"/>
      <c r="Q16" s="76"/>
      <c r="R16" s="76"/>
      <c r="S16" s="76"/>
      <c r="T16" s="76"/>
      <c r="U16" s="76"/>
      <c r="V16" s="76"/>
      <c r="W16" s="76"/>
      <c r="X16" s="76"/>
      <c r="Y16" s="76"/>
      <c r="Z16" s="76"/>
      <c r="AA16" s="76"/>
      <c r="AB16" s="76"/>
    </row>
    <row r="17" spans="1:28" x14ac:dyDescent="0.2">
      <c r="A17" s="95"/>
      <c r="B17" s="96"/>
      <c r="C17" s="90" t="s">
        <v>26</v>
      </c>
      <c r="D17" s="97"/>
      <c r="E17" s="92"/>
      <c r="F17" s="93"/>
      <c r="G17" s="94"/>
      <c r="H17" s="76"/>
      <c r="I17" s="76"/>
      <c r="J17" s="76"/>
      <c r="K17" s="76"/>
      <c r="L17" s="76"/>
      <c r="M17" s="76"/>
      <c r="N17" s="76"/>
      <c r="O17" s="76"/>
      <c r="P17" s="76"/>
      <c r="Q17" s="76"/>
      <c r="R17" s="76"/>
      <c r="S17" s="76"/>
      <c r="T17" s="76"/>
      <c r="U17" s="76"/>
      <c r="V17" s="76"/>
      <c r="W17" s="76"/>
      <c r="X17" s="76"/>
      <c r="Y17" s="76"/>
      <c r="Z17" s="76"/>
      <c r="AA17" s="76"/>
      <c r="AB17" s="76"/>
    </row>
  </sheetData>
  <sheetProtection selectLockedCells="1" selectUnlockedCells="1"/>
  <mergeCells count="4">
    <mergeCell ref="A1:G1"/>
    <mergeCell ref="C2:G2"/>
    <mergeCell ref="C3:G3"/>
    <mergeCell ref="C4:G4"/>
  </mergeCells>
  <pageMargins left="0.78749999999999998" right="0.39374999999999999" top="1.0249999999999999" bottom="1.0249999999999999" header="0.78749999999999998" footer="0.78749999999999998"/>
  <pageSetup paperSize="9" firstPageNumber="0" orientation="portrait" horizontalDpi="300" verticalDpi="300" r:id="rId1"/>
  <headerFooter alignWithMargins="0">
    <oddHeader>&amp;C&amp;"Arial,obyčejné"&amp;A</oddHeader>
    <oddFooter>&amp;C&amp;"Arial,obyčejné"Page &amp;P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CCECFF"/>
  </sheetPr>
  <dimension ref="A1:AB26"/>
  <sheetViews>
    <sheetView view="pageBreakPreview" zoomScaleNormal="130" zoomScaleSheetLayoutView="100" workbookViewId="0">
      <pane ySplit="7" topLeftCell="A20" activePane="bottomLeft" state="frozen"/>
      <selection activeCell="I31" sqref="I31"/>
      <selection pane="bottomLeft" activeCell="I31" sqref="I31"/>
    </sheetView>
  </sheetViews>
  <sheetFormatPr defaultRowHeight="12.75" outlineLevelRow="1" x14ac:dyDescent="0.2"/>
  <cols>
    <col min="1" max="1" width="5.140625" style="42" customWidth="1"/>
    <col min="2" max="2" width="5.140625" style="43" customWidth="1"/>
    <col min="3" max="3" width="46" style="44" customWidth="1"/>
    <col min="4" max="4" width="5.140625" style="45" customWidth="1"/>
    <col min="5" max="5" width="5.140625" style="46" customWidth="1"/>
    <col min="6" max="6" width="12.7109375" style="47" customWidth="1"/>
    <col min="7" max="7" width="12.7109375" style="48" customWidth="1"/>
    <col min="8" max="16384" width="9.140625" style="49"/>
  </cols>
  <sheetData>
    <row r="1" spans="1:28" ht="15.75" x14ac:dyDescent="0.25">
      <c r="A1" s="296" t="s">
        <v>6</v>
      </c>
      <c r="B1" s="296"/>
      <c r="C1" s="296"/>
      <c r="D1" s="296"/>
      <c r="E1" s="296"/>
      <c r="F1" s="296"/>
      <c r="G1" s="296"/>
    </row>
    <row r="2" spans="1:28" x14ac:dyDescent="0.2">
      <c r="A2" s="9" t="s">
        <v>7</v>
      </c>
      <c r="B2" s="50"/>
      <c r="C2" s="297" t="s">
        <v>8</v>
      </c>
      <c r="D2" s="297"/>
      <c r="E2" s="297"/>
      <c r="F2" s="297"/>
      <c r="G2" s="297"/>
    </row>
    <row r="3" spans="1:28" x14ac:dyDescent="0.2">
      <c r="A3" s="9" t="s">
        <v>4</v>
      </c>
      <c r="B3" s="50"/>
      <c r="C3" s="297" t="s">
        <v>9</v>
      </c>
      <c r="D3" s="297"/>
      <c r="E3" s="297"/>
      <c r="F3" s="297"/>
      <c r="G3" s="297"/>
    </row>
    <row r="4" spans="1:28" x14ac:dyDescent="0.2">
      <c r="A4" s="9" t="s">
        <v>5</v>
      </c>
      <c r="B4" s="50"/>
      <c r="C4" s="298"/>
      <c r="D4" s="298"/>
      <c r="E4" s="298"/>
      <c r="F4" s="298"/>
      <c r="G4" s="298"/>
    </row>
    <row r="5" spans="1:28" x14ac:dyDescent="0.2">
      <c r="A5" s="51" t="s">
        <v>10</v>
      </c>
      <c r="B5" s="52"/>
      <c r="C5" s="53"/>
      <c r="D5" s="54"/>
      <c r="E5" s="55"/>
      <c r="F5" s="56"/>
      <c r="G5" s="57"/>
    </row>
    <row r="7" spans="1:28" x14ac:dyDescent="0.2">
      <c r="A7" s="51" t="s">
        <v>14</v>
      </c>
      <c r="B7" s="58" t="s">
        <v>15</v>
      </c>
      <c r="C7" s="59" t="s">
        <v>16</v>
      </c>
      <c r="D7" s="60" t="s">
        <v>17</v>
      </c>
      <c r="E7" s="61" t="s">
        <v>18</v>
      </c>
      <c r="F7" s="62" t="s">
        <v>19</v>
      </c>
      <c r="G7" s="63" t="s">
        <v>20</v>
      </c>
    </row>
    <row r="8" spans="1:28" x14ac:dyDescent="0.2">
      <c r="A8" s="64" t="s">
        <v>21</v>
      </c>
      <c r="B8" s="174" t="s">
        <v>29</v>
      </c>
      <c r="C8" s="65" t="s">
        <v>30</v>
      </c>
      <c r="D8" s="66"/>
      <c r="E8" s="67"/>
      <c r="F8" s="68"/>
      <c r="G8" s="69">
        <f>SUM(G9:G26)</f>
        <v>0</v>
      </c>
    </row>
    <row r="9" spans="1:28" outlineLevel="1" x14ac:dyDescent="0.2">
      <c r="A9" s="173" t="str">
        <f>B8</f>
        <v>2</v>
      </c>
      <c r="B9" s="38">
        <v>1</v>
      </c>
      <c r="C9" s="79" t="s">
        <v>31</v>
      </c>
      <c r="D9" s="98" t="s">
        <v>24</v>
      </c>
      <c r="E9" s="99">
        <v>1</v>
      </c>
      <c r="F9" s="82">
        <v>0</v>
      </c>
      <c r="G9" s="83">
        <f>E9*F9</f>
        <v>0</v>
      </c>
      <c r="H9" s="76"/>
      <c r="I9" s="76"/>
      <c r="J9" s="76"/>
      <c r="K9" s="76"/>
      <c r="L9" s="76"/>
      <c r="M9" s="76"/>
      <c r="N9" s="76"/>
      <c r="O9" s="76"/>
      <c r="P9" s="76"/>
      <c r="Q9" s="76"/>
      <c r="R9" s="76"/>
      <c r="S9" s="76"/>
      <c r="T9" s="76"/>
      <c r="U9" s="76"/>
      <c r="V9" s="76"/>
      <c r="W9" s="76"/>
      <c r="X9" s="76"/>
      <c r="Y9" s="76"/>
      <c r="Z9" s="76"/>
      <c r="AA9" s="76"/>
      <c r="AB9" s="76"/>
    </row>
    <row r="10" spans="1:28" ht="191.25" outlineLevel="1" x14ac:dyDescent="0.2">
      <c r="A10" s="77"/>
      <c r="B10" s="78"/>
      <c r="C10" s="79" t="s">
        <v>32</v>
      </c>
      <c r="D10" s="80"/>
      <c r="E10" s="81"/>
      <c r="F10" s="82"/>
      <c r="G10" s="83"/>
      <c r="H10" s="76"/>
      <c r="I10" s="76"/>
      <c r="J10" s="76"/>
      <c r="K10" s="76"/>
      <c r="L10" s="76"/>
      <c r="M10" s="76"/>
      <c r="N10" s="76"/>
      <c r="O10" s="76"/>
      <c r="P10" s="76"/>
      <c r="Q10" s="76"/>
      <c r="R10" s="76"/>
      <c r="S10" s="76"/>
      <c r="T10" s="76"/>
      <c r="U10" s="76"/>
      <c r="V10" s="76"/>
      <c r="W10" s="76"/>
      <c r="X10" s="76"/>
      <c r="Y10" s="76"/>
      <c r="Z10" s="76"/>
      <c r="AA10" s="76"/>
      <c r="AB10" s="76"/>
    </row>
    <row r="11" spans="1:28" outlineLevel="1" x14ac:dyDescent="0.2">
      <c r="A11" s="77"/>
      <c r="B11" s="78"/>
      <c r="C11" s="90" t="s">
        <v>33</v>
      </c>
      <c r="D11" s="97"/>
      <c r="E11" s="92"/>
      <c r="F11" s="93"/>
      <c r="G11" s="94"/>
      <c r="H11" s="76"/>
      <c r="I11" s="76"/>
      <c r="J11" s="76"/>
      <c r="K11" s="76"/>
      <c r="L11" s="76"/>
      <c r="M11" s="76"/>
      <c r="N11" s="76"/>
      <c r="O11" s="76"/>
      <c r="P11" s="76"/>
      <c r="Q11" s="76"/>
      <c r="R11" s="76"/>
      <c r="S11" s="76"/>
      <c r="T11" s="76"/>
      <c r="U11" s="76"/>
      <c r="V11" s="76"/>
      <c r="W11" s="76"/>
      <c r="X11" s="76"/>
      <c r="Y11" s="76"/>
      <c r="Z11" s="76"/>
      <c r="AA11" s="76"/>
      <c r="AB11" s="76"/>
    </row>
    <row r="12" spans="1:28" outlineLevel="1" x14ac:dyDescent="0.2">
      <c r="A12" s="179" t="str">
        <f>A9</f>
        <v>2</v>
      </c>
      <c r="B12" s="182">
        <f>B9+1</f>
        <v>2</v>
      </c>
      <c r="C12" s="175" t="s">
        <v>34</v>
      </c>
      <c r="D12" s="72" t="s">
        <v>24</v>
      </c>
      <c r="E12" s="73">
        <v>1</v>
      </c>
      <c r="F12" s="74">
        <v>0</v>
      </c>
      <c r="G12" s="75">
        <f>E12*F12</f>
        <v>0</v>
      </c>
      <c r="H12" s="76"/>
      <c r="I12" s="76"/>
      <c r="J12" s="76"/>
      <c r="K12" s="76"/>
      <c r="L12" s="76"/>
      <c r="M12" s="76"/>
      <c r="N12" s="76"/>
      <c r="O12" s="76"/>
      <c r="P12" s="76"/>
      <c r="Q12" s="76"/>
      <c r="R12" s="76"/>
      <c r="S12" s="76"/>
      <c r="T12" s="76"/>
      <c r="U12" s="76"/>
      <c r="V12" s="76"/>
      <c r="W12" s="76"/>
      <c r="X12" s="76"/>
      <c r="Y12" s="76"/>
      <c r="Z12" s="76"/>
      <c r="AA12" s="76"/>
      <c r="AB12" s="76"/>
    </row>
    <row r="13" spans="1:28" ht="168.75" outlineLevel="1" x14ac:dyDescent="0.2">
      <c r="A13" s="180"/>
      <c r="B13" s="183"/>
      <c r="C13" s="176" t="s">
        <v>35</v>
      </c>
      <c r="D13" s="80"/>
      <c r="E13" s="81"/>
      <c r="F13" s="82"/>
      <c r="G13" s="83"/>
      <c r="H13" s="76"/>
      <c r="I13" s="76"/>
      <c r="J13" s="76"/>
      <c r="K13" s="76"/>
      <c r="L13" s="76"/>
      <c r="M13" s="76"/>
      <c r="N13" s="76"/>
      <c r="O13" s="76"/>
      <c r="P13" s="76"/>
      <c r="Q13" s="76"/>
      <c r="R13" s="76"/>
      <c r="S13" s="76"/>
      <c r="T13" s="76"/>
      <c r="U13" s="76"/>
      <c r="V13" s="76"/>
      <c r="W13" s="76"/>
      <c r="X13" s="76"/>
      <c r="Y13" s="76"/>
      <c r="Z13" s="76"/>
      <c r="AA13" s="76"/>
      <c r="AB13" s="76"/>
    </row>
    <row r="14" spans="1:28" outlineLevel="1" x14ac:dyDescent="0.2">
      <c r="A14" s="178"/>
      <c r="B14" s="184"/>
      <c r="C14" s="177" t="s">
        <v>33</v>
      </c>
      <c r="D14" s="97"/>
      <c r="E14" s="92"/>
      <c r="F14" s="93"/>
      <c r="G14" s="94"/>
      <c r="H14" s="76"/>
      <c r="I14" s="76"/>
      <c r="J14" s="76"/>
      <c r="K14" s="76"/>
      <c r="L14" s="76"/>
      <c r="M14" s="76"/>
      <c r="N14" s="76"/>
      <c r="O14" s="76"/>
      <c r="P14" s="76"/>
      <c r="Q14" s="76"/>
      <c r="R14" s="76"/>
      <c r="S14" s="76"/>
      <c r="T14" s="76"/>
      <c r="U14" s="76"/>
      <c r="V14" s="76"/>
      <c r="W14" s="76"/>
      <c r="X14" s="76"/>
      <c r="Y14" s="76"/>
      <c r="Z14" s="76"/>
      <c r="AA14" s="76"/>
      <c r="AB14" s="76"/>
    </row>
    <row r="15" spans="1:28" outlineLevel="1" x14ac:dyDescent="0.2">
      <c r="A15" s="179" t="str">
        <f>A12</f>
        <v>2</v>
      </c>
      <c r="B15" s="182">
        <f>B12+1</f>
        <v>3</v>
      </c>
      <c r="C15" s="175" t="s">
        <v>36</v>
      </c>
      <c r="D15" s="72" t="s">
        <v>24</v>
      </c>
      <c r="E15" s="73">
        <v>1</v>
      </c>
      <c r="F15" s="74">
        <v>0</v>
      </c>
      <c r="G15" s="75">
        <f>E15*F15</f>
        <v>0</v>
      </c>
      <c r="H15" s="76"/>
      <c r="I15" s="76"/>
      <c r="J15" s="76"/>
      <c r="K15" s="76"/>
      <c r="L15" s="76"/>
      <c r="M15" s="76"/>
      <c r="N15" s="76"/>
      <c r="O15" s="76"/>
      <c r="P15" s="76"/>
      <c r="Q15" s="76"/>
      <c r="R15" s="76"/>
      <c r="S15" s="76"/>
      <c r="T15" s="76"/>
      <c r="U15" s="76"/>
      <c r="V15" s="76"/>
      <c r="W15" s="76"/>
      <c r="X15" s="76"/>
      <c r="Y15" s="76"/>
      <c r="Z15" s="76"/>
      <c r="AA15" s="76"/>
      <c r="AB15" s="76"/>
    </row>
    <row r="16" spans="1:28" ht="112.5" outlineLevel="1" x14ac:dyDescent="0.2">
      <c r="A16" s="185"/>
      <c r="B16" s="183"/>
      <c r="C16" s="176" t="s">
        <v>37</v>
      </c>
      <c r="D16" s="80"/>
      <c r="E16" s="81"/>
      <c r="F16" s="82"/>
      <c r="G16" s="83"/>
      <c r="H16" s="76"/>
      <c r="I16" s="76"/>
      <c r="J16" s="76"/>
      <c r="K16" s="76"/>
      <c r="L16" s="76"/>
      <c r="M16" s="76"/>
      <c r="N16" s="76"/>
      <c r="O16" s="76"/>
      <c r="P16" s="76"/>
      <c r="Q16" s="76"/>
      <c r="R16" s="76"/>
      <c r="S16" s="76"/>
      <c r="T16" s="76"/>
      <c r="U16" s="76"/>
      <c r="V16" s="76"/>
      <c r="W16" s="76"/>
      <c r="X16" s="76"/>
      <c r="Y16" s="76"/>
      <c r="Z16" s="76"/>
      <c r="AA16" s="76"/>
      <c r="AB16" s="76"/>
    </row>
    <row r="17" spans="1:28" outlineLevel="1" x14ac:dyDescent="0.2">
      <c r="A17" s="186"/>
      <c r="B17" s="184"/>
      <c r="C17" s="177" t="s">
        <v>33</v>
      </c>
      <c r="D17" s="97"/>
      <c r="E17" s="92"/>
      <c r="F17" s="93"/>
      <c r="G17" s="94"/>
      <c r="H17" s="76"/>
      <c r="I17" s="76"/>
      <c r="J17" s="76"/>
      <c r="K17" s="76"/>
      <c r="L17" s="76"/>
      <c r="M17" s="76"/>
      <c r="N17" s="76"/>
      <c r="O17" s="76"/>
      <c r="P17" s="76"/>
      <c r="Q17" s="76"/>
      <c r="R17" s="76"/>
      <c r="S17" s="76"/>
      <c r="T17" s="76"/>
      <c r="U17" s="76"/>
      <c r="V17" s="76"/>
      <c r="W17" s="76"/>
      <c r="X17" s="76"/>
      <c r="Y17" s="76"/>
      <c r="Z17" s="76"/>
      <c r="AA17" s="76"/>
      <c r="AB17" s="76"/>
    </row>
    <row r="18" spans="1:28" outlineLevel="1" x14ac:dyDescent="0.2">
      <c r="A18" s="179" t="str">
        <f>A15</f>
        <v>2</v>
      </c>
      <c r="B18" s="182">
        <f>B15+1</f>
        <v>4</v>
      </c>
      <c r="C18" s="71" t="s">
        <v>38</v>
      </c>
      <c r="D18" s="72" t="s">
        <v>24</v>
      </c>
      <c r="E18" s="73">
        <v>1</v>
      </c>
      <c r="F18" s="74">
        <v>0</v>
      </c>
      <c r="G18" s="75">
        <f>E18*F18</f>
        <v>0</v>
      </c>
      <c r="H18" s="76"/>
      <c r="I18" s="76"/>
      <c r="J18" s="76"/>
      <c r="K18" s="76"/>
      <c r="L18" s="76"/>
      <c r="M18" s="76"/>
      <c r="N18" s="76"/>
      <c r="O18" s="76"/>
      <c r="P18" s="76"/>
      <c r="Q18" s="76"/>
      <c r="R18" s="76"/>
      <c r="S18" s="76"/>
      <c r="T18" s="76"/>
      <c r="U18" s="76"/>
      <c r="V18" s="76"/>
      <c r="W18" s="76"/>
      <c r="X18" s="76"/>
      <c r="Y18" s="76"/>
      <c r="Z18" s="76"/>
      <c r="AA18" s="76"/>
      <c r="AB18" s="76"/>
    </row>
    <row r="19" spans="1:28" ht="337.5" outlineLevel="1" x14ac:dyDescent="0.2">
      <c r="A19" s="77"/>
      <c r="B19" s="78"/>
      <c r="C19" s="79" t="s">
        <v>39</v>
      </c>
      <c r="D19" s="80"/>
      <c r="E19" s="81"/>
      <c r="F19" s="82"/>
      <c r="G19" s="83"/>
      <c r="H19" s="76"/>
      <c r="I19" s="76"/>
      <c r="J19" s="76"/>
      <c r="K19" s="76"/>
      <c r="L19" s="76"/>
      <c r="M19" s="76"/>
      <c r="N19" s="76"/>
      <c r="O19" s="76"/>
      <c r="P19" s="76"/>
      <c r="Q19" s="76"/>
      <c r="R19" s="76"/>
      <c r="S19" s="76"/>
      <c r="T19" s="76"/>
      <c r="U19" s="76"/>
      <c r="V19" s="76"/>
      <c r="W19" s="76"/>
      <c r="X19" s="76"/>
      <c r="Y19" s="76"/>
      <c r="Z19" s="76"/>
      <c r="AA19" s="76"/>
      <c r="AB19" s="76"/>
    </row>
    <row r="20" spans="1:28" outlineLevel="1" x14ac:dyDescent="0.2">
      <c r="A20" s="95"/>
      <c r="B20" s="96"/>
      <c r="C20" s="90" t="s">
        <v>33</v>
      </c>
      <c r="D20" s="97"/>
      <c r="E20" s="92"/>
      <c r="F20" s="93"/>
      <c r="G20" s="94"/>
      <c r="H20" s="76"/>
      <c r="I20" s="76"/>
      <c r="J20" s="76"/>
      <c r="K20" s="76"/>
      <c r="L20" s="76"/>
      <c r="M20" s="76"/>
      <c r="N20" s="76"/>
      <c r="O20" s="76"/>
      <c r="P20" s="76"/>
      <c r="Q20" s="76"/>
      <c r="R20" s="76"/>
      <c r="S20" s="76"/>
      <c r="T20" s="76"/>
      <c r="U20" s="76"/>
      <c r="V20" s="76"/>
      <c r="W20" s="76"/>
      <c r="X20" s="76"/>
      <c r="Y20" s="76"/>
      <c r="Z20" s="76"/>
      <c r="AA20" s="76"/>
      <c r="AB20" s="76"/>
    </row>
    <row r="21" spans="1:28" outlineLevel="1" x14ac:dyDescent="0.2">
      <c r="A21" s="187" t="str">
        <f>A15</f>
        <v>2</v>
      </c>
      <c r="B21" s="171">
        <f>B18+1</f>
        <v>5</v>
      </c>
      <c r="C21" s="71" t="s">
        <v>40</v>
      </c>
      <c r="D21" s="72" t="s">
        <v>24</v>
      </c>
      <c r="E21" s="73">
        <v>1</v>
      </c>
      <c r="F21" s="74">
        <v>0</v>
      </c>
      <c r="G21" s="75">
        <f>E21*F21</f>
        <v>0</v>
      </c>
      <c r="H21" s="76"/>
      <c r="I21" s="76"/>
      <c r="J21" s="76"/>
      <c r="K21" s="76"/>
      <c r="L21" s="76"/>
      <c r="M21" s="76"/>
      <c r="N21" s="76"/>
      <c r="O21" s="76"/>
      <c r="P21" s="76"/>
      <c r="Q21" s="76"/>
      <c r="R21" s="76"/>
      <c r="S21" s="76"/>
      <c r="T21" s="76"/>
      <c r="U21" s="76"/>
      <c r="V21" s="76"/>
      <c r="W21" s="76"/>
      <c r="X21" s="76"/>
      <c r="Y21" s="76"/>
      <c r="Z21" s="76"/>
      <c r="AA21" s="76"/>
      <c r="AB21" s="76"/>
    </row>
    <row r="22" spans="1:28" ht="78.75" outlineLevel="1" x14ac:dyDescent="0.2">
      <c r="A22" s="77"/>
      <c r="B22" s="78"/>
      <c r="C22" s="79" t="s">
        <v>41</v>
      </c>
      <c r="D22" s="80"/>
      <c r="E22" s="81"/>
      <c r="F22" s="82"/>
      <c r="G22" s="83"/>
      <c r="H22" s="76"/>
      <c r="I22" s="76"/>
      <c r="J22" s="76"/>
      <c r="K22" s="76"/>
      <c r="L22" s="76"/>
      <c r="M22" s="76"/>
      <c r="N22" s="76"/>
      <c r="O22" s="76"/>
      <c r="P22" s="76"/>
      <c r="Q22" s="76"/>
      <c r="R22" s="76"/>
      <c r="S22" s="76"/>
      <c r="T22" s="76"/>
      <c r="U22" s="76"/>
      <c r="V22" s="76"/>
      <c r="W22" s="76"/>
      <c r="X22" s="76"/>
      <c r="Y22" s="76"/>
      <c r="Z22" s="76"/>
      <c r="AA22" s="76"/>
      <c r="AB22" s="76"/>
    </row>
    <row r="23" spans="1:28" outlineLevel="1" x14ac:dyDescent="0.2">
      <c r="A23" s="95"/>
      <c r="B23" s="96"/>
      <c r="C23" s="90" t="s">
        <v>33</v>
      </c>
      <c r="D23" s="97"/>
      <c r="E23" s="92"/>
      <c r="F23" s="93"/>
      <c r="G23" s="94"/>
      <c r="H23" s="76"/>
      <c r="I23" s="76"/>
      <c r="J23" s="76"/>
      <c r="K23" s="76"/>
      <c r="L23" s="76"/>
      <c r="M23" s="76"/>
      <c r="N23" s="76"/>
      <c r="O23" s="76"/>
      <c r="P23" s="76"/>
      <c r="Q23" s="76"/>
      <c r="R23" s="76"/>
      <c r="S23" s="76"/>
      <c r="T23" s="76"/>
      <c r="U23" s="76"/>
      <c r="V23" s="76"/>
      <c r="W23" s="76"/>
      <c r="X23" s="76"/>
      <c r="Y23" s="76"/>
      <c r="Z23" s="76"/>
      <c r="AA23" s="76"/>
      <c r="AB23" s="76"/>
    </row>
    <row r="24" spans="1:28" outlineLevel="1" x14ac:dyDescent="0.2">
      <c r="A24" s="70">
        <f>A22</f>
        <v>0</v>
      </c>
      <c r="B24" s="171">
        <f>B22+1</f>
        <v>1</v>
      </c>
      <c r="C24" s="71" t="s">
        <v>42</v>
      </c>
      <c r="D24" s="72" t="s">
        <v>24</v>
      </c>
      <c r="E24" s="73">
        <v>2</v>
      </c>
      <c r="F24" s="74">
        <v>0</v>
      </c>
      <c r="G24" s="75">
        <f>E24*F24</f>
        <v>0</v>
      </c>
      <c r="H24" s="76"/>
      <c r="I24" s="76"/>
      <c r="J24" s="76"/>
      <c r="K24" s="76"/>
      <c r="L24" s="76"/>
      <c r="M24" s="76"/>
      <c r="N24" s="76"/>
      <c r="O24" s="76"/>
      <c r="P24" s="76"/>
      <c r="Q24" s="76"/>
      <c r="R24" s="76"/>
      <c r="S24" s="76"/>
      <c r="T24" s="76"/>
      <c r="U24" s="76"/>
      <c r="V24" s="76"/>
      <c r="W24" s="76"/>
      <c r="X24" s="76"/>
      <c r="Y24" s="76"/>
      <c r="Z24" s="76"/>
      <c r="AA24" s="76"/>
      <c r="AB24" s="76"/>
    </row>
    <row r="25" spans="1:28" ht="135" outlineLevel="1" x14ac:dyDescent="0.2">
      <c r="A25" s="77"/>
      <c r="B25" s="78"/>
      <c r="C25" s="79" t="s">
        <v>43</v>
      </c>
      <c r="D25" s="80"/>
      <c r="E25" s="81"/>
      <c r="F25" s="82"/>
      <c r="G25" s="83"/>
      <c r="H25" s="76"/>
      <c r="I25" s="76"/>
      <c r="J25" s="76"/>
      <c r="K25" s="76"/>
      <c r="L25" s="76"/>
      <c r="M25" s="76"/>
      <c r="N25" s="76"/>
      <c r="O25" s="76"/>
      <c r="P25" s="76"/>
      <c r="Q25" s="76"/>
      <c r="R25" s="76"/>
      <c r="S25" s="76"/>
      <c r="T25" s="76"/>
      <c r="U25" s="76"/>
      <c r="V25" s="76"/>
      <c r="W25" s="76"/>
      <c r="X25" s="76"/>
      <c r="Y25" s="76"/>
      <c r="Z25" s="76"/>
      <c r="AA25" s="76"/>
      <c r="AB25" s="76"/>
    </row>
    <row r="26" spans="1:28" outlineLevel="1" x14ac:dyDescent="0.2">
      <c r="A26" s="95"/>
      <c r="B26" s="96"/>
      <c r="C26" s="90" t="s">
        <v>33</v>
      </c>
      <c r="D26" s="97"/>
      <c r="E26" s="92"/>
      <c r="F26" s="93"/>
      <c r="G26" s="94"/>
      <c r="H26" s="76"/>
      <c r="I26" s="76"/>
      <c r="J26" s="76"/>
      <c r="K26" s="76"/>
      <c r="L26" s="76"/>
      <c r="M26" s="76"/>
      <c r="N26" s="76"/>
      <c r="O26" s="76"/>
      <c r="P26" s="76"/>
      <c r="Q26" s="76"/>
      <c r="R26" s="76"/>
      <c r="S26" s="76"/>
      <c r="T26" s="76"/>
      <c r="U26" s="76"/>
      <c r="V26" s="76"/>
      <c r="W26" s="76"/>
      <c r="X26" s="76"/>
      <c r="Y26" s="76"/>
      <c r="Z26" s="76"/>
      <c r="AA26" s="76"/>
      <c r="AB26" s="76"/>
    </row>
  </sheetData>
  <sheetProtection selectLockedCells="1" selectUnlockedCells="1"/>
  <mergeCells count="4">
    <mergeCell ref="A1:G1"/>
    <mergeCell ref="C2:G2"/>
    <mergeCell ref="C3:G3"/>
    <mergeCell ref="C4:G4"/>
  </mergeCells>
  <pageMargins left="0.78749999999999998" right="0.39374999999999999" top="0.78749999999999998" bottom="0.78749999999999998" header="0.51180555555555551" footer="0.51180555555555551"/>
  <pageSetup paperSize="9" firstPageNumber="0" orientation="portrait" horizontalDpi="300" verticalDpi="300" r:id="rId1"/>
  <headerFooter alignWithMargins="0"/>
  <rowBreaks count="1" manualBreakCount="1">
    <brk id="17" max="16383"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CCFFCC"/>
  </sheetPr>
  <dimension ref="A1:AB232"/>
  <sheetViews>
    <sheetView view="pageBreakPreview" zoomScaleSheetLayoutView="100" workbookViewId="0">
      <pane ySplit="7" topLeftCell="A20" activePane="bottomLeft" state="frozen"/>
      <selection activeCell="I31" sqref="I31"/>
      <selection pane="bottomLeft" activeCell="I31" sqref="I31"/>
    </sheetView>
  </sheetViews>
  <sheetFormatPr defaultRowHeight="12.75" outlineLevelRow="1" x14ac:dyDescent="0.2"/>
  <cols>
    <col min="1" max="1" width="5.140625" style="42" customWidth="1"/>
    <col min="2" max="2" width="5.140625" style="229" customWidth="1"/>
    <col min="3" max="3" width="46" style="44" customWidth="1"/>
    <col min="4" max="4" width="5.140625" style="45" customWidth="1"/>
    <col min="5" max="5" width="5.140625" style="46" customWidth="1"/>
    <col min="6" max="6" width="12.7109375" style="47" customWidth="1"/>
    <col min="7" max="7" width="12.7109375" style="48" customWidth="1"/>
    <col min="8" max="16384" width="9.140625" style="49"/>
  </cols>
  <sheetData>
    <row r="1" spans="1:28" ht="15.75" x14ac:dyDescent="0.25">
      <c r="A1" s="296" t="s">
        <v>6</v>
      </c>
      <c r="B1" s="296"/>
      <c r="C1" s="296"/>
      <c r="D1" s="296"/>
      <c r="E1" s="296"/>
      <c r="F1" s="296"/>
      <c r="G1" s="296"/>
    </row>
    <row r="2" spans="1:28" x14ac:dyDescent="0.2">
      <c r="A2" s="9" t="s">
        <v>7</v>
      </c>
      <c r="B2" s="224"/>
      <c r="C2" s="297" t="s">
        <v>8</v>
      </c>
      <c r="D2" s="297"/>
      <c r="E2" s="297"/>
      <c r="F2" s="297"/>
      <c r="G2" s="297"/>
    </row>
    <row r="3" spans="1:28" x14ac:dyDescent="0.2">
      <c r="A3" s="9" t="s">
        <v>4</v>
      </c>
      <c r="B3" s="224"/>
      <c r="C3" s="297" t="s">
        <v>9</v>
      </c>
      <c r="D3" s="297"/>
      <c r="E3" s="297"/>
      <c r="F3" s="297"/>
      <c r="G3" s="297"/>
    </row>
    <row r="4" spans="1:28" x14ac:dyDescent="0.2">
      <c r="A4" s="9" t="s">
        <v>5</v>
      </c>
      <c r="B4" s="224"/>
      <c r="C4" s="298"/>
      <c r="D4" s="298"/>
      <c r="E4" s="298"/>
      <c r="F4" s="298"/>
      <c r="G4" s="298"/>
    </row>
    <row r="5" spans="1:28" x14ac:dyDescent="0.2">
      <c r="A5" s="51" t="s">
        <v>10</v>
      </c>
      <c r="B5" s="225"/>
      <c r="C5" s="53"/>
      <c r="D5" s="54"/>
      <c r="E5" s="55"/>
      <c r="F5" s="56"/>
      <c r="G5" s="57"/>
    </row>
    <row r="7" spans="1:28" x14ac:dyDescent="0.2">
      <c r="A7" s="51" t="s">
        <v>14</v>
      </c>
      <c r="B7" s="58" t="s">
        <v>15</v>
      </c>
      <c r="C7" s="100" t="s">
        <v>16</v>
      </c>
      <c r="D7" s="51" t="s">
        <v>17</v>
      </c>
      <c r="E7" s="101" t="s">
        <v>18</v>
      </c>
      <c r="F7" s="102" t="s">
        <v>19</v>
      </c>
      <c r="G7" s="103" t="s">
        <v>20</v>
      </c>
    </row>
    <row r="8" spans="1:28" x14ac:dyDescent="0.2">
      <c r="A8" s="60" t="s">
        <v>21</v>
      </c>
      <c r="B8" s="60">
        <v>3</v>
      </c>
      <c r="C8" s="59" t="s">
        <v>44</v>
      </c>
      <c r="D8" s="60"/>
      <c r="E8" s="61"/>
      <c r="F8" s="190"/>
      <c r="G8" s="191">
        <f>SUM(G9:G46)</f>
        <v>0</v>
      </c>
    </row>
    <row r="9" spans="1:28" outlineLevel="1" x14ac:dyDescent="0.2">
      <c r="A9" s="196">
        <f>B8</f>
        <v>3</v>
      </c>
      <c r="B9" s="199">
        <v>1</v>
      </c>
      <c r="C9" s="197" t="s">
        <v>45</v>
      </c>
      <c r="D9" s="202" t="s">
        <v>11</v>
      </c>
      <c r="E9" s="207">
        <v>1</v>
      </c>
      <c r="F9" s="212">
        <v>0</v>
      </c>
      <c r="G9" s="216">
        <f>E9*F9</f>
        <v>0</v>
      </c>
      <c r="H9" s="76"/>
      <c r="I9" s="76"/>
      <c r="J9" s="76"/>
      <c r="K9" s="76"/>
      <c r="L9" s="76"/>
      <c r="M9" s="76"/>
      <c r="N9" s="76"/>
      <c r="O9" s="76"/>
      <c r="P9" s="76"/>
      <c r="Q9" s="76"/>
      <c r="R9" s="76"/>
      <c r="S9" s="76"/>
      <c r="T9" s="76"/>
      <c r="U9" s="76"/>
      <c r="V9" s="76"/>
      <c r="W9" s="76"/>
      <c r="X9" s="76"/>
      <c r="Y9" s="76"/>
      <c r="Z9" s="76"/>
      <c r="AA9" s="76"/>
      <c r="AB9" s="76"/>
    </row>
    <row r="10" spans="1:28" ht="270" outlineLevel="1" x14ac:dyDescent="0.2">
      <c r="A10" s="180"/>
      <c r="B10" s="185"/>
      <c r="C10" s="189" t="s">
        <v>46</v>
      </c>
      <c r="D10" s="203"/>
      <c r="E10" s="208"/>
      <c r="F10" s="213"/>
      <c r="G10" s="217"/>
      <c r="H10" s="76"/>
      <c r="I10" s="76"/>
      <c r="J10" s="76"/>
      <c r="K10" s="76"/>
      <c r="L10" s="76"/>
      <c r="M10" s="76"/>
      <c r="N10" s="76"/>
      <c r="O10" s="76"/>
      <c r="P10" s="76"/>
      <c r="Q10" s="76"/>
      <c r="R10" s="76"/>
      <c r="S10" s="76"/>
      <c r="T10" s="76"/>
      <c r="U10" s="76"/>
      <c r="V10" s="76"/>
      <c r="W10" s="76"/>
      <c r="X10" s="76"/>
      <c r="Y10" s="76"/>
      <c r="Z10" s="76"/>
      <c r="AA10" s="76"/>
      <c r="AB10" s="76"/>
    </row>
    <row r="11" spans="1:28" outlineLevel="1" x14ac:dyDescent="0.2">
      <c r="A11" s="181"/>
      <c r="B11" s="186"/>
      <c r="C11" s="198" t="s">
        <v>47</v>
      </c>
      <c r="D11" s="204"/>
      <c r="E11" s="209"/>
      <c r="F11" s="214"/>
      <c r="G11" s="218"/>
      <c r="H11" s="76"/>
      <c r="I11" s="76"/>
      <c r="J11" s="76"/>
      <c r="K11" s="76"/>
      <c r="L11" s="76"/>
      <c r="M11" s="76"/>
      <c r="N11" s="76"/>
      <c r="O11" s="76"/>
      <c r="P11" s="76"/>
      <c r="Q11" s="76"/>
      <c r="R11" s="76"/>
      <c r="S11" s="76"/>
      <c r="T11" s="76"/>
      <c r="U11" s="76"/>
      <c r="V11" s="76"/>
      <c r="W11" s="76"/>
      <c r="X11" s="76"/>
      <c r="Y11" s="76"/>
      <c r="Z11" s="76"/>
      <c r="AA11" s="76"/>
      <c r="AB11" s="76"/>
    </row>
    <row r="12" spans="1:28" outlineLevel="1" x14ac:dyDescent="0.2">
      <c r="A12" s="188">
        <f>A9</f>
        <v>3</v>
      </c>
      <c r="B12" s="185">
        <f>B9+1</f>
        <v>2</v>
      </c>
      <c r="C12" s="189" t="s">
        <v>48</v>
      </c>
      <c r="D12" s="205" t="s">
        <v>11</v>
      </c>
      <c r="E12" s="210">
        <v>1</v>
      </c>
      <c r="F12" s="213">
        <v>0</v>
      </c>
      <c r="G12" s="217">
        <f>E12*F12</f>
        <v>0</v>
      </c>
      <c r="H12" s="76"/>
      <c r="I12" s="76"/>
      <c r="J12" s="76"/>
      <c r="K12" s="76"/>
      <c r="L12" s="76"/>
      <c r="M12" s="76"/>
      <c r="N12" s="76"/>
      <c r="O12" s="76"/>
      <c r="P12" s="76"/>
      <c r="Q12" s="76"/>
      <c r="R12" s="76"/>
      <c r="S12" s="76"/>
      <c r="T12" s="76"/>
      <c r="U12" s="76"/>
      <c r="V12" s="76"/>
      <c r="W12" s="76"/>
      <c r="X12" s="76"/>
      <c r="Y12" s="76"/>
      <c r="Z12" s="76"/>
      <c r="AA12" s="76"/>
      <c r="AB12" s="76"/>
    </row>
    <row r="13" spans="1:28" ht="258.75" outlineLevel="1" x14ac:dyDescent="0.2">
      <c r="A13" s="180"/>
      <c r="B13" s="185"/>
      <c r="C13" s="189" t="s">
        <v>49</v>
      </c>
      <c r="D13" s="203"/>
      <c r="E13" s="208"/>
      <c r="F13" s="213"/>
      <c r="G13" s="217"/>
      <c r="H13" s="76"/>
      <c r="I13" s="76"/>
      <c r="J13" s="76"/>
      <c r="K13" s="76"/>
      <c r="L13" s="76"/>
      <c r="M13" s="76"/>
      <c r="N13" s="76"/>
      <c r="O13" s="76"/>
      <c r="P13" s="76"/>
      <c r="Q13" s="76"/>
      <c r="R13" s="76"/>
      <c r="S13" s="76"/>
      <c r="T13" s="76"/>
      <c r="U13" s="76"/>
      <c r="V13" s="76"/>
      <c r="W13" s="76"/>
      <c r="X13" s="76"/>
      <c r="Y13" s="76"/>
      <c r="Z13" s="76"/>
      <c r="AA13" s="76"/>
      <c r="AB13" s="76"/>
    </row>
    <row r="14" spans="1:28" outlineLevel="1" x14ac:dyDescent="0.2">
      <c r="A14" s="180"/>
      <c r="B14" s="185"/>
      <c r="C14" s="189" t="s">
        <v>50</v>
      </c>
      <c r="D14" s="203"/>
      <c r="E14" s="208"/>
      <c r="F14" s="213"/>
      <c r="G14" s="217"/>
      <c r="H14" s="76"/>
      <c r="I14" s="76"/>
      <c r="J14" s="76"/>
      <c r="K14" s="76"/>
      <c r="L14" s="76"/>
      <c r="M14" s="76"/>
      <c r="N14" s="76"/>
      <c r="O14" s="76"/>
      <c r="P14" s="76"/>
      <c r="Q14" s="76"/>
      <c r="R14" s="76"/>
      <c r="S14" s="76"/>
      <c r="T14" s="76"/>
      <c r="U14" s="76"/>
      <c r="V14" s="76"/>
      <c r="W14" s="76"/>
      <c r="X14" s="76"/>
      <c r="Y14" s="76"/>
      <c r="Z14" s="76"/>
      <c r="AA14" s="76"/>
      <c r="AB14" s="76"/>
    </row>
    <row r="15" spans="1:28" outlineLevel="1" x14ac:dyDescent="0.2">
      <c r="A15" s="179">
        <f>A12</f>
        <v>3</v>
      </c>
      <c r="B15" s="182">
        <f>B12+1</f>
        <v>3</v>
      </c>
      <c r="C15" s="197" t="s">
        <v>51</v>
      </c>
      <c r="D15" s="202" t="s">
        <v>11</v>
      </c>
      <c r="E15" s="207">
        <v>1</v>
      </c>
      <c r="F15" s="212">
        <v>0</v>
      </c>
      <c r="G15" s="216">
        <f>E15*F15</f>
        <v>0</v>
      </c>
      <c r="H15" s="76"/>
      <c r="I15" s="76"/>
      <c r="J15" s="76"/>
      <c r="K15" s="76"/>
      <c r="L15" s="76"/>
      <c r="M15" s="76"/>
      <c r="N15" s="76"/>
      <c r="O15" s="76"/>
      <c r="P15" s="76"/>
      <c r="Q15" s="76"/>
      <c r="R15" s="76"/>
      <c r="S15" s="76"/>
      <c r="T15" s="76"/>
      <c r="U15" s="76"/>
      <c r="V15" s="76"/>
      <c r="W15" s="76"/>
      <c r="X15" s="76"/>
      <c r="Y15" s="76"/>
      <c r="Z15" s="76"/>
      <c r="AA15" s="76"/>
      <c r="AB15" s="76"/>
    </row>
    <row r="16" spans="1:28" ht="90" outlineLevel="1" x14ac:dyDescent="0.2">
      <c r="A16" s="180"/>
      <c r="B16" s="185"/>
      <c r="C16" s="189" t="s">
        <v>52</v>
      </c>
      <c r="D16" s="203"/>
      <c r="E16" s="208"/>
      <c r="F16" s="213"/>
      <c r="G16" s="217"/>
      <c r="H16" s="76"/>
      <c r="I16" s="76"/>
      <c r="J16" s="76"/>
      <c r="K16" s="76"/>
      <c r="L16" s="76"/>
      <c r="M16" s="76"/>
      <c r="N16" s="76"/>
      <c r="O16" s="76"/>
      <c r="P16" s="76"/>
      <c r="Q16" s="76"/>
      <c r="R16" s="76"/>
      <c r="S16" s="76"/>
      <c r="T16" s="76"/>
      <c r="U16" s="76"/>
      <c r="V16" s="76"/>
      <c r="W16" s="76"/>
      <c r="X16" s="76"/>
      <c r="Y16" s="76"/>
      <c r="Z16" s="76"/>
      <c r="AA16" s="76"/>
      <c r="AB16" s="76"/>
    </row>
    <row r="17" spans="1:28" outlineLevel="1" x14ac:dyDescent="0.2">
      <c r="A17" s="181"/>
      <c r="B17" s="186"/>
      <c r="C17" s="198" t="s">
        <v>53</v>
      </c>
      <c r="D17" s="204"/>
      <c r="E17" s="209"/>
      <c r="F17" s="214"/>
      <c r="G17" s="218"/>
      <c r="H17" s="76"/>
      <c r="I17" s="76"/>
      <c r="J17" s="76"/>
      <c r="K17" s="76"/>
      <c r="L17" s="76"/>
      <c r="M17" s="76"/>
      <c r="N17" s="76"/>
      <c r="O17" s="76"/>
      <c r="P17" s="76"/>
      <c r="Q17" s="76"/>
      <c r="R17" s="76"/>
      <c r="S17" s="76"/>
      <c r="T17" s="76"/>
      <c r="U17" s="76"/>
      <c r="V17" s="76"/>
      <c r="W17" s="76"/>
      <c r="X17" s="76"/>
      <c r="Y17" s="76"/>
      <c r="Z17" s="76"/>
      <c r="AA17" s="76"/>
      <c r="AB17" s="76"/>
    </row>
    <row r="18" spans="1:28" outlineLevel="1" x14ac:dyDescent="0.2">
      <c r="A18" s="179">
        <f>A15</f>
        <v>3</v>
      </c>
      <c r="B18" s="182">
        <f>B15+1</f>
        <v>4</v>
      </c>
      <c r="C18" s="197" t="s">
        <v>54</v>
      </c>
      <c r="D18" s="202" t="s">
        <v>11</v>
      </c>
      <c r="E18" s="207">
        <v>1</v>
      </c>
      <c r="F18" s="212">
        <v>0</v>
      </c>
      <c r="G18" s="216">
        <f>E18*F18</f>
        <v>0</v>
      </c>
      <c r="H18" s="76"/>
      <c r="I18" s="76"/>
      <c r="J18" s="76"/>
      <c r="K18" s="76"/>
      <c r="L18" s="76"/>
      <c r="M18" s="76"/>
      <c r="N18" s="76"/>
      <c r="O18" s="76"/>
      <c r="P18" s="76"/>
      <c r="Q18" s="76"/>
      <c r="R18" s="76"/>
      <c r="S18" s="76"/>
      <c r="T18" s="76"/>
      <c r="U18" s="76"/>
      <c r="V18" s="76"/>
      <c r="W18" s="76"/>
      <c r="X18" s="76"/>
      <c r="Y18" s="76"/>
      <c r="Z18" s="76"/>
      <c r="AA18" s="76"/>
      <c r="AB18" s="76"/>
    </row>
    <row r="19" spans="1:28" ht="146.25" outlineLevel="1" x14ac:dyDescent="0.2">
      <c r="A19" s="180"/>
      <c r="B19" s="185"/>
      <c r="C19" s="189" t="s">
        <v>55</v>
      </c>
      <c r="D19" s="203"/>
      <c r="E19" s="208"/>
      <c r="F19" s="213"/>
      <c r="G19" s="217"/>
      <c r="H19" s="76"/>
      <c r="I19" s="76"/>
      <c r="J19" s="76"/>
      <c r="K19" s="76"/>
      <c r="L19" s="76"/>
      <c r="M19" s="76"/>
      <c r="N19" s="76"/>
      <c r="O19" s="76"/>
      <c r="P19" s="76"/>
      <c r="Q19" s="76"/>
      <c r="R19" s="76"/>
      <c r="S19" s="76"/>
      <c r="T19" s="76"/>
      <c r="U19" s="76"/>
      <c r="V19" s="76"/>
      <c r="W19" s="76"/>
      <c r="X19" s="76"/>
      <c r="Y19" s="76"/>
      <c r="Z19" s="76"/>
      <c r="AA19" s="76"/>
      <c r="AB19" s="76"/>
    </row>
    <row r="20" spans="1:28" outlineLevel="1" x14ac:dyDescent="0.2">
      <c r="A20" s="181"/>
      <c r="B20" s="186"/>
      <c r="C20" s="198" t="s">
        <v>56</v>
      </c>
      <c r="D20" s="204"/>
      <c r="E20" s="209"/>
      <c r="F20" s="214"/>
      <c r="G20" s="218"/>
      <c r="H20" s="76"/>
      <c r="I20" s="76"/>
      <c r="J20" s="76"/>
      <c r="K20" s="76"/>
      <c r="L20" s="76"/>
      <c r="M20" s="76"/>
      <c r="N20" s="76"/>
      <c r="O20" s="76"/>
      <c r="P20" s="76"/>
      <c r="Q20" s="76"/>
      <c r="R20" s="76"/>
      <c r="S20" s="76"/>
      <c r="T20" s="76"/>
      <c r="U20" s="76"/>
      <c r="V20" s="76"/>
      <c r="W20" s="76"/>
      <c r="X20" s="76"/>
      <c r="Y20" s="76"/>
      <c r="Z20" s="76"/>
      <c r="AA20" s="76"/>
      <c r="AB20" s="76"/>
    </row>
    <row r="21" spans="1:28" outlineLevel="1" x14ac:dyDescent="0.2">
      <c r="A21" s="188">
        <f>A18</f>
        <v>3</v>
      </c>
      <c r="B21" s="185">
        <f>B18+1</f>
        <v>5</v>
      </c>
      <c r="C21" s="189" t="s">
        <v>57</v>
      </c>
      <c r="D21" s="205" t="s">
        <v>11</v>
      </c>
      <c r="E21" s="210">
        <v>1</v>
      </c>
      <c r="F21" s="213">
        <v>0</v>
      </c>
      <c r="G21" s="217">
        <f>E21*F21</f>
        <v>0</v>
      </c>
      <c r="H21" s="76"/>
      <c r="I21" s="76"/>
      <c r="J21" s="76"/>
      <c r="K21" s="76"/>
      <c r="L21" s="76"/>
      <c r="M21" s="76"/>
      <c r="N21" s="76"/>
      <c r="O21" s="76"/>
      <c r="P21" s="76"/>
      <c r="Q21" s="76"/>
      <c r="R21" s="76"/>
      <c r="S21" s="76"/>
      <c r="T21" s="76"/>
      <c r="U21" s="76"/>
      <c r="V21" s="76"/>
      <c r="W21" s="76"/>
      <c r="X21" s="76"/>
      <c r="Y21" s="76"/>
      <c r="Z21" s="76"/>
      <c r="AA21" s="76"/>
      <c r="AB21" s="76"/>
    </row>
    <row r="22" spans="1:28" ht="337.5" outlineLevel="1" x14ac:dyDescent="0.2">
      <c r="A22" s="180"/>
      <c r="B22" s="185"/>
      <c r="C22" s="189" t="s">
        <v>58</v>
      </c>
      <c r="D22" s="203"/>
      <c r="E22" s="208"/>
      <c r="F22" s="213"/>
      <c r="G22" s="217"/>
      <c r="H22" s="76"/>
      <c r="I22" s="76"/>
      <c r="J22" s="76"/>
      <c r="K22" s="76"/>
      <c r="L22" s="76"/>
      <c r="M22" s="76"/>
      <c r="N22" s="76"/>
      <c r="O22" s="76"/>
      <c r="P22" s="76"/>
      <c r="Q22" s="76"/>
      <c r="R22" s="76"/>
      <c r="S22" s="76"/>
      <c r="T22" s="76"/>
      <c r="U22" s="76"/>
      <c r="V22" s="76"/>
      <c r="W22" s="76"/>
      <c r="X22" s="76"/>
      <c r="Y22" s="76"/>
      <c r="Z22" s="76"/>
      <c r="AA22" s="76"/>
      <c r="AB22" s="76"/>
    </row>
    <row r="23" spans="1:28" ht="22.5" outlineLevel="1" x14ac:dyDescent="0.2">
      <c r="A23" s="180"/>
      <c r="B23" s="185"/>
      <c r="C23" s="189" t="s">
        <v>59</v>
      </c>
      <c r="D23" s="203"/>
      <c r="E23" s="208"/>
      <c r="F23" s="213"/>
      <c r="G23" s="217"/>
      <c r="H23" s="76"/>
      <c r="I23" s="76"/>
      <c r="J23" s="76"/>
      <c r="K23" s="76"/>
      <c r="L23" s="76"/>
      <c r="M23" s="76"/>
      <c r="N23" s="76"/>
      <c r="O23" s="76"/>
      <c r="P23" s="76"/>
      <c r="Q23" s="76"/>
      <c r="R23" s="76"/>
      <c r="S23" s="76"/>
      <c r="T23" s="76"/>
      <c r="U23" s="76"/>
      <c r="V23" s="76"/>
      <c r="W23" s="76"/>
      <c r="X23" s="76"/>
      <c r="Y23" s="76"/>
      <c r="Z23" s="76"/>
      <c r="AA23" s="76"/>
      <c r="AB23" s="76"/>
    </row>
    <row r="24" spans="1:28" outlineLevel="1" x14ac:dyDescent="0.2">
      <c r="A24" s="180"/>
      <c r="B24" s="185"/>
      <c r="C24" s="189" t="s">
        <v>60</v>
      </c>
      <c r="D24" s="203"/>
      <c r="E24" s="208"/>
      <c r="F24" s="213"/>
      <c r="G24" s="217"/>
      <c r="H24" s="76"/>
      <c r="I24" s="76"/>
      <c r="J24" s="76"/>
      <c r="K24" s="76"/>
      <c r="L24" s="76"/>
      <c r="M24" s="76"/>
      <c r="N24" s="76"/>
      <c r="O24" s="76"/>
      <c r="P24" s="76"/>
      <c r="Q24" s="76"/>
      <c r="R24" s="76"/>
      <c r="S24" s="76"/>
      <c r="T24" s="76"/>
      <c r="U24" s="76"/>
      <c r="V24" s="76"/>
      <c r="W24" s="76"/>
      <c r="X24" s="76"/>
      <c r="Y24" s="76"/>
      <c r="Z24" s="76"/>
      <c r="AA24" s="76"/>
      <c r="AB24" s="76"/>
    </row>
    <row r="25" spans="1:28" outlineLevel="1" x14ac:dyDescent="0.2">
      <c r="A25" s="179">
        <f>A21</f>
        <v>3</v>
      </c>
      <c r="B25" s="220">
        <f>B21+1</f>
        <v>6</v>
      </c>
      <c r="C25" s="221" t="s">
        <v>61</v>
      </c>
      <c r="D25" s="202" t="s">
        <v>11</v>
      </c>
      <c r="E25" s="207">
        <v>1</v>
      </c>
      <c r="F25" s="212">
        <v>0</v>
      </c>
      <c r="G25" s="216">
        <f>E25*F25</f>
        <v>0</v>
      </c>
      <c r="H25" s="76"/>
      <c r="I25" s="76"/>
      <c r="J25" s="76"/>
      <c r="K25" s="76"/>
      <c r="L25" s="76"/>
      <c r="M25" s="76"/>
      <c r="N25" s="76"/>
      <c r="O25" s="76"/>
      <c r="P25" s="76"/>
      <c r="Q25" s="76"/>
      <c r="R25" s="76"/>
      <c r="S25" s="76"/>
      <c r="T25" s="76"/>
      <c r="U25" s="76"/>
      <c r="V25" s="76"/>
      <c r="W25" s="76"/>
      <c r="X25" s="76"/>
      <c r="Y25" s="76"/>
      <c r="Z25" s="76"/>
      <c r="AA25" s="76"/>
      <c r="AB25" s="76"/>
    </row>
    <row r="26" spans="1:28" ht="56.25" outlineLevel="1" x14ac:dyDescent="0.2">
      <c r="A26" s="180"/>
      <c r="B26" s="180"/>
      <c r="C26" s="222" t="s">
        <v>62</v>
      </c>
      <c r="D26" s="203"/>
      <c r="E26" s="208"/>
      <c r="F26" s="213"/>
      <c r="G26" s="217"/>
      <c r="H26" s="76"/>
      <c r="I26" s="76"/>
      <c r="J26" s="76"/>
      <c r="K26" s="76"/>
      <c r="L26" s="76"/>
      <c r="M26" s="76"/>
      <c r="N26" s="76"/>
      <c r="O26" s="76"/>
      <c r="P26" s="76"/>
      <c r="Q26" s="76"/>
      <c r="R26" s="76"/>
      <c r="S26" s="76"/>
      <c r="T26" s="76"/>
      <c r="U26" s="76"/>
      <c r="V26" s="76"/>
      <c r="W26" s="76"/>
      <c r="X26" s="76"/>
      <c r="Y26" s="76"/>
      <c r="Z26" s="76"/>
      <c r="AA26" s="76"/>
      <c r="AB26" s="76"/>
    </row>
    <row r="27" spans="1:28" ht="123.75" outlineLevel="1" x14ac:dyDescent="0.2">
      <c r="A27" s="180"/>
      <c r="B27" s="180"/>
      <c r="C27" s="222" t="s">
        <v>63</v>
      </c>
      <c r="D27" s="203"/>
      <c r="E27" s="208"/>
      <c r="F27" s="213"/>
      <c r="G27" s="217"/>
      <c r="H27" s="76"/>
      <c r="I27" s="76"/>
      <c r="J27" s="76"/>
      <c r="K27" s="76"/>
      <c r="L27" s="76"/>
      <c r="M27" s="76"/>
      <c r="N27" s="76"/>
      <c r="O27" s="76"/>
      <c r="P27" s="76"/>
      <c r="Q27" s="76"/>
      <c r="R27" s="76"/>
      <c r="S27" s="76"/>
      <c r="T27" s="76"/>
      <c r="U27" s="76"/>
      <c r="V27" s="76"/>
      <c r="W27" s="76"/>
      <c r="X27" s="76"/>
      <c r="Y27" s="76"/>
      <c r="Z27" s="76"/>
      <c r="AA27" s="76"/>
      <c r="AB27" s="76"/>
    </row>
    <row r="28" spans="1:28" ht="123.75" outlineLevel="1" x14ac:dyDescent="0.2">
      <c r="A28" s="180"/>
      <c r="B28" s="180"/>
      <c r="C28" s="222" t="s">
        <v>64</v>
      </c>
      <c r="D28" s="203"/>
      <c r="E28" s="208"/>
      <c r="F28" s="213"/>
      <c r="G28" s="217"/>
      <c r="H28" s="76"/>
      <c r="I28" s="76"/>
      <c r="J28" s="76"/>
      <c r="K28" s="76"/>
      <c r="L28" s="76"/>
      <c r="M28" s="76"/>
      <c r="N28" s="76"/>
      <c r="O28" s="76"/>
      <c r="P28" s="76"/>
      <c r="Q28" s="76"/>
      <c r="R28" s="76"/>
      <c r="S28" s="76"/>
      <c r="T28" s="76"/>
      <c r="U28" s="76"/>
      <c r="V28" s="76"/>
      <c r="W28" s="76"/>
      <c r="X28" s="76"/>
      <c r="Y28" s="76"/>
      <c r="Z28" s="76"/>
      <c r="AA28" s="76"/>
      <c r="AB28" s="76"/>
    </row>
    <row r="29" spans="1:28" ht="135" outlineLevel="1" x14ac:dyDescent="0.2">
      <c r="A29" s="180"/>
      <c r="B29" s="180"/>
      <c r="C29" s="222" t="s">
        <v>65</v>
      </c>
      <c r="D29" s="203"/>
      <c r="E29" s="208"/>
      <c r="F29" s="213"/>
      <c r="G29" s="217"/>
      <c r="H29" s="76"/>
      <c r="I29" s="76"/>
      <c r="J29" s="76"/>
      <c r="K29" s="76"/>
      <c r="L29" s="76"/>
      <c r="M29" s="76"/>
      <c r="N29" s="76"/>
      <c r="O29" s="76"/>
      <c r="P29" s="76"/>
      <c r="Q29" s="76"/>
      <c r="R29" s="76"/>
      <c r="S29" s="76"/>
      <c r="T29" s="76"/>
      <c r="U29" s="76"/>
      <c r="V29" s="76"/>
      <c r="W29" s="76"/>
      <c r="X29" s="76"/>
      <c r="Y29" s="76"/>
      <c r="Z29" s="76"/>
      <c r="AA29" s="76"/>
      <c r="AB29" s="76"/>
    </row>
    <row r="30" spans="1:28" outlineLevel="1" x14ac:dyDescent="0.2">
      <c r="A30" s="181"/>
      <c r="B30" s="181"/>
      <c r="C30" s="223" t="s">
        <v>66</v>
      </c>
      <c r="D30" s="204"/>
      <c r="E30" s="209"/>
      <c r="F30" s="214"/>
      <c r="G30" s="218"/>
      <c r="H30" s="76"/>
      <c r="I30" s="76"/>
      <c r="J30" s="76"/>
      <c r="K30" s="76"/>
      <c r="L30" s="76"/>
      <c r="M30" s="76"/>
      <c r="N30" s="76"/>
      <c r="O30" s="76"/>
      <c r="P30" s="76"/>
      <c r="Q30" s="76"/>
      <c r="R30" s="76"/>
      <c r="S30" s="76"/>
      <c r="T30" s="76"/>
      <c r="U30" s="76"/>
      <c r="V30" s="76"/>
      <c r="W30" s="76"/>
      <c r="X30" s="76"/>
      <c r="Y30" s="76"/>
      <c r="Z30" s="76"/>
      <c r="AA30" s="76"/>
      <c r="AB30" s="76"/>
    </row>
    <row r="31" spans="1:28" outlineLevel="1" x14ac:dyDescent="0.2">
      <c r="A31" s="179">
        <f>A25</f>
        <v>3</v>
      </c>
      <c r="B31" s="182">
        <f>B21+1</f>
        <v>6</v>
      </c>
      <c r="C31" s="197" t="s">
        <v>67</v>
      </c>
      <c r="D31" s="202" t="s">
        <v>24</v>
      </c>
      <c r="E31" s="207">
        <v>1</v>
      </c>
      <c r="F31" s="212">
        <v>0</v>
      </c>
      <c r="G31" s="216">
        <f>E31*F31</f>
        <v>0</v>
      </c>
      <c r="H31" s="76"/>
      <c r="I31" s="76"/>
      <c r="J31" s="76"/>
      <c r="K31" s="76"/>
      <c r="L31" s="76"/>
      <c r="M31" s="76"/>
      <c r="N31" s="76"/>
      <c r="O31" s="76"/>
      <c r="P31" s="76"/>
      <c r="Q31" s="76"/>
      <c r="R31" s="76"/>
      <c r="S31" s="76"/>
      <c r="T31" s="76"/>
      <c r="U31" s="76"/>
      <c r="V31" s="76"/>
      <c r="W31" s="76"/>
      <c r="X31" s="76"/>
      <c r="Y31" s="76"/>
      <c r="Z31" s="76"/>
      <c r="AA31" s="76"/>
      <c r="AB31" s="76"/>
    </row>
    <row r="32" spans="1:28" ht="78.75" outlineLevel="1" x14ac:dyDescent="0.2">
      <c r="A32" s="180"/>
      <c r="B32" s="185"/>
      <c r="C32" s="189" t="s">
        <v>68</v>
      </c>
      <c r="D32" s="203"/>
      <c r="E32" s="208"/>
      <c r="F32" s="213"/>
      <c r="G32" s="217"/>
      <c r="H32" s="76"/>
      <c r="I32" s="76"/>
      <c r="J32" s="76"/>
      <c r="K32" s="76"/>
      <c r="L32" s="76"/>
      <c r="M32" s="76"/>
      <c r="N32" s="76"/>
      <c r="O32" s="76"/>
      <c r="P32" s="76"/>
      <c r="Q32" s="76"/>
      <c r="R32" s="76"/>
      <c r="S32" s="76"/>
      <c r="T32" s="76"/>
      <c r="U32" s="76"/>
      <c r="V32" s="76"/>
      <c r="W32" s="76"/>
      <c r="X32" s="76"/>
      <c r="Y32" s="76"/>
      <c r="Z32" s="76"/>
      <c r="AA32" s="76"/>
      <c r="AB32" s="76"/>
    </row>
    <row r="33" spans="1:28" outlineLevel="1" x14ac:dyDescent="0.2">
      <c r="A33" s="180"/>
      <c r="B33" s="185"/>
      <c r="C33" s="189" t="s">
        <v>69</v>
      </c>
      <c r="D33" s="203"/>
      <c r="E33" s="208"/>
      <c r="F33" s="213"/>
      <c r="G33" s="217"/>
      <c r="H33" s="76"/>
      <c r="I33" s="76"/>
      <c r="J33" s="76"/>
      <c r="K33" s="76"/>
      <c r="L33" s="76"/>
      <c r="M33" s="76"/>
      <c r="N33" s="76"/>
      <c r="O33" s="76"/>
      <c r="P33" s="76"/>
      <c r="Q33" s="76"/>
      <c r="R33" s="76"/>
      <c r="S33" s="76"/>
      <c r="T33" s="76"/>
      <c r="U33" s="76"/>
      <c r="V33" s="76"/>
      <c r="W33" s="76"/>
      <c r="X33" s="76"/>
      <c r="Y33" s="76"/>
      <c r="Z33" s="76"/>
      <c r="AA33" s="76"/>
      <c r="AB33" s="76"/>
    </row>
    <row r="34" spans="1:28" outlineLevel="1" x14ac:dyDescent="0.2">
      <c r="A34" s="181"/>
      <c r="B34" s="186"/>
      <c r="C34" s="198" t="s">
        <v>70</v>
      </c>
      <c r="D34" s="204"/>
      <c r="E34" s="209"/>
      <c r="F34" s="214"/>
      <c r="G34" s="218"/>
      <c r="H34" s="76"/>
      <c r="I34" s="76"/>
      <c r="J34" s="76"/>
      <c r="K34" s="76"/>
      <c r="L34" s="76"/>
      <c r="M34" s="76"/>
      <c r="N34" s="76"/>
      <c r="O34" s="76"/>
      <c r="P34" s="76"/>
      <c r="Q34" s="76"/>
      <c r="R34" s="76"/>
      <c r="S34" s="76"/>
      <c r="T34" s="76"/>
      <c r="U34" s="76"/>
      <c r="V34" s="76"/>
      <c r="W34" s="76"/>
      <c r="X34" s="76"/>
      <c r="Y34" s="76"/>
      <c r="Z34" s="76"/>
      <c r="AA34" s="76"/>
      <c r="AB34" s="76"/>
    </row>
    <row r="35" spans="1:28" outlineLevel="1" x14ac:dyDescent="0.2">
      <c r="A35" s="179">
        <f>A31</f>
        <v>3</v>
      </c>
      <c r="B35" s="182">
        <f>B31+1</f>
        <v>7</v>
      </c>
      <c r="C35" s="197" t="s">
        <v>71</v>
      </c>
      <c r="D35" s="202" t="s">
        <v>24</v>
      </c>
      <c r="E35" s="207">
        <v>2</v>
      </c>
      <c r="F35" s="212">
        <v>0</v>
      </c>
      <c r="G35" s="216">
        <f>E35*F35</f>
        <v>0</v>
      </c>
      <c r="H35" s="76"/>
      <c r="I35" s="76"/>
      <c r="J35" s="76"/>
      <c r="K35" s="76"/>
      <c r="L35" s="76"/>
      <c r="M35" s="76"/>
      <c r="N35" s="76"/>
      <c r="O35" s="76"/>
      <c r="P35" s="76"/>
      <c r="Q35" s="76"/>
      <c r="R35" s="76"/>
      <c r="S35" s="76"/>
      <c r="T35" s="76"/>
      <c r="U35" s="76"/>
      <c r="V35" s="76"/>
      <c r="W35" s="76"/>
      <c r="X35" s="76"/>
      <c r="Y35" s="76"/>
      <c r="Z35" s="76"/>
      <c r="AA35" s="76"/>
      <c r="AB35" s="76"/>
    </row>
    <row r="36" spans="1:28" ht="45" outlineLevel="1" x14ac:dyDescent="0.2">
      <c r="A36" s="180"/>
      <c r="B36" s="185"/>
      <c r="C36" s="189" t="s">
        <v>72</v>
      </c>
      <c r="D36" s="203"/>
      <c r="E36" s="208"/>
      <c r="F36" s="213"/>
      <c r="G36" s="217"/>
      <c r="H36" s="76"/>
      <c r="I36" s="76"/>
      <c r="J36" s="76"/>
      <c r="K36" s="76"/>
      <c r="L36" s="76"/>
      <c r="M36" s="76"/>
      <c r="N36" s="76"/>
      <c r="O36" s="76"/>
      <c r="P36" s="76"/>
      <c r="Q36" s="76"/>
      <c r="R36" s="76"/>
      <c r="S36" s="76"/>
      <c r="T36" s="76"/>
      <c r="U36" s="76"/>
      <c r="V36" s="76"/>
      <c r="W36" s="76"/>
      <c r="X36" s="76"/>
      <c r="Y36" s="76"/>
      <c r="Z36" s="76"/>
      <c r="AA36" s="76"/>
      <c r="AB36" s="76"/>
    </row>
    <row r="37" spans="1:28" outlineLevel="1" x14ac:dyDescent="0.2">
      <c r="A37" s="181"/>
      <c r="B37" s="186"/>
      <c r="C37" s="198" t="s">
        <v>73</v>
      </c>
      <c r="D37" s="204"/>
      <c r="E37" s="209"/>
      <c r="F37" s="214"/>
      <c r="G37" s="218"/>
      <c r="H37" s="76"/>
      <c r="I37" s="76"/>
      <c r="J37" s="76"/>
      <c r="K37" s="76"/>
      <c r="L37" s="76"/>
      <c r="M37" s="76"/>
      <c r="N37" s="76"/>
      <c r="O37" s="76"/>
      <c r="P37" s="76"/>
      <c r="Q37" s="76"/>
      <c r="R37" s="76"/>
      <c r="S37" s="76"/>
      <c r="T37" s="76"/>
      <c r="U37" s="76"/>
      <c r="V37" s="76"/>
      <c r="W37" s="76"/>
      <c r="X37" s="76"/>
      <c r="Y37" s="76"/>
      <c r="Z37" s="76"/>
      <c r="AA37" s="76"/>
      <c r="AB37" s="76"/>
    </row>
    <row r="38" spans="1:28" outlineLevel="1" x14ac:dyDescent="0.2">
      <c r="A38" s="179">
        <f>A35</f>
        <v>3</v>
      </c>
      <c r="B38" s="182">
        <f>B35+1</f>
        <v>8</v>
      </c>
      <c r="C38" s="197" t="s">
        <v>74</v>
      </c>
      <c r="D38" s="202" t="s">
        <v>11</v>
      </c>
      <c r="E38" s="207">
        <v>1</v>
      </c>
      <c r="F38" s="212">
        <v>0</v>
      </c>
      <c r="G38" s="216">
        <f>E38*F38</f>
        <v>0</v>
      </c>
      <c r="H38" s="76"/>
      <c r="I38" s="76"/>
      <c r="J38" s="76"/>
      <c r="K38" s="76"/>
      <c r="L38" s="76"/>
      <c r="M38" s="76"/>
      <c r="N38" s="76"/>
      <c r="O38" s="76"/>
      <c r="P38" s="76"/>
      <c r="Q38" s="76"/>
      <c r="R38" s="76"/>
      <c r="S38" s="76"/>
      <c r="T38" s="76"/>
      <c r="U38" s="76"/>
      <c r="V38" s="76"/>
      <c r="W38" s="76"/>
      <c r="X38" s="76"/>
      <c r="Y38" s="76"/>
      <c r="Z38" s="76"/>
      <c r="AA38" s="76"/>
      <c r="AB38" s="76"/>
    </row>
    <row r="39" spans="1:28" ht="56.25" outlineLevel="1" x14ac:dyDescent="0.2">
      <c r="A39" s="180"/>
      <c r="B39" s="185"/>
      <c r="C39" s="189" t="s">
        <v>75</v>
      </c>
      <c r="D39" s="203"/>
      <c r="E39" s="208"/>
      <c r="F39" s="213"/>
      <c r="G39" s="217"/>
      <c r="H39" s="76"/>
      <c r="I39" s="76"/>
      <c r="J39" s="76"/>
      <c r="K39" s="76"/>
      <c r="L39" s="76"/>
      <c r="M39" s="76"/>
      <c r="N39" s="76"/>
      <c r="O39" s="76"/>
      <c r="P39" s="76"/>
      <c r="Q39" s="76"/>
      <c r="R39" s="76"/>
      <c r="S39" s="76"/>
      <c r="T39" s="76"/>
      <c r="U39" s="76"/>
      <c r="V39" s="76"/>
      <c r="W39" s="76"/>
      <c r="X39" s="76"/>
      <c r="Y39" s="76"/>
      <c r="Z39" s="76"/>
      <c r="AA39" s="76"/>
      <c r="AB39" s="76"/>
    </row>
    <row r="40" spans="1:28" outlineLevel="1" x14ac:dyDescent="0.2">
      <c r="A40" s="181"/>
      <c r="B40" s="186"/>
      <c r="C40" s="198" t="s">
        <v>76</v>
      </c>
      <c r="D40" s="204"/>
      <c r="E40" s="209"/>
      <c r="F40" s="214"/>
      <c r="G40" s="218"/>
      <c r="H40" s="76"/>
      <c r="I40" s="76"/>
      <c r="J40" s="76"/>
      <c r="K40" s="76"/>
      <c r="L40" s="76"/>
      <c r="M40" s="76"/>
      <c r="N40" s="76"/>
      <c r="O40" s="76"/>
      <c r="P40" s="76"/>
      <c r="Q40" s="76"/>
      <c r="R40" s="76"/>
      <c r="S40" s="76"/>
      <c r="T40" s="76"/>
      <c r="U40" s="76"/>
      <c r="V40" s="76"/>
      <c r="W40" s="76"/>
      <c r="X40" s="76"/>
      <c r="Y40" s="76"/>
      <c r="Z40" s="76"/>
      <c r="AA40" s="76"/>
      <c r="AB40" s="76"/>
    </row>
    <row r="41" spans="1:28" outlineLevel="1" x14ac:dyDescent="0.2">
      <c r="A41" s="179">
        <f>A38</f>
        <v>3</v>
      </c>
      <c r="B41" s="182">
        <f>B38+1</f>
        <v>9</v>
      </c>
      <c r="C41" s="197" t="s">
        <v>77</v>
      </c>
      <c r="D41" s="202" t="s">
        <v>11</v>
      </c>
      <c r="E41" s="207">
        <v>4</v>
      </c>
      <c r="F41" s="212">
        <v>0</v>
      </c>
      <c r="G41" s="216">
        <f>E41*F41</f>
        <v>0</v>
      </c>
      <c r="H41" s="76"/>
      <c r="I41" s="76"/>
      <c r="J41" s="76"/>
      <c r="K41" s="76"/>
      <c r="L41" s="76"/>
      <c r="M41" s="76"/>
      <c r="N41" s="76"/>
      <c r="O41" s="76"/>
      <c r="P41" s="76"/>
      <c r="Q41" s="76"/>
      <c r="R41" s="76"/>
      <c r="S41" s="76"/>
      <c r="T41" s="76"/>
      <c r="U41" s="76"/>
      <c r="V41" s="76"/>
      <c r="W41" s="76"/>
      <c r="X41" s="76"/>
      <c r="Y41" s="76"/>
      <c r="Z41" s="76"/>
      <c r="AA41" s="76"/>
      <c r="AB41" s="76"/>
    </row>
    <row r="42" spans="1:28" outlineLevel="1" x14ac:dyDescent="0.2">
      <c r="A42" s="181"/>
      <c r="B42" s="186"/>
      <c r="C42" s="198" t="s">
        <v>78</v>
      </c>
      <c r="D42" s="204"/>
      <c r="E42" s="209"/>
      <c r="F42" s="214"/>
      <c r="G42" s="218"/>
      <c r="H42" s="76"/>
      <c r="I42" s="76"/>
      <c r="J42" s="76"/>
      <c r="K42" s="76"/>
      <c r="L42" s="76"/>
      <c r="M42" s="76"/>
      <c r="N42" s="76"/>
      <c r="O42" s="76"/>
      <c r="P42" s="76"/>
      <c r="Q42" s="76"/>
      <c r="R42" s="76"/>
      <c r="S42" s="76"/>
      <c r="T42" s="76"/>
      <c r="U42" s="76"/>
      <c r="V42" s="76"/>
      <c r="W42" s="76"/>
      <c r="X42" s="76"/>
      <c r="Y42" s="76"/>
      <c r="Z42" s="76"/>
      <c r="AA42" s="76"/>
      <c r="AB42" s="76"/>
    </row>
    <row r="43" spans="1:28" outlineLevel="1" x14ac:dyDescent="0.2">
      <c r="A43" s="179">
        <f>A41</f>
        <v>3</v>
      </c>
      <c r="B43" s="182">
        <f>B41+1</f>
        <v>10</v>
      </c>
      <c r="C43" s="197" t="s">
        <v>79</v>
      </c>
      <c r="D43" s="202" t="s">
        <v>24</v>
      </c>
      <c r="E43" s="207">
        <v>1</v>
      </c>
      <c r="F43" s="212">
        <v>0</v>
      </c>
      <c r="G43" s="216">
        <f>E43*F43</f>
        <v>0</v>
      </c>
      <c r="H43" s="76"/>
      <c r="I43" s="76"/>
      <c r="J43" s="76"/>
      <c r="K43" s="76"/>
      <c r="L43" s="76"/>
      <c r="M43" s="76"/>
      <c r="N43" s="76"/>
      <c r="O43" s="76"/>
      <c r="P43" s="76"/>
      <c r="Q43" s="76"/>
      <c r="R43" s="76"/>
      <c r="S43" s="76"/>
      <c r="T43" s="76"/>
      <c r="U43" s="76"/>
      <c r="V43" s="76"/>
      <c r="W43" s="76"/>
      <c r="X43" s="76"/>
      <c r="Y43" s="76"/>
      <c r="Z43" s="76"/>
      <c r="AA43" s="76"/>
      <c r="AB43" s="76"/>
    </row>
    <row r="44" spans="1:28" ht="22.5" outlineLevel="1" x14ac:dyDescent="0.2">
      <c r="A44" s="181"/>
      <c r="B44" s="186"/>
      <c r="C44" s="198" t="s">
        <v>80</v>
      </c>
      <c r="D44" s="204"/>
      <c r="E44" s="209"/>
      <c r="F44" s="214"/>
      <c r="G44" s="218"/>
      <c r="H44" s="76"/>
      <c r="I44" s="76"/>
      <c r="J44" s="76"/>
      <c r="K44" s="76"/>
      <c r="L44" s="76"/>
      <c r="M44" s="76"/>
      <c r="N44" s="76"/>
      <c r="O44" s="76"/>
      <c r="P44" s="76"/>
      <c r="Q44" s="76"/>
      <c r="R44" s="76"/>
      <c r="S44" s="76"/>
      <c r="T44" s="76"/>
      <c r="U44" s="76"/>
      <c r="V44" s="76"/>
      <c r="W44" s="76"/>
      <c r="X44" s="76"/>
      <c r="Y44" s="76"/>
      <c r="Z44" s="76"/>
      <c r="AA44" s="76"/>
      <c r="AB44" s="76"/>
    </row>
    <row r="45" spans="1:28" outlineLevel="1" x14ac:dyDescent="0.2">
      <c r="A45" s="179">
        <f>A43</f>
        <v>3</v>
      </c>
      <c r="B45" s="182">
        <f>B43+1</f>
        <v>11</v>
      </c>
      <c r="C45" s="189" t="s">
        <v>81</v>
      </c>
      <c r="D45" s="205" t="s">
        <v>24</v>
      </c>
      <c r="E45" s="210">
        <v>1</v>
      </c>
      <c r="F45" s="213">
        <v>0</v>
      </c>
      <c r="G45" s="217">
        <f>E45*F45</f>
        <v>0</v>
      </c>
      <c r="H45" s="76"/>
      <c r="I45" s="76"/>
      <c r="J45" s="76"/>
      <c r="K45" s="76"/>
      <c r="L45" s="76"/>
      <c r="M45" s="76"/>
      <c r="N45" s="76"/>
      <c r="O45" s="76"/>
      <c r="P45" s="76"/>
      <c r="Q45" s="76"/>
      <c r="R45" s="76"/>
      <c r="S45" s="76"/>
      <c r="T45" s="76"/>
      <c r="U45" s="76"/>
      <c r="V45" s="76"/>
      <c r="W45" s="76"/>
      <c r="X45" s="76"/>
      <c r="Y45" s="76"/>
      <c r="Z45" s="76"/>
      <c r="AA45" s="76"/>
      <c r="AB45" s="76"/>
    </row>
    <row r="46" spans="1:28" outlineLevel="1" x14ac:dyDescent="0.2">
      <c r="A46" s="180"/>
      <c r="B46" s="185"/>
      <c r="C46" s="189" t="s">
        <v>82</v>
      </c>
      <c r="D46" s="203"/>
      <c r="E46" s="208"/>
      <c r="F46" s="213"/>
      <c r="G46" s="217"/>
      <c r="H46" s="76"/>
      <c r="I46" s="76"/>
      <c r="J46" s="76"/>
      <c r="K46" s="76"/>
      <c r="L46" s="76"/>
      <c r="M46" s="76"/>
      <c r="N46" s="76"/>
      <c r="O46" s="76"/>
      <c r="P46" s="76"/>
      <c r="Q46" s="76"/>
      <c r="R46" s="76"/>
      <c r="S46" s="76"/>
      <c r="T46" s="76"/>
      <c r="U46" s="76"/>
      <c r="V46" s="76"/>
      <c r="W46" s="76"/>
      <c r="X46" s="76"/>
      <c r="Y46" s="76"/>
      <c r="Z46" s="76"/>
      <c r="AA46" s="76"/>
      <c r="AB46" s="76"/>
    </row>
    <row r="47" spans="1:28" x14ac:dyDescent="0.2">
      <c r="A47" s="230" t="s">
        <v>21</v>
      </c>
      <c r="B47" s="238">
        <v>4</v>
      </c>
      <c r="C47" s="231" t="s">
        <v>83</v>
      </c>
      <c r="D47" s="232"/>
      <c r="E47" s="233"/>
      <c r="F47" s="234"/>
      <c r="G47" s="235">
        <f>SUM(G48:G89)</f>
        <v>0</v>
      </c>
    </row>
    <row r="48" spans="1:28" outlineLevel="1" x14ac:dyDescent="0.2">
      <c r="A48" s="239">
        <f>B47</f>
        <v>4</v>
      </c>
      <c r="B48" s="182">
        <v>1</v>
      </c>
      <c r="C48" s="236" t="s">
        <v>84</v>
      </c>
      <c r="D48" s="202" t="s">
        <v>24</v>
      </c>
      <c r="E48" s="207">
        <v>1</v>
      </c>
      <c r="F48" s="212">
        <v>0</v>
      </c>
      <c r="G48" s="216">
        <f>E48*F48</f>
        <v>0</v>
      </c>
      <c r="H48" s="76"/>
      <c r="I48" s="76"/>
      <c r="J48" s="76"/>
      <c r="K48" s="76"/>
      <c r="L48" s="76"/>
      <c r="M48" s="76"/>
      <c r="N48" s="76"/>
      <c r="O48" s="76"/>
      <c r="P48" s="76"/>
      <c r="Q48" s="76"/>
      <c r="R48" s="76"/>
      <c r="S48" s="76"/>
      <c r="T48" s="76"/>
      <c r="U48" s="76"/>
      <c r="V48" s="76"/>
      <c r="W48" s="76"/>
      <c r="X48" s="76"/>
      <c r="Y48" s="76"/>
      <c r="Z48" s="76"/>
      <c r="AA48" s="76"/>
      <c r="AB48" s="76"/>
    </row>
    <row r="49" spans="1:28" s="105" customFormat="1" ht="67.5" outlineLevel="1" x14ac:dyDescent="0.2">
      <c r="A49" s="181"/>
      <c r="B49" s="186"/>
      <c r="C49" s="237" t="s">
        <v>85</v>
      </c>
      <c r="D49" s="204"/>
      <c r="E49" s="209"/>
      <c r="F49" s="214"/>
      <c r="G49" s="218"/>
      <c r="H49" s="104"/>
      <c r="I49" s="104"/>
      <c r="J49" s="104"/>
      <c r="K49" s="104"/>
      <c r="L49" s="104"/>
      <c r="M49" s="104"/>
      <c r="N49" s="104"/>
      <c r="O49" s="104"/>
      <c r="P49" s="104"/>
      <c r="Q49" s="104"/>
      <c r="R49" s="104"/>
      <c r="S49" s="104"/>
      <c r="T49" s="104"/>
      <c r="U49" s="104"/>
      <c r="V49" s="104"/>
      <c r="W49" s="104"/>
      <c r="X49" s="104"/>
      <c r="Y49" s="104"/>
      <c r="Z49" s="104"/>
      <c r="AA49" s="104"/>
      <c r="AB49" s="104"/>
    </row>
    <row r="50" spans="1:28" outlineLevel="1" x14ac:dyDescent="0.2">
      <c r="A50" s="179">
        <f>A48</f>
        <v>4</v>
      </c>
      <c r="B50" s="182">
        <f>B48+1</f>
        <v>2</v>
      </c>
      <c r="C50" s="236" t="s">
        <v>86</v>
      </c>
      <c r="D50" s="202" t="s">
        <v>24</v>
      </c>
      <c r="E50" s="207">
        <v>1</v>
      </c>
      <c r="F50" s="212">
        <v>0</v>
      </c>
      <c r="G50" s="216">
        <f>E50*F50</f>
        <v>0</v>
      </c>
      <c r="H50" s="76"/>
      <c r="I50" s="76"/>
      <c r="J50" s="76"/>
      <c r="K50" s="76"/>
      <c r="L50" s="76"/>
      <c r="M50" s="76"/>
      <c r="N50" s="76"/>
      <c r="O50" s="76"/>
      <c r="P50" s="76"/>
      <c r="Q50" s="76"/>
      <c r="R50" s="76"/>
      <c r="S50" s="76"/>
      <c r="T50" s="76"/>
      <c r="U50" s="76"/>
      <c r="V50" s="76"/>
      <c r="W50" s="76"/>
      <c r="X50" s="76"/>
      <c r="Y50" s="76"/>
      <c r="Z50" s="76"/>
      <c r="AA50" s="76"/>
      <c r="AB50" s="76"/>
    </row>
    <row r="51" spans="1:28" s="105" customFormat="1" ht="202.5" outlineLevel="1" x14ac:dyDescent="0.2">
      <c r="A51" s="181"/>
      <c r="B51" s="186"/>
      <c r="C51" s="237" t="s">
        <v>87</v>
      </c>
      <c r="D51" s="204"/>
      <c r="E51" s="209"/>
      <c r="F51" s="214"/>
      <c r="G51" s="218"/>
      <c r="H51" s="104"/>
      <c r="I51" s="104"/>
      <c r="J51" s="104"/>
      <c r="K51" s="104"/>
      <c r="L51" s="104"/>
      <c r="M51" s="104"/>
      <c r="N51" s="104"/>
      <c r="O51" s="104"/>
      <c r="P51" s="104"/>
      <c r="Q51" s="104"/>
      <c r="R51" s="104"/>
      <c r="S51" s="104"/>
      <c r="T51" s="104"/>
      <c r="U51" s="104"/>
      <c r="V51" s="104"/>
      <c r="W51" s="104"/>
      <c r="X51" s="104"/>
      <c r="Y51" s="104"/>
      <c r="Z51" s="104"/>
      <c r="AA51" s="104"/>
      <c r="AB51" s="104"/>
    </row>
    <row r="52" spans="1:28" outlineLevel="1" x14ac:dyDescent="0.2">
      <c r="A52" s="179">
        <f>A50</f>
        <v>4</v>
      </c>
      <c r="B52" s="182">
        <f>B50+1</f>
        <v>3</v>
      </c>
      <c r="C52" s="236" t="s">
        <v>88</v>
      </c>
      <c r="D52" s="202" t="s">
        <v>24</v>
      </c>
      <c r="E52" s="207">
        <v>1</v>
      </c>
      <c r="F52" s="212">
        <v>0</v>
      </c>
      <c r="G52" s="216">
        <f>E52*F52</f>
        <v>0</v>
      </c>
      <c r="H52" s="76"/>
      <c r="I52" s="76"/>
      <c r="J52" s="76"/>
      <c r="K52" s="76"/>
      <c r="L52" s="76"/>
      <c r="M52" s="76"/>
      <c r="N52" s="76"/>
      <c r="O52" s="76"/>
      <c r="P52" s="76"/>
      <c r="Q52" s="76"/>
      <c r="R52" s="76"/>
      <c r="S52" s="76"/>
      <c r="T52" s="76"/>
      <c r="U52" s="76"/>
      <c r="V52" s="76"/>
      <c r="W52" s="76"/>
      <c r="X52" s="76"/>
      <c r="Y52" s="76"/>
      <c r="Z52" s="76"/>
      <c r="AA52" s="76"/>
      <c r="AB52" s="76"/>
    </row>
    <row r="53" spans="1:28" ht="33.75" outlineLevel="1" x14ac:dyDescent="0.2">
      <c r="A53" s="181"/>
      <c r="B53" s="186"/>
      <c r="C53" s="237" t="s">
        <v>89</v>
      </c>
      <c r="D53" s="204"/>
      <c r="E53" s="209"/>
      <c r="F53" s="214"/>
      <c r="G53" s="218"/>
      <c r="H53" s="76"/>
      <c r="I53" s="76"/>
      <c r="J53" s="76"/>
      <c r="K53" s="76"/>
      <c r="L53" s="76"/>
      <c r="M53" s="76"/>
      <c r="N53" s="76"/>
      <c r="O53" s="76"/>
      <c r="P53" s="76"/>
      <c r="Q53" s="76"/>
      <c r="R53" s="76"/>
      <c r="S53" s="76"/>
      <c r="T53" s="76"/>
      <c r="U53" s="76"/>
      <c r="V53" s="76"/>
      <c r="W53" s="76"/>
      <c r="X53" s="76"/>
      <c r="Y53" s="76"/>
      <c r="Z53" s="76"/>
      <c r="AA53" s="76"/>
      <c r="AB53" s="76"/>
    </row>
    <row r="54" spans="1:28" outlineLevel="1" x14ac:dyDescent="0.2">
      <c r="A54" s="179">
        <f>A52</f>
        <v>4</v>
      </c>
      <c r="B54" s="182">
        <f>B52+1</f>
        <v>4</v>
      </c>
      <c r="C54" s="236" t="s">
        <v>90</v>
      </c>
      <c r="D54" s="202" t="s">
        <v>24</v>
      </c>
      <c r="E54" s="207">
        <v>1</v>
      </c>
      <c r="F54" s="212">
        <v>0</v>
      </c>
      <c r="G54" s="216">
        <f>E54*F54</f>
        <v>0</v>
      </c>
      <c r="H54" s="76"/>
      <c r="I54" s="76"/>
      <c r="J54" s="76"/>
      <c r="K54" s="76"/>
      <c r="L54" s="76"/>
      <c r="M54" s="76"/>
      <c r="N54" s="76"/>
      <c r="O54" s="76"/>
      <c r="P54" s="76"/>
      <c r="Q54" s="76"/>
      <c r="R54" s="76"/>
      <c r="S54" s="76"/>
      <c r="T54" s="76"/>
      <c r="U54" s="76"/>
      <c r="V54" s="76"/>
      <c r="W54" s="76"/>
      <c r="X54" s="76"/>
      <c r="Y54" s="76"/>
      <c r="Z54" s="76"/>
      <c r="AA54" s="76"/>
      <c r="AB54" s="76"/>
    </row>
    <row r="55" spans="1:28" ht="45" outlineLevel="1" x14ac:dyDescent="0.2">
      <c r="A55" s="181"/>
      <c r="B55" s="186"/>
      <c r="C55" s="237" t="s">
        <v>91</v>
      </c>
      <c r="D55" s="204"/>
      <c r="E55" s="209"/>
      <c r="F55" s="214"/>
      <c r="G55" s="218"/>
      <c r="H55" s="76"/>
      <c r="I55" s="76"/>
      <c r="J55" s="76"/>
      <c r="K55" s="76"/>
      <c r="L55" s="76"/>
      <c r="M55" s="76"/>
      <c r="N55" s="76"/>
      <c r="O55" s="76"/>
      <c r="P55" s="76"/>
      <c r="Q55" s="76"/>
      <c r="R55" s="76"/>
      <c r="S55" s="76"/>
      <c r="T55" s="76"/>
      <c r="U55" s="76"/>
      <c r="V55" s="76"/>
      <c r="W55" s="76"/>
      <c r="X55" s="76"/>
      <c r="Y55" s="76"/>
      <c r="Z55" s="76"/>
      <c r="AA55" s="76"/>
      <c r="AB55" s="76"/>
    </row>
    <row r="56" spans="1:28" outlineLevel="1" x14ac:dyDescent="0.2">
      <c r="A56" s="179">
        <f>A54</f>
        <v>4</v>
      </c>
      <c r="B56" s="182">
        <f>B54+1</f>
        <v>5</v>
      </c>
      <c r="C56" s="236" t="s">
        <v>92</v>
      </c>
      <c r="D56" s="202" t="s">
        <v>24</v>
      </c>
      <c r="E56" s="207">
        <v>1</v>
      </c>
      <c r="F56" s="212">
        <v>0</v>
      </c>
      <c r="G56" s="216">
        <f>E56*F56</f>
        <v>0</v>
      </c>
      <c r="H56" s="76"/>
      <c r="I56" s="76"/>
      <c r="J56" s="76"/>
      <c r="K56" s="76"/>
      <c r="L56" s="76"/>
      <c r="M56" s="76"/>
      <c r="N56" s="76"/>
      <c r="O56" s="76"/>
      <c r="P56" s="76"/>
      <c r="Q56" s="76"/>
      <c r="R56" s="76"/>
      <c r="S56" s="76"/>
      <c r="T56" s="76"/>
      <c r="U56" s="76"/>
      <c r="V56" s="76"/>
      <c r="W56" s="76"/>
      <c r="X56" s="76"/>
      <c r="Y56" s="76"/>
      <c r="Z56" s="76"/>
      <c r="AA56" s="76"/>
      <c r="AB56" s="76"/>
    </row>
    <row r="57" spans="1:28" ht="22.5" outlineLevel="1" x14ac:dyDescent="0.2">
      <c r="A57" s="181"/>
      <c r="B57" s="186"/>
      <c r="C57" s="237" t="s">
        <v>93</v>
      </c>
      <c r="D57" s="204"/>
      <c r="E57" s="209"/>
      <c r="F57" s="214"/>
      <c r="G57" s="218"/>
      <c r="H57" s="76"/>
      <c r="I57" s="76"/>
      <c r="J57" s="76"/>
      <c r="K57" s="76"/>
      <c r="L57" s="76"/>
      <c r="M57" s="76"/>
      <c r="N57" s="76"/>
      <c r="O57" s="76"/>
      <c r="P57" s="76"/>
      <c r="Q57" s="76"/>
      <c r="R57" s="76"/>
      <c r="S57" s="76"/>
      <c r="T57" s="76"/>
      <c r="U57" s="76"/>
      <c r="V57" s="76"/>
      <c r="W57" s="76"/>
      <c r="X57" s="76"/>
      <c r="Y57" s="76"/>
      <c r="Z57" s="76"/>
      <c r="AA57" s="76"/>
      <c r="AB57" s="76"/>
    </row>
    <row r="58" spans="1:28" outlineLevel="1" x14ac:dyDescent="0.2">
      <c r="A58" s="179">
        <f>A56</f>
        <v>4</v>
      </c>
      <c r="B58" s="182">
        <f>B56+1</f>
        <v>6</v>
      </c>
      <c r="C58" s="236" t="s">
        <v>94</v>
      </c>
      <c r="D58" s="202" t="s">
        <v>11</v>
      </c>
      <c r="E58" s="207">
        <v>1</v>
      </c>
      <c r="F58" s="212">
        <v>0</v>
      </c>
      <c r="G58" s="216">
        <f>E58*F58</f>
        <v>0</v>
      </c>
      <c r="H58" s="76"/>
      <c r="I58" s="76"/>
      <c r="J58" s="76"/>
      <c r="K58" s="76"/>
      <c r="L58" s="76"/>
      <c r="M58" s="76"/>
      <c r="N58" s="76"/>
      <c r="O58" s="76"/>
      <c r="P58" s="76"/>
      <c r="Q58" s="76"/>
      <c r="R58" s="76"/>
      <c r="S58" s="76"/>
      <c r="T58" s="76"/>
      <c r="U58" s="76"/>
      <c r="V58" s="76"/>
      <c r="W58" s="76"/>
      <c r="X58" s="76"/>
      <c r="Y58" s="76"/>
      <c r="Z58" s="76"/>
      <c r="AA58" s="76"/>
      <c r="AB58" s="76"/>
    </row>
    <row r="59" spans="1:28" ht="67.5" outlineLevel="1" x14ac:dyDescent="0.2">
      <c r="A59" s="181"/>
      <c r="B59" s="186"/>
      <c r="C59" s="237" t="s">
        <v>95</v>
      </c>
      <c r="D59" s="204"/>
      <c r="E59" s="209"/>
      <c r="F59" s="214"/>
      <c r="G59" s="218"/>
      <c r="H59" s="76"/>
      <c r="I59" s="76"/>
      <c r="J59" s="76"/>
      <c r="K59" s="76"/>
      <c r="L59" s="76"/>
      <c r="M59" s="76"/>
      <c r="N59" s="76"/>
      <c r="O59" s="76"/>
      <c r="P59" s="76"/>
      <c r="Q59" s="76"/>
      <c r="R59" s="76"/>
      <c r="S59" s="76"/>
      <c r="T59" s="76"/>
      <c r="U59" s="76"/>
      <c r="V59" s="76"/>
      <c r="W59" s="76"/>
      <c r="X59" s="76"/>
      <c r="Y59" s="76"/>
      <c r="Z59" s="76"/>
      <c r="AA59" s="76"/>
      <c r="AB59" s="76"/>
    </row>
    <row r="60" spans="1:28" outlineLevel="1" x14ac:dyDescent="0.2">
      <c r="A60" s="179">
        <f>A58</f>
        <v>4</v>
      </c>
      <c r="B60" s="182">
        <f>B58+1</f>
        <v>7</v>
      </c>
      <c r="C60" s="236" t="s">
        <v>96</v>
      </c>
      <c r="D60" s="202" t="s">
        <v>24</v>
      </c>
      <c r="E60" s="207">
        <v>1</v>
      </c>
      <c r="F60" s="212">
        <v>0</v>
      </c>
      <c r="G60" s="216">
        <f>E60*F60</f>
        <v>0</v>
      </c>
      <c r="H60" s="76"/>
      <c r="I60" s="76"/>
      <c r="J60" s="76"/>
      <c r="K60" s="76"/>
      <c r="L60" s="76"/>
      <c r="M60" s="76"/>
      <c r="N60" s="76"/>
      <c r="O60" s="76"/>
      <c r="P60" s="76"/>
      <c r="Q60" s="76"/>
      <c r="R60" s="76"/>
      <c r="S60" s="76"/>
      <c r="T60" s="76"/>
      <c r="U60" s="76"/>
      <c r="V60" s="76"/>
      <c r="W60" s="76"/>
      <c r="X60" s="76"/>
      <c r="Y60" s="76"/>
      <c r="Z60" s="76"/>
      <c r="AA60" s="76"/>
      <c r="AB60" s="76"/>
    </row>
    <row r="61" spans="1:28" ht="67.5" outlineLevel="1" x14ac:dyDescent="0.2">
      <c r="A61" s="181"/>
      <c r="B61" s="186"/>
      <c r="C61" s="237" t="s">
        <v>97</v>
      </c>
      <c r="D61" s="204"/>
      <c r="E61" s="209"/>
      <c r="F61" s="214"/>
      <c r="G61" s="218"/>
      <c r="H61" s="76"/>
      <c r="I61" s="76"/>
      <c r="J61" s="76"/>
      <c r="K61" s="76"/>
      <c r="L61" s="76"/>
      <c r="M61" s="76"/>
      <c r="N61" s="76"/>
      <c r="O61" s="76"/>
      <c r="P61" s="76"/>
      <c r="Q61" s="76"/>
      <c r="R61" s="76"/>
      <c r="S61" s="76"/>
      <c r="T61" s="76"/>
      <c r="U61" s="76"/>
      <c r="V61" s="76"/>
      <c r="W61" s="76"/>
      <c r="X61" s="76"/>
      <c r="Y61" s="76"/>
      <c r="Z61" s="76"/>
      <c r="AA61" s="76"/>
      <c r="AB61" s="76"/>
    </row>
    <row r="62" spans="1:28" outlineLevel="1" x14ac:dyDescent="0.2">
      <c r="A62" s="179">
        <f>A60</f>
        <v>4</v>
      </c>
      <c r="B62" s="182">
        <f>B60+1</f>
        <v>8</v>
      </c>
      <c r="C62" s="193" t="s">
        <v>98</v>
      </c>
      <c r="D62" s="205" t="s">
        <v>24</v>
      </c>
      <c r="E62" s="210">
        <v>1</v>
      </c>
      <c r="F62" s="213">
        <v>0</v>
      </c>
      <c r="G62" s="217">
        <f>E62*F62</f>
        <v>0</v>
      </c>
      <c r="H62" s="76"/>
      <c r="I62" s="76"/>
      <c r="J62" s="76"/>
      <c r="K62" s="76"/>
      <c r="L62" s="76"/>
      <c r="M62" s="76"/>
      <c r="N62" s="76"/>
      <c r="O62" s="76"/>
      <c r="P62" s="76"/>
      <c r="Q62" s="76"/>
      <c r="R62" s="76"/>
      <c r="S62" s="76"/>
      <c r="T62" s="76"/>
      <c r="U62" s="76"/>
      <c r="V62" s="76"/>
      <c r="W62" s="76"/>
      <c r="X62" s="76"/>
      <c r="Y62" s="76"/>
      <c r="Z62" s="76"/>
      <c r="AA62" s="76"/>
      <c r="AB62" s="76"/>
    </row>
    <row r="63" spans="1:28" ht="45" outlineLevel="1" x14ac:dyDescent="0.2">
      <c r="A63" s="180"/>
      <c r="B63" s="185"/>
      <c r="C63" s="194" t="s">
        <v>99</v>
      </c>
      <c r="D63" s="203"/>
      <c r="E63" s="208"/>
      <c r="F63" s="213"/>
      <c r="G63" s="217"/>
      <c r="H63" s="76"/>
      <c r="I63" s="76"/>
      <c r="J63" s="76"/>
      <c r="K63" s="76"/>
      <c r="L63" s="76"/>
      <c r="M63" s="76"/>
      <c r="N63" s="76"/>
      <c r="O63" s="76"/>
      <c r="P63" s="76"/>
      <c r="Q63" s="76"/>
      <c r="R63" s="76"/>
      <c r="S63" s="76"/>
      <c r="T63" s="76"/>
      <c r="U63" s="76"/>
      <c r="V63" s="76"/>
      <c r="W63" s="76"/>
      <c r="X63" s="76"/>
      <c r="Y63" s="76"/>
      <c r="Z63" s="76"/>
      <c r="AA63" s="76"/>
      <c r="AB63" s="76"/>
    </row>
    <row r="64" spans="1:28" outlineLevel="1" x14ac:dyDescent="0.2">
      <c r="A64" s="179">
        <f>A62</f>
        <v>4</v>
      </c>
      <c r="B64" s="182">
        <f>B62+1</f>
        <v>9</v>
      </c>
      <c r="C64" s="236" t="s">
        <v>100</v>
      </c>
      <c r="D64" s="202" t="s">
        <v>24</v>
      </c>
      <c r="E64" s="207">
        <v>1</v>
      </c>
      <c r="F64" s="212">
        <v>0</v>
      </c>
      <c r="G64" s="216">
        <f>E64*F64</f>
        <v>0</v>
      </c>
      <c r="H64" s="76"/>
      <c r="I64" s="76"/>
      <c r="J64" s="76"/>
      <c r="K64" s="76"/>
      <c r="L64" s="76"/>
      <c r="M64" s="76"/>
      <c r="N64" s="76"/>
      <c r="O64" s="76"/>
      <c r="P64" s="76"/>
      <c r="Q64" s="76"/>
      <c r="R64" s="76"/>
      <c r="S64" s="76"/>
      <c r="T64" s="76"/>
      <c r="U64" s="76"/>
      <c r="V64" s="76"/>
      <c r="W64" s="76"/>
      <c r="X64" s="76"/>
      <c r="Y64" s="76"/>
      <c r="Z64" s="76"/>
      <c r="AA64" s="76"/>
      <c r="AB64" s="76"/>
    </row>
    <row r="65" spans="1:28" ht="56.25" outlineLevel="1" x14ac:dyDescent="0.2">
      <c r="A65" s="181"/>
      <c r="B65" s="186"/>
      <c r="C65" s="237" t="s">
        <v>101</v>
      </c>
      <c r="D65" s="204"/>
      <c r="E65" s="209"/>
      <c r="F65" s="214"/>
      <c r="G65" s="218"/>
      <c r="H65" s="76"/>
      <c r="I65" s="76"/>
      <c r="J65" s="76"/>
      <c r="K65" s="76"/>
      <c r="L65" s="76"/>
      <c r="M65" s="76"/>
      <c r="N65" s="76"/>
      <c r="O65" s="76"/>
      <c r="P65" s="76"/>
      <c r="Q65" s="76"/>
      <c r="R65" s="76"/>
      <c r="S65" s="76"/>
      <c r="T65" s="76"/>
      <c r="U65" s="76"/>
      <c r="V65" s="76"/>
      <c r="W65" s="76"/>
      <c r="X65" s="76"/>
      <c r="Y65" s="76"/>
      <c r="Z65" s="76"/>
      <c r="AA65" s="76"/>
      <c r="AB65" s="76"/>
    </row>
    <row r="66" spans="1:28" outlineLevel="1" x14ac:dyDescent="0.2">
      <c r="A66" s="179">
        <f>A64</f>
        <v>4</v>
      </c>
      <c r="B66" s="182">
        <f>B64+1</f>
        <v>10</v>
      </c>
      <c r="C66" s="193" t="s">
        <v>102</v>
      </c>
      <c r="D66" s="205" t="s">
        <v>24</v>
      </c>
      <c r="E66" s="210">
        <v>1</v>
      </c>
      <c r="F66" s="213">
        <v>0</v>
      </c>
      <c r="G66" s="217">
        <f>E66*F66</f>
        <v>0</v>
      </c>
      <c r="H66" s="76"/>
      <c r="I66" s="76"/>
      <c r="J66" s="76"/>
      <c r="K66" s="76"/>
      <c r="L66" s="76"/>
      <c r="M66" s="76"/>
      <c r="N66" s="76"/>
      <c r="O66" s="76"/>
      <c r="P66" s="76"/>
      <c r="Q66" s="76"/>
      <c r="R66" s="76"/>
      <c r="S66" s="76"/>
      <c r="T66" s="76"/>
      <c r="U66" s="76"/>
      <c r="V66" s="76"/>
      <c r="W66" s="76"/>
      <c r="X66" s="76"/>
      <c r="Y66" s="76"/>
      <c r="Z66" s="76"/>
      <c r="AA66" s="76"/>
      <c r="AB66" s="76"/>
    </row>
    <row r="67" spans="1:28" ht="45" outlineLevel="1" x14ac:dyDescent="0.2">
      <c r="A67" s="180"/>
      <c r="B67" s="185"/>
      <c r="C67" s="194" t="s">
        <v>103</v>
      </c>
      <c r="D67" s="203"/>
      <c r="E67" s="208"/>
      <c r="F67" s="213"/>
      <c r="G67" s="217"/>
      <c r="H67" s="76"/>
      <c r="I67" s="76"/>
      <c r="J67" s="76"/>
      <c r="K67" s="76"/>
      <c r="L67" s="76"/>
      <c r="M67" s="76"/>
      <c r="N67" s="76"/>
      <c r="O67" s="76"/>
      <c r="P67" s="76"/>
      <c r="Q67" s="76"/>
      <c r="R67" s="76"/>
      <c r="S67" s="76"/>
      <c r="T67" s="76"/>
      <c r="U67" s="76"/>
      <c r="V67" s="76"/>
      <c r="W67" s="76"/>
      <c r="X67" s="76"/>
      <c r="Y67" s="76"/>
      <c r="Z67" s="76"/>
      <c r="AA67" s="76"/>
      <c r="AB67" s="76"/>
    </row>
    <row r="68" spans="1:28" outlineLevel="1" x14ac:dyDescent="0.2">
      <c r="A68" s="179">
        <f>A66</f>
        <v>4</v>
      </c>
      <c r="B68" s="182">
        <f>B66+1</f>
        <v>11</v>
      </c>
      <c r="C68" s="236" t="s">
        <v>104</v>
      </c>
      <c r="D68" s="202" t="s">
        <v>24</v>
      </c>
      <c r="E68" s="207">
        <v>1</v>
      </c>
      <c r="F68" s="212">
        <v>0</v>
      </c>
      <c r="G68" s="216">
        <f>E68*F68</f>
        <v>0</v>
      </c>
      <c r="H68" s="76"/>
      <c r="I68" s="76"/>
      <c r="J68" s="76"/>
      <c r="K68" s="76"/>
      <c r="L68" s="76"/>
      <c r="M68" s="76"/>
      <c r="N68" s="76"/>
      <c r="O68" s="76"/>
      <c r="P68" s="76"/>
      <c r="Q68" s="76"/>
      <c r="R68" s="76"/>
      <c r="S68" s="76"/>
      <c r="T68" s="76"/>
      <c r="U68" s="76"/>
      <c r="V68" s="76"/>
      <c r="W68" s="76"/>
      <c r="X68" s="76"/>
      <c r="Y68" s="76"/>
      <c r="Z68" s="76"/>
      <c r="AA68" s="76"/>
      <c r="AB68" s="76"/>
    </row>
    <row r="69" spans="1:28" ht="33.75" outlineLevel="1" x14ac:dyDescent="0.2">
      <c r="A69" s="181"/>
      <c r="B69" s="186"/>
      <c r="C69" s="237" t="s">
        <v>105</v>
      </c>
      <c r="D69" s="204"/>
      <c r="E69" s="209"/>
      <c r="F69" s="214"/>
      <c r="G69" s="218"/>
      <c r="H69" s="76"/>
      <c r="I69" s="76"/>
      <c r="J69" s="76"/>
      <c r="K69" s="76"/>
      <c r="L69" s="76"/>
      <c r="M69" s="76"/>
      <c r="N69" s="76"/>
      <c r="O69" s="76"/>
      <c r="P69" s="76"/>
      <c r="Q69" s="76"/>
      <c r="R69" s="76"/>
      <c r="S69" s="76"/>
      <c r="T69" s="76"/>
      <c r="U69" s="76"/>
      <c r="V69" s="76"/>
      <c r="W69" s="76"/>
      <c r="X69" s="76"/>
      <c r="Y69" s="76"/>
      <c r="Z69" s="76"/>
      <c r="AA69" s="76"/>
      <c r="AB69" s="76"/>
    </row>
    <row r="70" spans="1:28" outlineLevel="1" x14ac:dyDescent="0.2">
      <c r="A70" s="179">
        <f>A68</f>
        <v>4</v>
      </c>
      <c r="B70" s="182">
        <f>B68+1</f>
        <v>12</v>
      </c>
      <c r="C70" s="236" t="s">
        <v>106</v>
      </c>
      <c r="D70" s="202" t="s">
        <v>24</v>
      </c>
      <c r="E70" s="207">
        <v>1</v>
      </c>
      <c r="F70" s="212">
        <v>0</v>
      </c>
      <c r="G70" s="216">
        <f>E70*F70</f>
        <v>0</v>
      </c>
      <c r="H70" s="76"/>
      <c r="I70" s="76"/>
      <c r="J70" s="76"/>
      <c r="K70" s="76"/>
      <c r="L70" s="76"/>
      <c r="M70" s="76"/>
      <c r="N70" s="76"/>
      <c r="O70" s="76"/>
      <c r="P70" s="76"/>
      <c r="Q70" s="76"/>
      <c r="R70" s="76"/>
      <c r="S70" s="76"/>
      <c r="T70" s="76"/>
      <c r="U70" s="76"/>
      <c r="V70" s="76"/>
      <c r="W70" s="76"/>
      <c r="X70" s="76"/>
      <c r="Y70" s="76"/>
      <c r="Z70" s="76"/>
      <c r="AA70" s="76"/>
      <c r="AB70" s="76"/>
    </row>
    <row r="71" spans="1:28" ht="56.25" outlineLevel="1" x14ac:dyDescent="0.2">
      <c r="A71" s="181"/>
      <c r="B71" s="186"/>
      <c r="C71" s="237" t="s">
        <v>107</v>
      </c>
      <c r="D71" s="204"/>
      <c r="E71" s="209"/>
      <c r="F71" s="214"/>
      <c r="G71" s="218"/>
      <c r="H71" s="76"/>
      <c r="I71" s="76"/>
      <c r="J71" s="76"/>
      <c r="K71" s="76"/>
      <c r="L71" s="76"/>
      <c r="M71" s="76"/>
      <c r="N71" s="76"/>
      <c r="O71" s="76"/>
      <c r="P71" s="76"/>
      <c r="Q71" s="76"/>
      <c r="R71" s="76"/>
      <c r="S71" s="76"/>
      <c r="T71" s="76"/>
      <c r="U71" s="76"/>
      <c r="V71" s="76"/>
      <c r="W71" s="76"/>
      <c r="X71" s="76"/>
      <c r="Y71" s="76"/>
      <c r="Z71" s="76"/>
      <c r="AA71" s="76"/>
      <c r="AB71" s="76"/>
    </row>
    <row r="72" spans="1:28" outlineLevel="1" x14ac:dyDescent="0.2">
      <c r="A72" s="179">
        <f>A70</f>
        <v>4</v>
      </c>
      <c r="B72" s="182">
        <f>B70+1</f>
        <v>13</v>
      </c>
      <c r="C72" s="236" t="s">
        <v>108</v>
      </c>
      <c r="D72" s="202" t="s">
        <v>24</v>
      </c>
      <c r="E72" s="207">
        <v>1</v>
      </c>
      <c r="F72" s="212">
        <v>0</v>
      </c>
      <c r="G72" s="216">
        <f>E72*F72</f>
        <v>0</v>
      </c>
      <c r="H72" s="76"/>
      <c r="I72" s="76"/>
      <c r="J72" s="76"/>
      <c r="K72" s="76"/>
      <c r="L72" s="76"/>
      <c r="M72" s="76"/>
      <c r="N72" s="76"/>
      <c r="O72" s="76"/>
      <c r="P72" s="76"/>
      <c r="Q72" s="76"/>
      <c r="R72" s="76"/>
      <c r="S72" s="76"/>
      <c r="T72" s="76"/>
      <c r="U72" s="76"/>
      <c r="V72" s="76"/>
      <c r="W72" s="76"/>
      <c r="X72" s="76"/>
      <c r="Y72" s="76"/>
      <c r="Z72" s="76"/>
      <c r="AA72" s="76"/>
      <c r="AB72" s="76"/>
    </row>
    <row r="73" spans="1:28" ht="45" outlineLevel="1" x14ac:dyDescent="0.2">
      <c r="A73" s="181"/>
      <c r="B73" s="186"/>
      <c r="C73" s="237" t="s">
        <v>109</v>
      </c>
      <c r="D73" s="204"/>
      <c r="E73" s="209"/>
      <c r="F73" s="214"/>
      <c r="G73" s="218"/>
      <c r="H73" s="76"/>
      <c r="I73" s="76"/>
      <c r="J73" s="76"/>
      <c r="K73" s="76"/>
      <c r="L73" s="76"/>
      <c r="M73" s="76"/>
      <c r="N73" s="76"/>
      <c r="O73" s="76"/>
      <c r="P73" s="76"/>
      <c r="Q73" s="76"/>
      <c r="R73" s="76"/>
      <c r="S73" s="76"/>
      <c r="T73" s="76"/>
      <c r="U73" s="76"/>
      <c r="V73" s="76"/>
      <c r="W73" s="76"/>
      <c r="X73" s="76"/>
      <c r="Y73" s="76"/>
      <c r="Z73" s="76"/>
      <c r="AA73" s="76"/>
      <c r="AB73" s="76"/>
    </row>
    <row r="74" spans="1:28" outlineLevel="1" x14ac:dyDescent="0.2">
      <c r="A74" s="179">
        <f>A72</f>
        <v>4</v>
      </c>
      <c r="B74" s="182">
        <f>B72+1</f>
        <v>14</v>
      </c>
      <c r="C74" s="236" t="s">
        <v>110</v>
      </c>
      <c r="D74" s="202" t="s">
        <v>24</v>
      </c>
      <c r="E74" s="207">
        <v>1</v>
      </c>
      <c r="F74" s="212">
        <v>0</v>
      </c>
      <c r="G74" s="216">
        <f>E74*F74</f>
        <v>0</v>
      </c>
      <c r="H74" s="76"/>
      <c r="I74" s="76"/>
      <c r="J74" s="76"/>
      <c r="K74" s="76"/>
      <c r="L74" s="76"/>
      <c r="M74" s="76"/>
      <c r="N74" s="76"/>
      <c r="O74" s="76"/>
      <c r="P74" s="76"/>
      <c r="Q74" s="76"/>
      <c r="R74" s="76"/>
      <c r="S74" s="76"/>
      <c r="T74" s="76"/>
      <c r="U74" s="76"/>
      <c r="V74" s="76"/>
      <c r="W74" s="76"/>
      <c r="X74" s="76"/>
      <c r="Y74" s="76"/>
      <c r="Z74" s="76"/>
      <c r="AA74" s="76"/>
      <c r="AB74" s="76"/>
    </row>
    <row r="75" spans="1:28" ht="78.75" outlineLevel="1" x14ac:dyDescent="0.2">
      <c r="A75" s="181"/>
      <c r="B75" s="186"/>
      <c r="C75" s="237" t="s">
        <v>111</v>
      </c>
      <c r="D75" s="204"/>
      <c r="E75" s="209"/>
      <c r="F75" s="214"/>
      <c r="G75" s="218"/>
      <c r="H75" s="76"/>
      <c r="I75" s="76"/>
      <c r="J75" s="76"/>
      <c r="K75" s="76"/>
      <c r="L75" s="76"/>
      <c r="M75" s="76"/>
      <c r="N75" s="76"/>
      <c r="O75" s="76"/>
      <c r="P75" s="76"/>
      <c r="Q75" s="76"/>
      <c r="R75" s="76"/>
      <c r="S75" s="76"/>
      <c r="T75" s="76"/>
      <c r="U75" s="76"/>
      <c r="V75" s="76"/>
      <c r="W75" s="76"/>
      <c r="X75" s="76"/>
      <c r="Y75" s="76"/>
      <c r="Z75" s="76"/>
      <c r="AA75" s="76"/>
      <c r="AB75" s="76"/>
    </row>
    <row r="76" spans="1:28" outlineLevel="1" x14ac:dyDescent="0.2">
      <c r="A76" s="179">
        <f>A74</f>
        <v>4</v>
      </c>
      <c r="B76" s="182">
        <f>B74+1</f>
        <v>15</v>
      </c>
      <c r="C76" s="236" t="s">
        <v>112</v>
      </c>
      <c r="D76" s="202" t="s">
        <v>24</v>
      </c>
      <c r="E76" s="207">
        <v>1</v>
      </c>
      <c r="F76" s="212">
        <v>0</v>
      </c>
      <c r="G76" s="216">
        <f>E76*F76</f>
        <v>0</v>
      </c>
      <c r="H76" s="76"/>
      <c r="I76" s="76"/>
      <c r="J76" s="76"/>
      <c r="K76" s="76"/>
      <c r="L76" s="76"/>
      <c r="M76" s="76"/>
      <c r="N76" s="76"/>
      <c r="O76" s="76"/>
      <c r="P76" s="76"/>
      <c r="Q76" s="76"/>
      <c r="R76" s="76"/>
      <c r="S76" s="76"/>
      <c r="T76" s="76"/>
      <c r="U76" s="76"/>
      <c r="V76" s="76"/>
      <c r="W76" s="76"/>
      <c r="X76" s="76"/>
      <c r="Y76" s="76"/>
      <c r="Z76" s="76"/>
      <c r="AA76" s="76"/>
      <c r="AB76" s="76"/>
    </row>
    <row r="77" spans="1:28" ht="45" outlineLevel="1" x14ac:dyDescent="0.2">
      <c r="A77" s="181"/>
      <c r="B77" s="186"/>
      <c r="C77" s="237" t="s">
        <v>113</v>
      </c>
      <c r="D77" s="204"/>
      <c r="E77" s="209"/>
      <c r="F77" s="214"/>
      <c r="G77" s="218"/>
      <c r="H77" s="76"/>
      <c r="I77" s="76"/>
      <c r="J77" s="76"/>
      <c r="K77" s="76"/>
      <c r="L77" s="76"/>
      <c r="M77" s="76"/>
      <c r="N77" s="76"/>
      <c r="O77" s="76"/>
      <c r="P77" s="76"/>
      <c r="Q77" s="76"/>
      <c r="R77" s="76"/>
      <c r="S77" s="76"/>
      <c r="T77" s="76"/>
      <c r="U77" s="76"/>
      <c r="V77" s="76"/>
      <c r="W77" s="76"/>
      <c r="X77" s="76"/>
      <c r="Y77" s="76"/>
      <c r="Z77" s="76"/>
      <c r="AA77" s="76"/>
      <c r="AB77" s="76"/>
    </row>
    <row r="78" spans="1:28" outlineLevel="1" x14ac:dyDescent="0.2">
      <c r="A78" s="179">
        <f>A76</f>
        <v>4</v>
      </c>
      <c r="B78" s="182">
        <f>B76+1</f>
        <v>16</v>
      </c>
      <c r="C78" s="236" t="s">
        <v>114</v>
      </c>
      <c r="D78" s="202" t="s">
        <v>24</v>
      </c>
      <c r="E78" s="207">
        <v>3</v>
      </c>
      <c r="F78" s="212">
        <v>0</v>
      </c>
      <c r="G78" s="216">
        <f>E78*F78</f>
        <v>0</v>
      </c>
      <c r="H78" s="76"/>
      <c r="I78" s="76"/>
      <c r="J78" s="76"/>
      <c r="K78" s="76"/>
      <c r="L78" s="76"/>
      <c r="M78" s="76"/>
      <c r="N78" s="76"/>
      <c r="O78" s="76"/>
      <c r="P78" s="76"/>
      <c r="Q78" s="76"/>
      <c r="R78" s="76"/>
      <c r="S78" s="76"/>
      <c r="T78" s="76"/>
      <c r="U78" s="76"/>
      <c r="V78" s="76"/>
      <c r="W78" s="76"/>
      <c r="X78" s="76"/>
      <c r="Y78" s="76"/>
      <c r="Z78" s="76"/>
      <c r="AA78" s="76"/>
      <c r="AB78" s="76"/>
    </row>
    <row r="79" spans="1:28" ht="33.75" outlineLevel="1" x14ac:dyDescent="0.2">
      <c r="A79" s="181"/>
      <c r="B79" s="186"/>
      <c r="C79" s="237" t="s">
        <v>115</v>
      </c>
      <c r="D79" s="204"/>
      <c r="E79" s="209"/>
      <c r="F79" s="214"/>
      <c r="G79" s="218"/>
      <c r="H79" s="76"/>
      <c r="I79" s="76"/>
      <c r="J79" s="76"/>
      <c r="K79" s="76"/>
      <c r="L79" s="76"/>
      <c r="M79" s="76"/>
      <c r="N79" s="76"/>
      <c r="O79" s="76"/>
      <c r="P79" s="76"/>
      <c r="Q79" s="76"/>
      <c r="R79" s="76"/>
      <c r="S79" s="76"/>
      <c r="T79" s="76"/>
      <c r="U79" s="76"/>
      <c r="V79" s="76"/>
      <c r="W79" s="76"/>
      <c r="X79" s="76"/>
      <c r="Y79" s="76"/>
      <c r="Z79" s="76"/>
      <c r="AA79" s="76"/>
      <c r="AB79" s="76"/>
    </row>
    <row r="80" spans="1:28" outlineLevel="1" x14ac:dyDescent="0.2">
      <c r="A80" s="179">
        <f>A78</f>
        <v>4</v>
      </c>
      <c r="B80" s="182">
        <f>B78+1</f>
        <v>17</v>
      </c>
      <c r="C80" s="236" t="s">
        <v>116</v>
      </c>
      <c r="D80" s="202" t="s">
        <v>24</v>
      </c>
      <c r="E80" s="207">
        <v>1</v>
      </c>
      <c r="F80" s="212">
        <v>0</v>
      </c>
      <c r="G80" s="216">
        <f>E80*F80</f>
        <v>0</v>
      </c>
      <c r="H80" s="76"/>
      <c r="I80" s="76"/>
      <c r="J80" s="76"/>
      <c r="K80" s="76"/>
      <c r="L80" s="76"/>
      <c r="M80" s="76"/>
      <c r="N80" s="76"/>
      <c r="O80" s="76"/>
      <c r="P80" s="76"/>
      <c r="Q80" s="76"/>
      <c r="R80" s="76"/>
      <c r="S80" s="76"/>
      <c r="T80" s="76"/>
      <c r="U80" s="76"/>
      <c r="V80" s="76"/>
      <c r="W80" s="76"/>
      <c r="X80" s="76"/>
      <c r="Y80" s="76"/>
      <c r="Z80" s="76"/>
      <c r="AA80" s="76"/>
      <c r="AB80" s="76"/>
    </row>
    <row r="81" spans="1:28" outlineLevel="1" x14ac:dyDescent="0.2">
      <c r="A81" s="181"/>
      <c r="B81" s="186"/>
      <c r="C81" s="237" t="s">
        <v>117</v>
      </c>
      <c r="D81" s="204"/>
      <c r="E81" s="209"/>
      <c r="F81" s="214"/>
      <c r="G81" s="218"/>
      <c r="H81" s="76"/>
      <c r="I81" s="76"/>
      <c r="J81" s="76"/>
      <c r="K81" s="76"/>
      <c r="L81" s="76"/>
      <c r="M81" s="76"/>
      <c r="N81" s="76"/>
      <c r="O81" s="76"/>
      <c r="P81" s="76"/>
      <c r="Q81" s="76"/>
      <c r="R81" s="76"/>
      <c r="S81" s="76"/>
      <c r="T81" s="76"/>
      <c r="U81" s="76"/>
      <c r="V81" s="76"/>
      <c r="W81" s="76"/>
      <c r="X81" s="76"/>
      <c r="Y81" s="76"/>
      <c r="Z81" s="76"/>
      <c r="AA81" s="76"/>
      <c r="AB81" s="76"/>
    </row>
    <row r="82" spans="1:28" outlineLevel="1" x14ac:dyDescent="0.2">
      <c r="A82" s="179">
        <f>A80</f>
        <v>4</v>
      </c>
      <c r="B82" s="182">
        <f>B80+1</f>
        <v>18</v>
      </c>
      <c r="C82" s="236" t="s">
        <v>118</v>
      </c>
      <c r="D82" s="202" t="s">
        <v>24</v>
      </c>
      <c r="E82" s="207">
        <v>1</v>
      </c>
      <c r="F82" s="212">
        <v>0</v>
      </c>
      <c r="G82" s="216">
        <f>E82*F82</f>
        <v>0</v>
      </c>
      <c r="H82" s="76"/>
      <c r="I82" s="76"/>
      <c r="J82" s="76"/>
      <c r="K82" s="76"/>
      <c r="L82" s="76"/>
      <c r="M82" s="76"/>
      <c r="N82" s="76"/>
      <c r="O82" s="76"/>
      <c r="P82" s="76"/>
      <c r="Q82" s="76"/>
      <c r="R82" s="76"/>
      <c r="S82" s="76"/>
      <c r="T82" s="76"/>
      <c r="U82" s="76"/>
      <c r="V82" s="76"/>
      <c r="W82" s="76"/>
      <c r="X82" s="76"/>
      <c r="Y82" s="76"/>
      <c r="Z82" s="76"/>
      <c r="AA82" s="76"/>
      <c r="AB82" s="76"/>
    </row>
    <row r="83" spans="1:28" ht="33.75" outlineLevel="1" x14ac:dyDescent="0.2">
      <c r="A83" s="181"/>
      <c r="B83" s="186"/>
      <c r="C83" s="237" t="s">
        <v>293</v>
      </c>
      <c r="D83" s="204"/>
      <c r="E83" s="209"/>
      <c r="F83" s="214"/>
      <c r="G83" s="218"/>
      <c r="H83" s="76"/>
      <c r="I83" s="76"/>
      <c r="J83" s="76"/>
      <c r="K83" s="76"/>
      <c r="L83" s="76"/>
      <c r="M83" s="76"/>
      <c r="N83" s="76"/>
      <c r="O83" s="76"/>
      <c r="P83" s="76"/>
      <c r="Q83" s="76"/>
      <c r="R83" s="76"/>
      <c r="S83" s="76"/>
      <c r="T83" s="76"/>
      <c r="U83" s="76"/>
      <c r="V83" s="76"/>
      <c r="W83" s="76"/>
      <c r="X83" s="76"/>
      <c r="Y83" s="76"/>
      <c r="Z83" s="76"/>
      <c r="AA83" s="76"/>
      <c r="AB83" s="76"/>
    </row>
    <row r="84" spans="1:28" outlineLevel="1" x14ac:dyDescent="0.2">
      <c r="A84" s="179">
        <f>A82</f>
        <v>4</v>
      </c>
      <c r="B84" s="182">
        <f>B82+1</f>
        <v>19</v>
      </c>
      <c r="C84" s="197" t="s">
        <v>120</v>
      </c>
      <c r="D84" s="202" t="s">
        <v>24</v>
      </c>
      <c r="E84" s="207">
        <v>1</v>
      </c>
      <c r="F84" s="212">
        <v>0</v>
      </c>
      <c r="G84" s="216">
        <f>E84*F84</f>
        <v>0</v>
      </c>
      <c r="H84" s="76"/>
      <c r="I84" s="76"/>
      <c r="J84" s="76"/>
      <c r="K84" s="76"/>
      <c r="L84" s="76"/>
      <c r="M84" s="76"/>
      <c r="N84" s="76"/>
      <c r="O84" s="76"/>
      <c r="P84" s="76"/>
      <c r="Q84" s="76"/>
      <c r="R84" s="76"/>
      <c r="S84" s="76"/>
      <c r="T84" s="76"/>
      <c r="U84" s="76"/>
      <c r="V84" s="76"/>
      <c r="W84" s="76"/>
      <c r="X84" s="76"/>
      <c r="Y84" s="76"/>
      <c r="Z84" s="76"/>
      <c r="AA84" s="76"/>
      <c r="AB84" s="76"/>
    </row>
    <row r="85" spans="1:28" ht="112.5" outlineLevel="1" x14ac:dyDescent="0.2">
      <c r="A85" s="181"/>
      <c r="B85" s="186"/>
      <c r="C85" s="198" t="s">
        <v>121</v>
      </c>
      <c r="D85" s="204"/>
      <c r="E85" s="209"/>
      <c r="F85" s="214"/>
      <c r="G85" s="218"/>
      <c r="H85" s="76"/>
      <c r="I85" s="76"/>
      <c r="J85" s="76"/>
      <c r="K85" s="76"/>
      <c r="L85" s="76"/>
      <c r="M85" s="76"/>
      <c r="N85" s="76"/>
      <c r="O85" s="76"/>
      <c r="P85" s="76"/>
      <c r="Q85" s="76"/>
      <c r="R85" s="76"/>
      <c r="S85" s="76"/>
      <c r="T85" s="76"/>
      <c r="U85" s="76"/>
      <c r="V85" s="76"/>
      <c r="W85" s="76"/>
      <c r="X85" s="76"/>
      <c r="Y85" s="76"/>
      <c r="Z85" s="76"/>
      <c r="AA85" s="76"/>
      <c r="AB85" s="76"/>
    </row>
    <row r="86" spans="1:28" outlineLevel="1" x14ac:dyDescent="0.2">
      <c r="A86" s="179">
        <f>A84</f>
        <v>4</v>
      </c>
      <c r="B86" s="182">
        <f>B84+1</f>
        <v>20</v>
      </c>
      <c r="C86" s="189" t="s">
        <v>122</v>
      </c>
      <c r="D86" s="205" t="s">
        <v>24</v>
      </c>
      <c r="E86" s="210">
        <v>2</v>
      </c>
      <c r="F86" s="213">
        <v>0</v>
      </c>
      <c r="G86" s="217">
        <f>E86*F86</f>
        <v>0</v>
      </c>
      <c r="H86" s="76"/>
      <c r="I86" s="76"/>
      <c r="J86" s="76"/>
      <c r="K86" s="76"/>
      <c r="L86" s="76"/>
      <c r="M86" s="76"/>
      <c r="N86" s="76"/>
      <c r="O86" s="76"/>
      <c r="P86" s="76"/>
      <c r="Q86" s="76"/>
      <c r="R86" s="76"/>
      <c r="S86" s="76"/>
      <c r="T86" s="76"/>
      <c r="U86" s="76"/>
      <c r="V86" s="76"/>
      <c r="W86" s="76"/>
      <c r="X86" s="76"/>
      <c r="Y86" s="76"/>
      <c r="Z86" s="76"/>
      <c r="AA86" s="76"/>
      <c r="AB86" s="76"/>
    </row>
    <row r="87" spans="1:28" outlineLevel="1" x14ac:dyDescent="0.2">
      <c r="A87" s="180"/>
      <c r="B87" s="185"/>
      <c r="C87" s="189" t="s">
        <v>123</v>
      </c>
      <c r="D87" s="203"/>
      <c r="E87" s="208"/>
      <c r="F87" s="213"/>
      <c r="G87" s="217"/>
      <c r="H87" s="76"/>
      <c r="I87" s="76"/>
      <c r="J87" s="76"/>
      <c r="K87" s="76"/>
      <c r="L87" s="76"/>
      <c r="M87" s="76"/>
      <c r="N87" s="76"/>
      <c r="O87" s="76"/>
      <c r="P87" s="76"/>
      <c r="Q87" s="76"/>
      <c r="R87" s="76"/>
      <c r="S87" s="76"/>
      <c r="T87" s="76"/>
      <c r="U87" s="76"/>
      <c r="V87" s="76"/>
      <c r="W87" s="76"/>
      <c r="X87" s="76"/>
      <c r="Y87" s="76"/>
      <c r="Z87" s="76"/>
      <c r="AA87" s="76"/>
      <c r="AB87" s="76"/>
    </row>
    <row r="88" spans="1:28" outlineLevel="1" x14ac:dyDescent="0.2">
      <c r="A88" s="179">
        <f>A86</f>
        <v>4</v>
      </c>
      <c r="B88" s="182">
        <f>B86+1</f>
        <v>21</v>
      </c>
      <c r="C88" s="197" t="s">
        <v>124</v>
      </c>
      <c r="D88" s="202" t="s">
        <v>24</v>
      </c>
      <c r="E88" s="207">
        <v>1</v>
      </c>
      <c r="F88" s="212">
        <v>0</v>
      </c>
      <c r="G88" s="216">
        <f>E88*F88</f>
        <v>0</v>
      </c>
      <c r="H88" s="76"/>
      <c r="I88" s="76"/>
      <c r="J88" s="76"/>
      <c r="K88" s="76"/>
      <c r="L88" s="76"/>
      <c r="M88" s="76"/>
      <c r="N88" s="76"/>
      <c r="O88" s="76"/>
      <c r="P88" s="76"/>
      <c r="Q88" s="76"/>
      <c r="R88" s="76"/>
      <c r="S88" s="76"/>
      <c r="T88" s="76"/>
      <c r="U88" s="76"/>
      <c r="V88" s="76"/>
      <c r="W88" s="76"/>
      <c r="X88" s="76"/>
      <c r="Y88" s="76"/>
      <c r="Z88" s="76"/>
      <c r="AA88" s="76"/>
      <c r="AB88" s="76"/>
    </row>
    <row r="89" spans="1:28" outlineLevel="1" x14ac:dyDescent="0.2">
      <c r="A89" s="181"/>
      <c r="B89" s="186"/>
      <c r="C89" s="198" t="s">
        <v>125</v>
      </c>
      <c r="D89" s="204"/>
      <c r="E89" s="209"/>
      <c r="F89" s="214"/>
      <c r="G89" s="218"/>
      <c r="H89" s="76"/>
      <c r="I89" s="76"/>
      <c r="J89" s="76"/>
      <c r="K89" s="76"/>
      <c r="L89" s="76"/>
      <c r="M89" s="76"/>
      <c r="N89" s="76"/>
      <c r="O89" s="76"/>
      <c r="P89" s="76"/>
      <c r="Q89" s="76"/>
      <c r="R89" s="76"/>
      <c r="S89" s="76"/>
      <c r="T89" s="76"/>
      <c r="U89" s="76"/>
      <c r="V89" s="76"/>
      <c r="W89" s="76"/>
      <c r="X89" s="76"/>
      <c r="Y89" s="76"/>
      <c r="Z89" s="76"/>
      <c r="AA89" s="76"/>
      <c r="AB89" s="76"/>
    </row>
    <row r="90" spans="1:28" x14ac:dyDescent="0.2">
      <c r="A90" s="230" t="s">
        <v>21</v>
      </c>
      <c r="B90" s="238">
        <v>5</v>
      </c>
      <c r="C90" s="231" t="s">
        <v>126</v>
      </c>
      <c r="D90" s="232"/>
      <c r="E90" s="233"/>
      <c r="F90" s="234"/>
      <c r="G90" s="235">
        <f>SUM(G91:G142)</f>
        <v>0</v>
      </c>
    </row>
    <row r="91" spans="1:28" outlineLevel="1" x14ac:dyDescent="0.2">
      <c r="A91" s="239">
        <f>B90</f>
        <v>5</v>
      </c>
      <c r="B91" s="182">
        <f>B89+1</f>
        <v>1</v>
      </c>
      <c r="C91" s="197" t="s">
        <v>127</v>
      </c>
      <c r="D91" s="202" t="s">
        <v>24</v>
      </c>
      <c r="E91" s="207">
        <v>1</v>
      </c>
      <c r="F91" s="212">
        <v>0</v>
      </c>
      <c r="G91" s="216">
        <f>E91*F91</f>
        <v>0</v>
      </c>
      <c r="H91" s="76"/>
      <c r="I91" s="76"/>
      <c r="J91" s="76"/>
      <c r="K91" s="76"/>
      <c r="L91" s="76"/>
      <c r="M91" s="76"/>
      <c r="N91" s="76"/>
      <c r="O91" s="76"/>
      <c r="P91" s="76"/>
      <c r="Q91" s="76"/>
      <c r="R91" s="76"/>
      <c r="S91" s="76"/>
      <c r="T91" s="76"/>
      <c r="U91" s="76"/>
      <c r="V91" s="76"/>
      <c r="W91" s="76"/>
      <c r="X91" s="76"/>
      <c r="Y91" s="76"/>
      <c r="Z91" s="76"/>
      <c r="AA91" s="76"/>
      <c r="AB91" s="76"/>
    </row>
    <row r="92" spans="1:28" ht="135" outlineLevel="1" x14ac:dyDescent="0.2">
      <c r="A92" s="181"/>
      <c r="B92" s="186"/>
      <c r="C92" s="198" t="s">
        <v>128</v>
      </c>
      <c r="D92" s="204"/>
      <c r="E92" s="209"/>
      <c r="F92" s="214"/>
      <c r="G92" s="218"/>
      <c r="H92" s="76"/>
      <c r="I92" s="76"/>
      <c r="J92" s="76"/>
      <c r="K92" s="76"/>
      <c r="L92" s="76"/>
      <c r="M92" s="76"/>
      <c r="N92" s="76"/>
      <c r="O92" s="76"/>
      <c r="P92" s="76"/>
      <c r="Q92" s="76"/>
      <c r="R92" s="76"/>
      <c r="S92" s="76"/>
      <c r="T92" s="76"/>
      <c r="U92" s="76"/>
      <c r="V92" s="76"/>
      <c r="W92" s="76"/>
      <c r="X92" s="76"/>
      <c r="Y92" s="76"/>
      <c r="Z92" s="76"/>
      <c r="AA92" s="76"/>
      <c r="AB92" s="76"/>
    </row>
    <row r="93" spans="1:28" outlineLevel="1" x14ac:dyDescent="0.2">
      <c r="A93" s="239">
        <f>A91</f>
        <v>5</v>
      </c>
      <c r="B93" s="182">
        <f>B91+1</f>
        <v>2</v>
      </c>
      <c r="C93" s="197" t="s">
        <v>129</v>
      </c>
      <c r="D93" s="202" t="s">
        <v>24</v>
      </c>
      <c r="E93" s="207">
        <v>1</v>
      </c>
      <c r="F93" s="212">
        <v>0</v>
      </c>
      <c r="G93" s="216">
        <f>E93*F93</f>
        <v>0</v>
      </c>
      <c r="H93" s="76"/>
      <c r="I93" s="76"/>
      <c r="J93" s="76"/>
      <c r="K93" s="76"/>
      <c r="L93" s="76"/>
      <c r="M93" s="76"/>
      <c r="N93" s="76"/>
      <c r="O93" s="76"/>
      <c r="P93" s="76"/>
      <c r="Q93" s="76"/>
      <c r="R93" s="76"/>
      <c r="S93" s="76"/>
      <c r="T93" s="76"/>
      <c r="U93" s="76"/>
      <c r="V93" s="76"/>
      <c r="W93" s="76"/>
      <c r="X93" s="76"/>
      <c r="Y93" s="76"/>
      <c r="Z93" s="76"/>
      <c r="AA93" s="76"/>
      <c r="AB93" s="76"/>
    </row>
    <row r="94" spans="1:28" outlineLevel="1" x14ac:dyDescent="0.2">
      <c r="A94" s="181"/>
      <c r="B94" s="186"/>
      <c r="C94" s="198" t="s">
        <v>130</v>
      </c>
      <c r="D94" s="204"/>
      <c r="E94" s="209"/>
      <c r="F94" s="214"/>
      <c r="G94" s="218"/>
      <c r="H94" s="76"/>
      <c r="I94" s="76"/>
      <c r="J94" s="76"/>
      <c r="K94" s="76"/>
      <c r="L94" s="76"/>
      <c r="M94" s="76"/>
      <c r="N94" s="76"/>
      <c r="O94" s="76"/>
      <c r="P94" s="76"/>
      <c r="Q94" s="76"/>
      <c r="R94" s="76"/>
      <c r="S94" s="76"/>
      <c r="T94" s="76"/>
      <c r="U94" s="76"/>
      <c r="V94" s="76"/>
      <c r="W94" s="76"/>
      <c r="X94" s="76"/>
      <c r="Y94" s="76"/>
      <c r="Z94" s="76"/>
      <c r="AA94" s="76"/>
      <c r="AB94" s="76"/>
    </row>
    <row r="95" spans="1:28" outlineLevel="1" x14ac:dyDescent="0.2">
      <c r="A95" s="239">
        <f>A93</f>
        <v>5</v>
      </c>
      <c r="B95" s="182">
        <f>B93+1</f>
        <v>3</v>
      </c>
      <c r="C95" s="197" t="s">
        <v>131</v>
      </c>
      <c r="D95" s="202" t="s">
        <v>24</v>
      </c>
      <c r="E95" s="207">
        <v>1</v>
      </c>
      <c r="F95" s="212">
        <v>0</v>
      </c>
      <c r="G95" s="216">
        <f>E95*F95</f>
        <v>0</v>
      </c>
      <c r="H95" s="76"/>
      <c r="I95" s="76"/>
      <c r="J95" s="76"/>
      <c r="K95" s="76"/>
      <c r="L95" s="76"/>
      <c r="M95" s="76"/>
      <c r="N95" s="76"/>
      <c r="O95" s="76"/>
      <c r="P95" s="76"/>
      <c r="Q95" s="76"/>
      <c r="R95" s="76"/>
      <c r="S95" s="76"/>
      <c r="T95" s="76"/>
      <c r="U95" s="76"/>
      <c r="V95" s="76"/>
      <c r="W95" s="76"/>
      <c r="X95" s="76"/>
      <c r="Y95" s="76"/>
      <c r="Z95" s="76"/>
      <c r="AA95" s="76"/>
      <c r="AB95" s="76"/>
    </row>
    <row r="96" spans="1:28" ht="33.75" outlineLevel="1" x14ac:dyDescent="0.2">
      <c r="A96" s="181"/>
      <c r="B96" s="186"/>
      <c r="C96" s="198" t="s">
        <v>132</v>
      </c>
      <c r="D96" s="204"/>
      <c r="E96" s="209"/>
      <c r="F96" s="214"/>
      <c r="G96" s="218"/>
      <c r="H96" s="76"/>
      <c r="I96" s="76"/>
      <c r="J96" s="76"/>
      <c r="K96" s="76"/>
      <c r="L96" s="76"/>
      <c r="M96" s="76"/>
      <c r="N96" s="76"/>
      <c r="O96" s="76"/>
      <c r="P96" s="76"/>
      <c r="Q96" s="76"/>
      <c r="R96" s="76"/>
      <c r="S96" s="76"/>
      <c r="T96" s="76"/>
      <c r="U96" s="76"/>
      <c r="V96" s="76"/>
      <c r="W96" s="76"/>
      <c r="X96" s="76"/>
      <c r="Y96" s="76"/>
      <c r="Z96" s="76"/>
      <c r="AA96" s="76"/>
      <c r="AB96" s="76"/>
    </row>
    <row r="97" spans="1:28" outlineLevel="1" x14ac:dyDescent="0.2">
      <c r="A97" s="239">
        <f>A95</f>
        <v>5</v>
      </c>
      <c r="B97" s="182">
        <f>B95+1</f>
        <v>4</v>
      </c>
      <c r="C97" s="197" t="s">
        <v>94</v>
      </c>
      <c r="D97" s="202" t="s">
        <v>24</v>
      </c>
      <c r="E97" s="207">
        <v>1</v>
      </c>
      <c r="F97" s="212">
        <v>0</v>
      </c>
      <c r="G97" s="216">
        <f>E97*F97</f>
        <v>0</v>
      </c>
      <c r="H97" s="76"/>
      <c r="I97" s="76"/>
      <c r="J97" s="76"/>
      <c r="K97" s="76"/>
      <c r="L97" s="76"/>
      <c r="M97" s="76"/>
      <c r="N97" s="76"/>
      <c r="O97" s="76"/>
      <c r="P97" s="76"/>
      <c r="Q97" s="76"/>
      <c r="R97" s="76"/>
      <c r="S97" s="76"/>
      <c r="T97" s="76"/>
      <c r="U97" s="76"/>
      <c r="V97" s="76"/>
      <c r="W97" s="76"/>
      <c r="X97" s="76"/>
      <c r="Y97" s="76"/>
      <c r="Z97" s="76"/>
      <c r="AA97" s="76"/>
      <c r="AB97" s="76"/>
    </row>
    <row r="98" spans="1:28" outlineLevel="1" x14ac:dyDescent="0.2">
      <c r="A98" s="181"/>
      <c r="B98" s="186"/>
      <c r="C98" s="198" t="s">
        <v>133</v>
      </c>
      <c r="D98" s="204"/>
      <c r="E98" s="209"/>
      <c r="F98" s="214"/>
      <c r="G98" s="218"/>
      <c r="H98" s="76"/>
      <c r="I98" s="76"/>
      <c r="J98" s="76"/>
      <c r="K98" s="76"/>
      <c r="L98" s="76"/>
      <c r="M98" s="76"/>
      <c r="N98" s="76"/>
      <c r="O98" s="76"/>
      <c r="P98" s="76"/>
      <c r="Q98" s="76"/>
      <c r="R98" s="76"/>
      <c r="S98" s="76"/>
      <c r="T98" s="76"/>
      <c r="U98" s="76"/>
      <c r="V98" s="76"/>
      <c r="W98" s="76"/>
      <c r="X98" s="76"/>
      <c r="Y98" s="76"/>
      <c r="Z98" s="76"/>
      <c r="AA98" s="76"/>
      <c r="AB98" s="76"/>
    </row>
    <row r="99" spans="1:28" outlineLevel="1" x14ac:dyDescent="0.2">
      <c r="A99" s="239">
        <f>A97</f>
        <v>5</v>
      </c>
      <c r="B99" s="182">
        <f>B97+1</f>
        <v>5</v>
      </c>
      <c r="C99" s="197" t="s">
        <v>134</v>
      </c>
      <c r="D99" s="202" t="s">
        <v>24</v>
      </c>
      <c r="E99" s="207">
        <v>2</v>
      </c>
      <c r="F99" s="212">
        <v>0</v>
      </c>
      <c r="G99" s="216">
        <f>E99*F99</f>
        <v>0</v>
      </c>
      <c r="H99" s="76"/>
      <c r="I99" s="76"/>
      <c r="J99" s="76"/>
      <c r="K99" s="76"/>
      <c r="L99" s="76"/>
      <c r="M99" s="76"/>
      <c r="N99" s="76"/>
      <c r="O99" s="76"/>
      <c r="P99" s="76"/>
      <c r="Q99" s="76"/>
      <c r="R99" s="76"/>
      <c r="S99" s="76"/>
      <c r="T99" s="76"/>
      <c r="U99" s="76"/>
      <c r="V99" s="76"/>
      <c r="W99" s="76"/>
      <c r="X99" s="76"/>
      <c r="Y99" s="76"/>
      <c r="Z99" s="76"/>
      <c r="AA99" s="76"/>
      <c r="AB99" s="76"/>
    </row>
    <row r="100" spans="1:28" ht="67.5" outlineLevel="1" x14ac:dyDescent="0.2">
      <c r="A100" s="181"/>
      <c r="B100" s="186"/>
      <c r="C100" s="198" t="s">
        <v>135</v>
      </c>
      <c r="D100" s="204"/>
      <c r="E100" s="209"/>
      <c r="F100" s="214"/>
      <c r="G100" s="218"/>
      <c r="H100" s="76"/>
      <c r="I100" s="76"/>
      <c r="J100" s="76"/>
      <c r="K100" s="76"/>
      <c r="L100" s="76"/>
      <c r="M100" s="76"/>
      <c r="N100" s="76"/>
      <c r="O100" s="76"/>
      <c r="P100" s="76"/>
      <c r="Q100" s="76"/>
      <c r="R100" s="76"/>
      <c r="S100" s="76"/>
      <c r="T100" s="76"/>
      <c r="U100" s="76"/>
      <c r="V100" s="76"/>
      <c r="W100" s="76"/>
      <c r="X100" s="76"/>
      <c r="Y100" s="76"/>
      <c r="Z100" s="76"/>
      <c r="AA100" s="76"/>
      <c r="AB100" s="76"/>
    </row>
    <row r="101" spans="1:28" outlineLevel="1" x14ac:dyDescent="0.2">
      <c r="A101" s="239">
        <f>A99</f>
        <v>5</v>
      </c>
      <c r="B101" s="182">
        <f>B99+1</f>
        <v>6</v>
      </c>
      <c r="C101" s="197" t="s">
        <v>136</v>
      </c>
      <c r="D101" s="202" t="s">
        <v>24</v>
      </c>
      <c r="E101" s="207">
        <v>2</v>
      </c>
      <c r="F101" s="212">
        <v>0</v>
      </c>
      <c r="G101" s="216">
        <f>E101*F101</f>
        <v>0</v>
      </c>
      <c r="H101" s="76"/>
      <c r="I101" s="76"/>
      <c r="J101" s="76"/>
      <c r="K101" s="76"/>
      <c r="L101" s="76"/>
      <c r="M101" s="76"/>
      <c r="N101" s="76"/>
      <c r="O101" s="76"/>
      <c r="P101" s="76"/>
      <c r="Q101" s="76"/>
      <c r="R101" s="76"/>
      <c r="S101" s="76"/>
      <c r="T101" s="76"/>
      <c r="U101" s="76"/>
      <c r="V101" s="76"/>
      <c r="W101" s="76"/>
      <c r="X101" s="76"/>
      <c r="Y101" s="76"/>
      <c r="Z101" s="76"/>
      <c r="AA101" s="76"/>
      <c r="AB101" s="76"/>
    </row>
    <row r="102" spans="1:28" ht="22.5" outlineLevel="1" x14ac:dyDescent="0.2">
      <c r="A102" s="181"/>
      <c r="B102" s="186"/>
      <c r="C102" s="198" t="s">
        <v>137</v>
      </c>
      <c r="D102" s="204"/>
      <c r="E102" s="209"/>
      <c r="F102" s="214"/>
      <c r="G102" s="218"/>
      <c r="H102" s="76"/>
      <c r="I102" s="76"/>
      <c r="J102" s="76"/>
      <c r="K102" s="76"/>
      <c r="L102" s="76"/>
      <c r="M102" s="76"/>
      <c r="N102" s="76"/>
      <c r="O102" s="76"/>
      <c r="P102" s="76"/>
      <c r="Q102" s="76"/>
      <c r="R102" s="76"/>
      <c r="S102" s="76"/>
      <c r="T102" s="76"/>
      <c r="U102" s="76"/>
      <c r="V102" s="76"/>
      <c r="W102" s="76"/>
      <c r="X102" s="76"/>
      <c r="Y102" s="76"/>
      <c r="Z102" s="76"/>
      <c r="AA102" s="76"/>
      <c r="AB102" s="76"/>
    </row>
    <row r="103" spans="1:28" outlineLevel="1" x14ac:dyDescent="0.2">
      <c r="A103" s="239">
        <f>A101</f>
        <v>5</v>
      </c>
      <c r="B103" s="182">
        <f>B101+1</f>
        <v>7</v>
      </c>
      <c r="C103" s="197" t="s">
        <v>138</v>
      </c>
      <c r="D103" s="202" t="s">
        <v>24</v>
      </c>
      <c r="E103" s="207">
        <v>3</v>
      </c>
      <c r="F103" s="212">
        <v>0</v>
      </c>
      <c r="G103" s="216">
        <f>E103*F103</f>
        <v>0</v>
      </c>
      <c r="H103" s="76"/>
      <c r="I103" s="76"/>
      <c r="J103" s="76"/>
      <c r="K103" s="76"/>
      <c r="L103" s="76"/>
      <c r="M103" s="76"/>
      <c r="N103" s="76"/>
      <c r="O103" s="76"/>
      <c r="P103" s="76"/>
      <c r="Q103" s="76"/>
      <c r="R103" s="76"/>
      <c r="S103" s="76"/>
      <c r="T103" s="76"/>
      <c r="U103" s="76"/>
      <c r="V103" s="76"/>
      <c r="W103" s="76"/>
      <c r="X103" s="76"/>
      <c r="Y103" s="76"/>
      <c r="Z103" s="76"/>
      <c r="AA103" s="76"/>
      <c r="AB103" s="76"/>
    </row>
    <row r="104" spans="1:28" ht="45" outlineLevel="1" x14ac:dyDescent="0.2">
      <c r="A104" s="181"/>
      <c r="B104" s="186"/>
      <c r="C104" s="198" t="s">
        <v>139</v>
      </c>
      <c r="D104" s="204"/>
      <c r="E104" s="209"/>
      <c r="F104" s="214"/>
      <c r="G104" s="218"/>
      <c r="H104" s="76"/>
      <c r="I104" s="76"/>
      <c r="J104" s="76"/>
      <c r="K104" s="76"/>
      <c r="L104" s="76"/>
      <c r="M104" s="76"/>
      <c r="N104" s="76"/>
      <c r="O104" s="76"/>
      <c r="P104" s="76"/>
      <c r="Q104" s="76"/>
      <c r="R104" s="76"/>
      <c r="S104" s="76"/>
      <c r="T104" s="76"/>
      <c r="U104" s="76"/>
      <c r="V104" s="76"/>
      <c r="W104" s="76"/>
      <c r="X104" s="76"/>
      <c r="Y104" s="76"/>
      <c r="Z104" s="76"/>
      <c r="AA104" s="76"/>
      <c r="AB104" s="76"/>
    </row>
    <row r="105" spans="1:28" outlineLevel="1" x14ac:dyDescent="0.2">
      <c r="A105" s="239">
        <f>A103</f>
        <v>5</v>
      </c>
      <c r="B105" s="182">
        <f>B103+1</f>
        <v>8</v>
      </c>
      <c r="C105" s="197" t="s">
        <v>140</v>
      </c>
      <c r="D105" s="202" t="s">
        <v>24</v>
      </c>
      <c r="E105" s="207">
        <v>2</v>
      </c>
      <c r="F105" s="212">
        <v>0</v>
      </c>
      <c r="G105" s="216">
        <f>E105*F105</f>
        <v>0</v>
      </c>
      <c r="H105" s="76"/>
      <c r="I105" s="76"/>
      <c r="J105" s="76"/>
      <c r="K105" s="76"/>
      <c r="L105" s="76"/>
      <c r="M105" s="76"/>
      <c r="N105" s="76"/>
      <c r="O105" s="76"/>
      <c r="P105" s="76"/>
      <c r="Q105" s="76"/>
      <c r="R105" s="76"/>
      <c r="S105" s="76"/>
      <c r="T105" s="76"/>
      <c r="U105" s="76"/>
      <c r="V105" s="76"/>
      <c r="W105" s="76"/>
      <c r="X105" s="76"/>
      <c r="Y105" s="76"/>
      <c r="Z105" s="76"/>
      <c r="AA105" s="76"/>
      <c r="AB105" s="76"/>
    </row>
    <row r="106" spans="1:28" ht="22.5" outlineLevel="1" x14ac:dyDescent="0.2">
      <c r="A106" s="181"/>
      <c r="B106" s="186"/>
      <c r="C106" s="198" t="s">
        <v>141</v>
      </c>
      <c r="D106" s="204"/>
      <c r="E106" s="209"/>
      <c r="F106" s="214"/>
      <c r="G106" s="218"/>
      <c r="H106" s="76"/>
      <c r="I106" s="76"/>
      <c r="J106" s="76"/>
      <c r="K106" s="76"/>
      <c r="L106" s="76"/>
      <c r="M106" s="76"/>
      <c r="N106" s="76"/>
      <c r="O106" s="76"/>
      <c r="P106" s="76"/>
      <c r="Q106" s="76"/>
      <c r="R106" s="76"/>
      <c r="S106" s="76"/>
      <c r="T106" s="76"/>
      <c r="U106" s="76"/>
      <c r="V106" s="76"/>
      <c r="W106" s="76"/>
      <c r="X106" s="76"/>
      <c r="Y106" s="76"/>
      <c r="Z106" s="76"/>
      <c r="AA106" s="76"/>
      <c r="AB106" s="76"/>
    </row>
    <row r="107" spans="1:28" outlineLevel="1" x14ac:dyDescent="0.2">
      <c r="A107" s="239">
        <f>A105</f>
        <v>5</v>
      </c>
      <c r="B107" s="182">
        <f>B105+1</f>
        <v>9</v>
      </c>
      <c r="C107" s="197" t="s">
        <v>142</v>
      </c>
      <c r="D107" s="202" t="s">
        <v>24</v>
      </c>
      <c r="E107" s="207">
        <v>4</v>
      </c>
      <c r="F107" s="212">
        <v>0</v>
      </c>
      <c r="G107" s="216">
        <f>E107*F107</f>
        <v>0</v>
      </c>
      <c r="H107" s="76"/>
      <c r="I107" s="76"/>
      <c r="J107" s="76"/>
      <c r="K107" s="76"/>
      <c r="L107" s="76"/>
      <c r="M107" s="76"/>
      <c r="N107" s="76"/>
      <c r="O107" s="76"/>
      <c r="P107" s="76"/>
      <c r="Q107" s="76"/>
      <c r="R107" s="76"/>
      <c r="S107" s="76"/>
      <c r="T107" s="76"/>
      <c r="U107" s="76"/>
      <c r="V107" s="76"/>
      <c r="W107" s="76"/>
      <c r="X107" s="76"/>
      <c r="Y107" s="76"/>
      <c r="Z107" s="76"/>
      <c r="AA107" s="76"/>
      <c r="AB107" s="76"/>
    </row>
    <row r="108" spans="1:28" ht="22.5" outlineLevel="1" x14ac:dyDescent="0.2">
      <c r="A108" s="181"/>
      <c r="B108" s="186"/>
      <c r="C108" s="198" t="s">
        <v>143</v>
      </c>
      <c r="D108" s="204"/>
      <c r="E108" s="209"/>
      <c r="F108" s="214"/>
      <c r="G108" s="218"/>
      <c r="H108" s="76"/>
      <c r="I108" s="76"/>
      <c r="J108" s="76"/>
      <c r="K108" s="76"/>
      <c r="L108" s="76"/>
      <c r="M108" s="76"/>
      <c r="N108" s="76"/>
      <c r="O108" s="76"/>
      <c r="P108" s="76"/>
      <c r="Q108" s="76"/>
      <c r="R108" s="76"/>
      <c r="S108" s="76"/>
      <c r="T108" s="76"/>
      <c r="U108" s="76"/>
      <c r="V108" s="76"/>
      <c r="W108" s="76"/>
      <c r="X108" s="76"/>
      <c r="Y108" s="76"/>
      <c r="Z108" s="76"/>
      <c r="AA108" s="76"/>
      <c r="AB108" s="76"/>
    </row>
    <row r="109" spans="1:28" outlineLevel="1" x14ac:dyDescent="0.2">
      <c r="A109" s="239">
        <f>A107</f>
        <v>5</v>
      </c>
      <c r="B109" s="182">
        <f>B107+1</f>
        <v>10</v>
      </c>
      <c r="C109" s="197" t="s">
        <v>144</v>
      </c>
      <c r="D109" s="202" t="s">
        <v>24</v>
      </c>
      <c r="E109" s="207">
        <v>2</v>
      </c>
      <c r="F109" s="212">
        <v>0</v>
      </c>
      <c r="G109" s="216">
        <f>E109*F109</f>
        <v>0</v>
      </c>
      <c r="H109" s="76"/>
      <c r="I109" s="76"/>
      <c r="J109" s="76"/>
      <c r="K109" s="76"/>
      <c r="L109" s="76"/>
      <c r="M109" s="76"/>
      <c r="N109" s="76"/>
      <c r="O109" s="76"/>
      <c r="P109" s="76"/>
      <c r="Q109" s="76"/>
      <c r="R109" s="76"/>
      <c r="S109" s="76"/>
      <c r="T109" s="76"/>
      <c r="U109" s="76"/>
      <c r="V109" s="76"/>
      <c r="W109" s="76"/>
      <c r="X109" s="76"/>
      <c r="Y109" s="76"/>
      <c r="Z109" s="76"/>
      <c r="AA109" s="76"/>
      <c r="AB109" s="76"/>
    </row>
    <row r="110" spans="1:28" ht="22.5" outlineLevel="1" x14ac:dyDescent="0.2">
      <c r="A110" s="181"/>
      <c r="B110" s="186"/>
      <c r="C110" s="198" t="s">
        <v>145</v>
      </c>
      <c r="D110" s="204"/>
      <c r="E110" s="209"/>
      <c r="F110" s="214"/>
      <c r="G110" s="218"/>
      <c r="H110" s="76"/>
      <c r="I110" s="76"/>
      <c r="J110" s="76"/>
      <c r="K110" s="76"/>
      <c r="L110" s="76"/>
      <c r="M110" s="76"/>
      <c r="N110" s="76"/>
      <c r="O110" s="76"/>
      <c r="P110" s="76"/>
      <c r="Q110" s="76"/>
      <c r="R110" s="76"/>
      <c r="S110" s="76"/>
      <c r="T110" s="76"/>
      <c r="U110" s="76"/>
      <c r="V110" s="76"/>
      <c r="W110" s="76"/>
      <c r="X110" s="76"/>
      <c r="Y110" s="76"/>
      <c r="Z110" s="76"/>
      <c r="AA110" s="76"/>
      <c r="AB110" s="76"/>
    </row>
    <row r="111" spans="1:28" outlineLevel="1" x14ac:dyDescent="0.2">
      <c r="A111" s="239">
        <f>A109</f>
        <v>5</v>
      </c>
      <c r="B111" s="182">
        <f>B109+1</f>
        <v>11</v>
      </c>
      <c r="C111" s="197" t="s">
        <v>144</v>
      </c>
      <c r="D111" s="202" t="s">
        <v>24</v>
      </c>
      <c r="E111" s="207">
        <v>18</v>
      </c>
      <c r="F111" s="212">
        <v>0</v>
      </c>
      <c r="G111" s="216">
        <f>E111*F111</f>
        <v>0</v>
      </c>
      <c r="H111" s="76"/>
      <c r="I111" s="76"/>
      <c r="J111" s="76"/>
      <c r="K111" s="76"/>
      <c r="L111" s="76"/>
      <c r="M111" s="76"/>
      <c r="N111" s="76"/>
      <c r="O111" s="76"/>
      <c r="P111" s="76"/>
      <c r="Q111" s="76"/>
      <c r="R111" s="76"/>
      <c r="S111" s="76"/>
      <c r="T111" s="76"/>
      <c r="U111" s="76"/>
      <c r="V111" s="76"/>
      <c r="W111" s="76"/>
      <c r="X111" s="76"/>
      <c r="Y111" s="76"/>
      <c r="Z111" s="76"/>
      <c r="AA111" s="76"/>
      <c r="AB111" s="76"/>
    </row>
    <row r="112" spans="1:28" ht="22.5" outlineLevel="1" x14ac:dyDescent="0.2">
      <c r="A112" s="181"/>
      <c r="B112" s="186"/>
      <c r="C112" s="198" t="s">
        <v>146</v>
      </c>
      <c r="D112" s="204"/>
      <c r="E112" s="209"/>
      <c r="F112" s="214"/>
      <c r="G112" s="218"/>
      <c r="H112" s="76"/>
      <c r="I112" s="76"/>
      <c r="J112" s="76"/>
      <c r="K112" s="76"/>
      <c r="L112" s="76"/>
      <c r="M112" s="76"/>
      <c r="N112" s="76"/>
      <c r="O112" s="76"/>
      <c r="P112" s="76"/>
      <c r="Q112" s="76"/>
      <c r="R112" s="76"/>
      <c r="S112" s="76"/>
      <c r="T112" s="76"/>
      <c r="U112" s="76"/>
      <c r="V112" s="76"/>
      <c r="W112" s="76"/>
      <c r="X112" s="76"/>
      <c r="Y112" s="76"/>
      <c r="Z112" s="76"/>
      <c r="AA112" s="76"/>
      <c r="AB112" s="76"/>
    </row>
    <row r="113" spans="1:28" outlineLevel="1" x14ac:dyDescent="0.2">
      <c r="A113" s="239">
        <f>A111</f>
        <v>5</v>
      </c>
      <c r="B113" s="182">
        <f>B111+1</f>
        <v>12</v>
      </c>
      <c r="C113" s="197" t="s">
        <v>144</v>
      </c>
      <c r="D113" s="202" t="s">
        <v>24</v>
      </c>
      <c r="E113" s="207">
        <v>16</v>
      </c>
      <c r="F113" s="212">
        <v>0</v>
      </c>
      <c r="G113" s="216">
        <f>E113*F113</f>
        <v>0</v>
      </c>
      <c r="H113" s="76"/>
      <c r="I113" s="76"/>
      <c r="J113" s="76"/>
      <c r="K113" s="76"/>
      <c r="L113" s="76"/>
      <c r="M113" s="76"/>
      <c r="N113" s="76"/>
      <c r="O113" s="76"/>
      <c r="P113" s="76"/>
      <c r="Q113" s="76"/>
      <c r="R113" s="76"/>
      <c r="S113" s="76"/>
      <c r="T113" s="76"/>
      <c r="U113" s="76"/>
      <c r="V113" s="76"/>
      <c r="W113" s="76"/>
      <c r="X113" s="76"/>
      <c r="Y113" s="76"/>
      <c r="Z113" s="76"/>
      <c r="AA113" s="76"/>
      <c r="AB113" s="76"/>
    </row>
    <row r="114" spans="1:28" ht="22.5" outlineLevel="1" x14ac:dyDescent="0.2">
      <c r="A114" s="181"/>
      <c r="B114" s="186"/>
      <c r="C114" s="198" t="s">
        <v>147</v>
      </c>
      <c r="D114" s="204"/>
      <c r="E114" s="209"/>
      <c r="F114" s="214"/>
      <c r="G114" s="218"/>
      <c r="H114" s="76"/>
      <c r="I114" s="76"/>
      <c r="J114" s="76"/>
      <c r="K114" s="76"/>
      <c r="L114" s="76"/>
      <c r="M114" s="76"/>
      <c r="N114" s="76"/>
      <c r="O114" s="76"/>
      <c r="P114" s="76"/>
      <c r="Q114" s="76"/>
      <c r="R114" s="76"/>
      <c r="S114" s="76"/>
      <c r="T114" s="76"/>
      <c r="U114" s="76"/>
      <c r="V114" s="76"/>
      <c r="W114" s="76"/>
      <c r="X114" s="76"/>
      <c r="Y114" s="76"/>
      <c r="Z114" s="76"/>
      <c r="AA114" s="76"/>
      <c r="AB114" s="76"/>
    </row>
    <row r="115" spans="1:28" outlineLevel="1" x14ac:dyDescent="0.2">
      <c r="A115" s="239">
        <f>A113</f>
        <v>5</v>
      </c>
      <c r="B115" s="182">
        <f>B113+1</f>
        <v>13</v>
      </c>
      <c r="C115" s="197" t="s">
        <v>148</v>
      </c>
      <c r="D115" s="202" t="s">
        <v>24</v>
      </c>
      <c r="E115" s="207">
        <v>24</v>
      </c>
      <c r="F115" s="212">
        <v>0</v>
      </c>
      <c r="G115" s="216">
        <f>E115*F115</f>
        <v>0</v>
      </c>
      <c r="H115" s="76"/>
      <c r="I115" s="76"/>
      <c r="J115" s="76"/>
      <c r="K115" s="76"/>
      <c r="L115" s="76"/>
      <c r="M115" s="76"/>
      <c r="N115" s="76"/>
      <c r="O115" s="76"/>
      <c r="P115" s="76"/>
      <c r="Q115" s="76"/>
      <c r="R115" s="76"/>
      <c r="S115" s="76"/>
      <c r="T115" s="76"/>
      <c r="U115" s="76"/>
      <c r="V115" s="76"/>
      <c r="W115" s="76"/>
      <c r="X115" s="76"/>
      <c r="Y115" s="76"/>
      <c r="Z115" s="76"/>
      <c r="AA115" s="76"/>
      <c r="AB115" s="76"/>
    </row>
    <row r="116" spans="1:28" ht="22.5" outlineLevel="1" x14ac:dyDescent="0.2">
      <c r="A116" s="181"/>
      <c r="B116" s="186"/>
      <c r="C116" s="198" t="s">
        <v>149</v>
      </c>
      <c r="D116" s="204"/>
      <c r="E116" s="209"/>
      <c r="F116" s="214"/>
      <c r="G116" s="218"/>
      <c r="H116" s="76"/>
      <c r="I116" s="76"/>
      <c r="J116" s="76"/>
      <c r="K116" s="76"/>
      <c r="L116" s="76"/>
      <c r="M116" s="76"/>
      <c r="N116" s="76"/>
      <c r="O116" s="76"/>
      <c r="P116" s="76"/>
      <c r="Q116" s="76"/>
      <c r="R116" s="76"/>
      <c r="S116" s="76"/>
      <c r="T116" s="76"/>
      <c r="U116" s="76"/>
      <c r="V116" s="76"/>
      <c r="W116" s="76"/>
      <c r="X116" s="76"/>
      <c r="Y116" s="76"/>
      <c r="Z116" s="76"/>
      <c r="AA116" s="76"/>
      <c r="AB116" s="76"/>
    </row>
    <row r="117" spans="1:28" outlineLevel="1" x14ac:dyDescent="0.2">
      <c r="A117" s="239">
        <f>A115</f>
        <v>5</v>
      </c>
      <c r="B117" s="182">
        <f>B115+1</f>
        <v>14</v>
      </c>
      <c r="C117" s="197" t="s">
        <v>148</v>
      </c>
      <c r="D117" s="202" t="s">
        <v>24</v>
      </c>
      <c r="E117" s="207">
        <v>12</v>
      </c>
      <c r="F117" s="212">
        <v>0</v>
      </c>
      <c r="G117" s="216">
        <f>E117*F117</f>
        <v>0</v>
      </c>
      <c r="H117" s="76"/>
      <c r="I117" s="76"/>
      <c r="J117" s="76"/>
      <c r="K117" s="76"/>
      <c r="L117" s="76"/>
      <c r="M117" s="76"/>
      <c r="N117" s="76"/>
      <c r="O117" s="76"/>
      <c r="P117" s="76"/>
      <c r="Q117" s="76"/>
      <c r="R117" s="76"/>
      <c r="S117" s="76"/>
      <c r="T117" s="76"/>
      <c r="U117" s="76"/>
      <c r="V117" s="76"/>
      <c r="W117" s="76"/>
      <c r="X117" s="76"/>
      <c r="Y117" s="76"/>
      <c r="Z117" s="76"/>
      <c r="AA117" s="76"/>
      <c r="AB117" s="76"/>
    </row>
    <row r="118" spans="1:28" ht="22.5" outlineLevel="1" x14ac:dyDescent="0.2">
      <c r="A118" s="181"/>
      <c r="B118" s="186"/>
      <c r="C118" s="198" t="s">
        <v>150</v>
      </c>
      <c r="D118" s="204"/>
      <c r="E118" s="209"/>
      <c r="F118" s="214"/>
      <c r="G118" s="218"/>
      <c r="H118" s="76"/>
      <c r="I118" s="76"/>
      <c r="J118" s="76"/>
      <c r="K118" s="76"/>
      <c r="L118" s="76"/>
      <c r="M118" s="76"/>
      <c r="N118" s="76"/>
      <c r="O118" s="76"/>
      <c r="P118" s="76"/>
      <c r="Q118" s="76"/>
      <c r="R118" s="76"/>
      <c r="S118" s="76"/>
      <c r="T118" s="76"/>
      <c r="U118" s="76"/>
      <c r="V118" s="76"/>
      <c r="W118" s="76"/>
      <c r="X118" s="76"/>
      <c r="Y118" s="76"/>
      <c r="Z118" s="76"/>
      <c r="AA118" s="76"/>
      <c r="AB118" s="76"/>
    </row>
    <row r="119" spans="1:28" outlineLevel="1" x14ac:dyDescent="0.2">
      <c r="A119" s="239">
        <f>A117</f>
        <v>5</v>
      </c>
      <c r="B119" s="182">
        <f>B117+1</f>
        <v>15</v>
      </c>
      <c r="C119" s="197" t="s">
        <v>151</v>
      </c>
      <c r="D119" s="202" t="s">
        <v>24</v>
      </c>
      <c r="E119" s="207">
        <v>24</v>
      </c>
      <c r="F119" s="212">
        <v>0</v>
      </c>
      <c r="G119" s="216">
        <f>E119*F119</f>
        <v>0</v>
      </c>
      <c r="H119" s="76"/>
      <c r="I119" s="76"/>
      <c r="J119" s="76"/>
      <c r="K119" s="76"/>
      <c r="L119" s="76"/>
      <c r="M119" s="76"/>
      <c r="N119" s="76"/>
      <c r="O119" s="76"/>
      <c r="P119" s="76"/>
      <c r="Q119" s="76"/>
      <c r="R119" s="76"/>
      <c r="S119" s="76"/>
      <c r="T119" s="76"/>
      <c r="U119" s="76"/>
      <c r="V119" s="76"/>
      <c r="W119" s="76"/>
      <c r="X119" s="76"/>
      <c r="Y119" s="76"/>
      <c r="Z119" s="76"/>
      <c r="AA119" s="76"/>
      <c r="AB119" s="76"/>
    </row>
    <row r="120" spans="1:28" ht="33.75" outlineLevel="1" x14ac:dyDescent="0.2">
      <c r="A120" s="181"/>
      <c r="B120" s="186"/>
      <c r="C120" s="198" t="s">
        <v>152</v>
      </c>
      <c r="D120" s="204"/>
      <c r="E120" s="209"/>
      <c r="F120" s="214"/>
      <c r="G120" s="218"/>
      <c r="H120" s="76"/>
      <c r="I120" s="76"/>
      <c r="J120" s="76"/>
      <c r="K120" s="76"/>
      <c r="L120" s="76"/>
      <c r="M120" s="76"/>
      <c r="N120" s="76"/>
      <c r="O120" s="76"/>
      <c r="P120" s="76"/>
      <c r="Q120" s="76"/>
      <c r="R120" s="76"/>
      <c r="S120" s="76"/>
      <c r="T120" s="76"/>
      <c r="U120" s="76"/>
      <c r="V120" s="76"/>
      <c r="W120" s="76"/>
      <c r="X120" s="76"/>
      <c r="Y120" s="76"/>
      <c r="Z120" s="76"/>
      <c r="AA120" s="76"/>
      <c r="AB120" s="76"/>
    </row>
    <row r="121" spans="1:28" outlineLevel="1" x14ac:dyDescent="0.2">
      <c r="A121" s="239">
        <f>A119</f>
        <v>5</v>
      </c>
      <c r="B121" s="182">
        <f>B119+1</f>
        <v>16</v>
      </c>
      <c r="C121" s="197" t="s">
        <v>153</v>
      </c>
      <c r="D121" s="202" t="s">
        <v>24</v>
      </c>
      <c r="E121" s="207">
        <v>8</v>
      </c>
      <c r="F121" s="212">
        <v>0</v>
      </c>
      <c r="G121" s="216">
        <f>E121*F121</f>
        <v>0</v>
      </c>
      <c r="H121" s="76"/>
      <c r="I121" s="76"/>
      <c r="J121" s="76"/>
      <c r="K121" s="76"/>
      <c r="L121" s="76"/>
      <c r="M121" s="76"/>
      <c r="N121" s="76"/>
      <c r="O121" s="76"/>
      <c r="P121" s="76"/>
      <c r="Q121" s="76"/>
      <c r="R121" s="76"/>
      <c r="S121" s="76"/>
      <c r="T121" s="76"/>
      <c r="U121" s="76"/>
      <c r="V121" s="76"/>
      <c r="W121" s="76"/>
      <c r="X121" s="76"/>
      <c r="Y121" s="76"/>
      <c r="Z121" s="76"/>
      <c r="AA121" s="76"/>
      <c r="AB121" s="76"/>
    </row>
    <row r="122" spans="1:28" ht="22.5" outlineLevel="1" x14ac:dyDescent="0.2">
      <c r="A122" s="181"/>
      <c r="B122" s="186"/>
      <c r="C122" s="198" t="s">
        <v>154</v>
      </c>
      <c r="D122" s="204"/>
      <c r="E122" s="209"/>
      <c r="F122" s="214"/>
      <c r="G122" s="218"/>
      <c r="H122" s="76"/>
      <c r="I122" s="76"/>
      <c r="J122" s="76"/>
      <c r="K122" s="76"/>
      <c r="L122" s="76"/>
      <c r="M122" s="76"/>
      <c r="N122" s="76"/>
      <c r="O122" s="76"/>
      <c r="P122" s="76"/>
      <c r="Q122" s="76"/>
      <c r="R122" s="76"/>
      <c r="S122" s="76"/>
      <c r="T122" s="76"/>
      <c r="U122" s="76"/>
      <c r="V122" s="76"/>
      <c r="W122" s="76"/>
      <c r="X122" s="76"/>
      <c r="Y122" s="76"/>
      <c r="Z122" s="76"/>
      <c r="AA122" s="76"/>
      <c r="AB122" s="76"/>
    </row>
    <row r="123" spans="1:28" outlineLevel="1" x14ac:dyDescent="0.2">
      <c r="A123" s="239">
        <f>A121</f>
        <v>5</v>
      </c>
      <c r="B123" s="182">
        <f>B121+1</f>
        <v>17</v>
      </c>
      <c r="C123" s="197" t="s">
        <v>153</v>
      </c>
      <c r="D123" s="202" t="s">
        <v>24</v>
      </c>
      <c r="E123" s="207">
        <v>4</v>
      </c>
      <c r="F123" s="212">
        <v>0</v>
      </c>
      <c r="G123" s="216">
        <f>E123*F123</f>
        <v>0</v>
      </c>
      <c r="H123" s="76"/>
      <c r="I123" s="76"/>
      <c r="J123" s="76"/>
      <c r="K123" s="76"/>
      <c r="L123" s="76"/>
      <c r="M123" s="76"/>
      <c r="N123" s="76"/>
      <c r="O123" s="76"/>
      <c r="P123" s="76"/>
      <c r="Q123" s="76"/>
      <c r="R123" s="76"/>
      <c r="S123" s="76"/>
      <c r="T123" s="76"/>
      <c r="U123" s="76"/>
      <c r="V123" s="76"/>
      <c r="W123" s="76"/>
      <c r="X123" s="76"/>
      <c r="Y123" s="76"/>
      <c r="Z123" s="76"/>
      <c r="AA123" s="76"/>
      <c r="AB123" s="76"/>
    </row>
    <row r="124" spans="1:28" ht="22.5" outlineLevel="1" x14ac:dyDescent="0.2">
      <c r="A124" s="181"/>
      <c r="B124" s="186"/>
      <c r="C124" s="198" t="s">
        <v>155</v>
      </c>
      <c r="D124" s="204"/>
      <c r="E124" s="209"/>
      <c r="F124" s="214"/>
      <c r="G124" s="218"/>
      <c r="H124" s="76"/>
      <c r="I124" s="76"/>
      <c r="J124" s="76"/>
      <c r="K124" s="76"/>
      <c r="L124" s="76"/>
      <c r="M124" s="76"/>
      <c r="N124" s="76"/>
      <c r="O124" s="76"/>
      <c r="P124" s="76"/>
      <c r="Q124" s="76"/>
      <c r="R124" s="76"/>
      <c r="S124" s="76"/>
      <c r="T124" s="76"/>
      <c r="U124" s="76"/>
      <c r="V124" s="76"/>
      <c r="W124" s="76"/>
      <c r="X124" s="76"/>
      <c r="Y124" s="76"/>
      <c r="Z124" s="76"/>
      <c r="AA124" s="76"/>
      <c r="AB124" s="76"/>
    </row>
    <row r="125" spans="1:28" outlineLevel="1" x14ac:dyDescent="0.2">
      <c r="A125" s="239">
        <f>A123</f>
        <v>5</v>
      </c>
      <c r="B125" s="182">
        <f>B123+1</f>
        <v>18</v>
      </c>
      <c r="C125" s="197" t="s">
        <v>156</v>
      </c>
      <c r="D125" s="202" t="s">
        <v>24</v>
      </c>
      <c r="E125" s="207">
        <v>2</v>
      </c>
      <c r="F125" s="212">
        <v>0</v>
      </c>
      <c r="G125" s="216">
        <f>E125*F125</f>
        <v>0</v>
      </c>
      <c r="H125" s="76"/>
      <c r="I125" s="76"/>
      <c r="J125" s="76"/>
      <c r="K125" s="76"/>
      <c r="L125" s="76"/>
      <c r="M125" s="76"/>
      <c r="N125" s="76"/>
      <c r="O125" s="76"/>
      <c r="P125" s="76"/>
      <c r="Q125" s="76"/>
      <c r="R125" s="76"/>
      <c r="S125" s="76"/>
      <c r="T125" s="76"/>
      <c r="U125" s="76"/>
      <c r="V125" s="76"/>
      <c r="W125" s="76"/>
      <c r="X125" s="76"/>
      <c r="Y125" s="76"/>
      <c r="Z125" s="76"/>
      <c r="AA125" s="76"/>
      <c r="AB125" s="76"/>
    </row>
    <row r="126" spans="1:28" ht="22.5" outlineLevel="1" x14ac:dyDescent="0.2">
      <c r="A126" s="181"/>
      <c r="B126" s="186"/>
      <c r="C126" s="198" t="s">
        <v>157</v>
      </c>
      <c r="D126" s="204"/>
      <c r="E126" s="209"/>
      <c r="F126" s="214"/>
      <c r="G126" s="218"/>
      <c r="H126" s="76"/>
      <c r="I126" s="76"/>
      <c r="J126" s="76"/>
      <c r="K126" s="76"/>
      <c r="L126" s="76"/>
      <c r="M126" s="76"/>
      <c r="N126" s="76"/>
      <c r="O126" s="76"/>
      <c r="P126" s="76"/>
      <c r="Q126" s="76"/>
      <c r="R126" s="76"/>
      <c r="S126" s="76"/>
      <c r="T126" s="76"/>
      <c r="U126" s="76"/>
      <c r="V126" s="76"/>
      <c r="W126" s="76"/>
      <c r="X126" s="76"/>
      <c r="Y126" s="76"/>
      <c r="Z126" s="76"/>
      <c r="AA126" s="76"/>
      <c r="AB126" s="76"/>
    </row>
    <row r="127" spans="1:28" outlineLevel="1" x14ac:dyDescent="0.2">
      <c r="A127" s="239">
        <f>A125</f>
        <v>5</v>
      </c>
      <c r="B127" s="182">
        <f>B125+1</f>
        <v>19</v>
      </c>
      <c r="C127" s="240" t="s">
        <v>156</v>
      </c>
      <c r="D127" s="202" t="s">
        <v>24</v>
      </c>
      <c r="E127" s="207">
        <v>5</v>
      </c>
      <c r="F127" s="212">
        <v>0</v>
      </c>
      <c r="G127" s="216">
        <f>E127*F127</f>
        <v>0</v>
      </c>
      <c r="H127" s="76"/>
      <c r="I127" s="76"/>
      <c r="J127" s="76"/>
      <c r="K127" s="76"/>
      <c r="L127" s="76"/>
      <c r="M127" s="76"/>
      <c r="N127" s="76"/>
      <c r="O127" s="76"/>
      <c r="P127" s="76"/>
      <c r="Q127" s="76"/>
      <c r="R127" s="76"/>
      <c r="S127" s="76"/>
      <c r="T127" s="76"/>
      <c r="U127" s="76"/>
      <c r="V127" s="76"/>
      <c r="W127" s="76"/>
      <c r="X127" s="76"/>
      <c r="Y127" s="76"/>
      <c r="Z127" s="76"/>
      <c r="AA127" s="76"/>
      <c r="AB127" s="76"/>
    </row>
    <row r="128" spans="1:28" ht="22.5" outlineLevel="1" x14ac:dyDescent="0.2">
      <c r="A128" s="181"/>
      <c r="B128" s="186"/>
      <c r="C128" s="241" t="s">
        <v>158</v>
      </c>
      <c r="D128" s="204"/>
      <c r="E128" s="209"/>
      <c r="F128" s="214"/>
      <c r="G128" s="218"/>
      <c r="H128" s="76"/>
      <c r="I128" s="76"/>
      <c r="J128" s="76"/>
      <c r="K128" s="76"/>
      <c r="L128" s="76"/>
      <c r="M128" s="76"/>
      <c r="N128" s="76"/>
      <c r="O128" s="76"/>
      <c r="P128" s="76"/>
      <c r="Q128" s="76"/>
      <c r="R128" s="76"/>
      <c r="S128" s="76"/>
      <c r="T128" s="76"/>
      <c r="U128" s="76"/>
      <c r="V128" s="76"/>
      <c r="W128" s="76"/>
      <c r="X128" s="76"/>
      <c r="Y128" s="76"/>
      <c r="Z128" s="76"/>
      <c r="AA128" s="76"/>
      <c r="AB128" s="76"/>
    </row>
    <row r="129" spans="1:28" outlineLevel="1" x14ac:dyDescent="0.2">
      <c r="A129" s="239">
        <f>A127</f>
        <v>5</v>
      </c>
      <c r="B129" s="182">
        <f>B127+1</f>
        <v>20</v>
      </c>
      <c r="C129" s="240" t="s">
        <v>156</v>
      </c>
      <c r="D129" s="202" t="s">
        <v>24</v>
      </c>
      <c r="E129" s="207">
        <v>1</v>
      </c>
      <c r="F129" s="212">
        <v>0</v>
      </c>
      <c r="G129" s="216">
        <f>E129*F129</f>
        <v>0</v>
      </c>
      <c r="H129" s="76"/>
      <c r="I129" s="76"/>
      <c r="J129" s="76"/>
      <c r="K129" s="76"/>
      <c r="L129" s="76"/>
      <c r="M129" s="76"/>
      <c r="N129" s="76"/>
      <c r="O129" s="76"/>
      <c r="P129" s="76"/>
      <c r="Q129" s="76"/>
      <c r="R129" s="76"/>
      <c r="S129" s="76"/>
      <c r="T129" s="76"/>
      <c r="U129" s="76"/>
      <c r="V129" s="76"/>
      <c r="W129" s="76"/>
      <c r="X129" s="76"/>
      <c r="Y129" s="76"/>
      <c r="Z129" s="76"/>
      <c r="AA129" s="76"/>
      <c r="AB129" s="76"/>
    </row>
    <row r="130" spans="1:28" ht="22.5" outlineLevel="1" x14ac:dyDescent="0.2">
      <c r="A130" s="181"/>
      <c r="B130" s="186"/>
      <c r="C130" s="241" t="s">
        <v>159</v>
      </c>
      <c r="D130" s="204"/>
      <c r="E130" s="209"/>
      <c r="F130" s="214"/>
      <c r="G130" s="218"/>
      <c r="H130" s="76"/>
      <c r="I130" s="76"/>
      <c r="J130" s="76"/>
      <c r="K130" s="76"/>
      <c r="L130" s="76"/>
      <c r="M130" s="76"/>
      <c r="N130" s="76"/>
      <c r="O130" s="76"/>
      <c r="P130" s="76"/>
      <c r="Q130" s="76"/>
      <c r="R130" s="76"/>
      <c r="S130" s="76"/>
      <c r="T130" s="76"/>
      <c r="U130" s="76"/>
      <c r="V130" s="76"/>
      <c r="W130" s="76"/>
      <c r="X130" s="76"/>
      <c r="Y130" s="76"/>
      <c r="Z130" s="76"/>
      <c r="AA130" s="76"/>
      <c r="AB130" s="76"/>
    </row>
    <row r="131" spans="1:28" outlineLevel="1" x14ac:dyDescent="0.2">
      <c r="A131" s="239">
        <f>A129</f>
        <v>5</v>
      </c>
      <c r="B131" s="182">
        <f>B129+1</f>
        <v>21</v>
      </c>
      <c r="C131" s="189" t="s">
        <v>156</v>
      </c>
      <c r="D131" s="205" t="s">
        <v>24</v>
      </c>
      <c r="E131" s="210">
        <v>3</v>
      </c>
      <c r="F131" s="213">
        <v>0</v>
      </c>
      <c r="G131" s="217">
        <f>E131*F131</f>
        <v>0</v>
      </c>
      <c r="H131" s="76"/>
      <c r="I131" s="76"/>
      <c r="J131" s="76"/>
      <c r="K131" s="76"/>
      <c r="L131" s="76"/>
      <c r="M131" s="76"/>
      <c r="N131" s="76"/>
      <c r="O131" s="76"/>
      <c r="P131" s="76"/>
      <c r="Q131" s="76"/>
      <c r="R131" s="76"/>
      <c r="S131" s="76"/>
      <c r="T131" s="76"/>
      <c r="U131" s="76"/>
      <c r="V131" s="76"/>
      <c r="W131" s="76"/>
      <c r="X131" s="76"/>
      <c r="Y131" s="76"/>
      <c r="Z131" s="76"/>
      <c r="AA131" s="76"/>
      <c r="AB131" s="76"/>
    </row>
    <row r="132" spans="1:28" ht="22.5" outlineLevel="1" x14ac:dyDescent="0.2">
      <c r="A132" s="181"/>
      <c r="B132" s="186"/>
      <c r="C132" s="189" t="s">
        <v>160</v>
      </c>
      <c r="D132" s="203"/>
      <c r="E132" s="208"/>
      <c r="F132" s="213"/>
      <c r="G132" s="217"/>
      <c r="H132" s="76"/>
      <c r="I132" s="76"/>
      <c r="J132" s="76"/>
      <c r="K132" s="76"/>
      <c r="L132" s="76"/>
      <c r="M132" s="76"/>
      <c r="N132" s="76"/>
      <c r="O132" s="76"/>
      <c r="P132" s="76"/>
      <c r="Q132" s="76"/>
      <c r="R132" s="76"/>
      <c r="S132" s="76"/>
      <c r="T132" s="76"/>
      <c r="U132" s="76"/>
      <c r="V132" s="76"/>
      <c r="W132" s="76"/>
      <c r="X132" s="76"/>
      <c r="Y132" s="76"/>
      <c r="Z132" s="76"/>
      <c r="AA132" s="76"/>
      <c r="AB132" s="76"/>
    </row>
    <row r="133" spans="1:28" outlineLevel="1" x14ac:dyDescent="0.2">
      <c r="A133" s="239">
        <f>A131</f>
        <v>5</v>
      </c>
      <c r="B133" s="182">
        <f>B131+1</f>
        <v>22</v>
      </c>
      <c r="C133" s="240" t="s">
        <v>156</v>
      </c>
      <c r="D133" s="202" t="s">
        <v>24</v>
      </c>
      <c r="E133" s="207">
        <v>3</v>
      </c>
      <c r="F133" s="212">
        <v>0</v>
      </c>
      <c r="G133" s="216">
        <f>E133*F133</f>
        <v>0</v>
      </c>
      <c r="H133" s="76"/>
      <c r="I133" s="76"/>
      <c r="J133" s="76"/>
      <c r="K133" s="76"/>
      <c r="L133" s="76"/>
      <c r="M133" s="76"/>
      <c r="N133" s="76"/>
      <c r="O133" s="76"/>
      <c r="P133" s="76"/>
      <c r="Q133" s="76"/>
      <c r="R133" s="76"/>
      <c r="S133" s="76"/>
      <c r="T133" s="76"/>
      <c r="U133" s="76"/>
      <c r="V133" s="76"/>
      <c r="W133" s="76"/>
      <c r="X133" s="76"/>
      <c r="Y133" s="76"/>
      <c r="Z133" s="76"/>
      <c r="AA133" s="76"/>
      <c r="AB133" s="76"/>
    </row>
    <row r="134" spans="1:28" ht="22.5" outlineLevel="1" x14ac:dyDescent="0.2">
      <c r="A134" s="181"/>
      <c r="B134" s="186"/>
      <c r="C134" s="241" t="s">
        <v>161</v>
      </c>
      <c r="D134" s="204"/>
      <c r="E134" s="209"/>
      <c r="F134" s="214"/>
      <c r="G134" s="218"/>
      <c r="H134" s="76"/>
      <c r="I134" s="76"/>
      <c r="J134" s="76"/>
      <c r="K134" s="76"/>
      <c r="L134" s="76"/>
      <c r="M134" s="76"/>
      <c r="N134" s="76"/>
      <c r="O134" s="76"/>
      <c r="P134" s="76"/>
      <c r="Q134" s="76"/>
      <c r="R134" s="76"/>
      <c r="S134" s="76"/>
      <c r="T134" s="76"/>
      <c r="U134" s="76"/>
      <c r="V134" s="76"/>
      <c r="W134" s="76"/>
      <c r="X134" s="76"/>
      <c r="Y134" s="76"/>
      <c r="Z134" s="76"/>
      <c r="AA134" s="76"/>
      <c r="AB134" s="76"/>
    </row>
    <row r="135" spans="1:28" outlineLevel="1" x14ac:dyDescent="0.2">
      <c r="A135" s="239">
        <f>A133</f>
        <v>5</v>
      </c>
      <c r="B135" s="182">
        <f>B133+1</f>
        <v>23</v>
      </c>
      <c r="C135" s="240" t="s">
        <v>162</v>
      </c>
      <c r="D135" s="202" t="s">
        <v>11</v>
      </c>
      <c r="E135" s="207">
        <v>1</v>
      </c>
      <c r="F135" s="212">
        <v>0</v>
      </c>
      <c r="G135" s="216">
        <f>E135*F135</f>
        <v>0</v>
      </c>
      <c r="H135" s="76"/>
      <c r="I135" s="76"/>
      <c r="J135" s="76"/>
      <c r="K135" s="76"/>
      <c r="L135" s="76"/>
      <c r="M135" s="76"/>
      <c r="N135" s="76"/>
      <c r="O135" s="76"/>
      <c r="P135" s="76"/>
      <c r="Q135" s="76"/>
      <c r="R135" s="76"/>
      <c r="S135" s="76"/>
      <c r="T135" s="76"/>
      <c r="U135" s="76"/>
      <c r="V135" s="76"/>
      <c r="W135" s="76"/>
      <c r="X135" s="76"/>
      <c r="Y135" s="76"/>
      <c r="Z135" s="76"/>
      <c r="AA135" s="76"/>
      <c r="AB135" s="76"/>
    </row>
    <row r="136" spans="1:28" ht="33.75" outlineLevel="1" x14ac:dyDescent="0.2">
      <c r="A136" s="181"/>
      <c r="B136" s="186"/>
      <c r="C136" s="241" t="s">
        <v>163</v>
      </c>
      <c r="D136" s="204"/>
      <c r="E136" s="209"/>
      <c r="F136" s="214"/>
      <c r="G136" s="218"/>
      <c r="H136" s="76"/>
      <c r="I136" s="76"/>
      <c r="J136" s="76"/>
      <c r="K136" s="76"/>
      <c r="L136" s="76"/>
      <c r="M136" s="76"/>
      <c r="N136" s="76"/>
      <c r="O136" s="76"/>
      <c r="P136" s="76"/>
      <c r="Q136" s="76"/>
      <c r="R136" s="76"/>
      <c r="S136" s="76"/>
      <c r="T136" s="76"/>
      <c r="U136" s="76"/>
      <c r="V136" s="76"/>
      <c r="W136" s="76"/>
      <c r="X136" s="76"/>
      <c r="Y136" s="76"/>
      <c r="Z136" s="76"/>
      <c r="AA136" s="76"/>
      <c r="AB136" s="76"/>
    </row>
    <row r="137" spans="1:28" outlineLevel="1" x14ac:dyDescent="0.2">
      <c r="A137" s="239">
        <f>A135</f>
        <v>5</v>
      </c>
      <c r="B137" s="182">
        <f>B135+1</f>
        <v>24</v>
      </c>
      <c r="C137" s="197" t="s">
        <v>164</v>
      </c>
      <c r="D137" s="202" t="s">
        <v>11</v>
      </c>
      <c r="E137" s="207">
        <v>1</v>
      </c>
      <c r="F137" s="212">
        <v>0</v>
      </c>
      <c r="G137" s="216">
        <f>E137*F137</f>
        <v>0</v>
      </c>
      <c r="H137" s="76"/>
      <c r="I137" s="76"/>
      <c r="J137" s="76"/>
      <c r="K137" s="76"/>
      <c r="L137" s="76"/>
      <c r="M137" s="76"/>
      <c r="N137" s="76"/>
      <c r="O137" s="76"/>
      <c r="P137" s="76"/>
      <c r="Q137" s="76"/>
      <c r="R137" s="76"/>
      <c r="S137" s="76"/>
      <c r="T137" s="76"/>
      <c r="U137" s="76"/>
      <c r="V137" s="76"/>
      <c r="W137" s="76"/>
      <c r="X137" s="76"/>
      <c r="Y137" s="76"/>
      <c r="Z137" s="76"/>
      <c r="AA137" s="76"/>
      <c r="AB137" s="76"/>
    </row>
    <row r="138" spans="1:28" ht="45" outlineLevel="1" x14ac:dyDescent="0.2">
      <c r="A138" s="181"/>
      <c r="B138" s="186"/>
      <c r="C138" s="198" t="s">
        <v>294</v>
      </c>
      <c r="D138" s="204"/>
      <c r="E138" s="209"/>
      <c r="F138" s="214"/>
      <c r="G138" s="218"/>
      <c r="H138" s="76"/>
      <c r="I138" s="76"/>
      <c r="J138" s="76"/>
      <c r="K138" s="76"/>
      <c r="L138" s="76"/>
      <c r="M138" s="76"/>
      <c r="N138" s="76"/>
      <c r="O138" s="76"/>
      <c r="P138" s="76"/>
      <c r="Q138" s="76"/>
      <c r="R138" s="76"/>
      <c r="S138" s="76"/>
      <c r="T138" s="76"/>
      <c r="U138" s="76"/>
      <c r="V138" s="76"/>
      <c r="W138" s="76"/>
      <c r="X138" s="76"/>
      <c r="Y138" s="76"/>
      <c r="Z138" s="76"/>
      <c r="AA138" s="76"/>
      <c r="AB138" s="76"/>
    </row>
    <row r="139" spans="1:28" outlineLevel="1" x14ac:dyDescent="0.2">
      <c r="A139" s="239">
        <f>A137</f>
        <v>5</v>
      </c>
      <c r="B139" s="182">
        <f>B137+1</f>
        <v>25</v>
      </c>
      <c r="C139" s="197" t="s">
        <v>116</v>
      </c>
      <c r="D139" s="202" t="s">
        <v>24</v>
      </c>
      <c r="E139" s="207">
        <v>1</v>
      </c>
      <c r="F139" s="212">
        <v>0</v>
      </c>
      <c r="G139" s="216">
        <f>E139*F139</f>
        <v>0</v>
      </c>
      <c r="H139" s="76"/>
      <c r="I139" s="76"/>
      <c r="J139" s="76"/>
      <c r="K139" s="76"/>
      <c r="L139" s="76"/>
      <c r="M139" s="76"/>
      <c r="N139" s="76"/>
      <c r="O139" s="76"/>
      <c r="P139" s="76"/>
      <c r="Q139" s="76"/>
      <c r="R139" s="76"/>
      <c r="S139" s="76"/>
      <c r="T139" s="76"/>
      <c r="U139" s="76"/>
      <c r="V139" s="76"/>
      <c r="W139" s="76"/>
      <c r="X139" s="76"/>
      <c r="Y139" s="76"/>
      <c r="Z139" s="76"/>
      <c r="AA139" s="76"/>
      <c r="AB139" s="76"/>
    </row>
    <row r="140" spans="1:28" outlineLevel="1" x14ac:dyDescent="0.2">
      <c r="A140" s="181"/>
      <c r="B140" s="186"/>
      <c r="C140" s="198" t="s">
        <v>117</v>
      </c>
      <c r="D140" s="204"/>
      <c r="E140" s="209"/>
      <c r="F140" s="214"/>
      <c r="G140" s="218"/>
      <c r="H140" s="76"/>
      <c r="I140" s="76"/>
      <c r="J140" s="76"/>
      <c r="K140" s="76"/>
      <c r="L140" s="76"/>
      <c r="M140" s="76"/>
      <c r="N140" s="76"/>
      <c r="O140" s="76"/>
      <c r="P140" s="76"/>
      <c r="Q140" s="76"/>
      <c r="R140" s="76"/>
      <c r="S140" s="76"/>
      <c r="T140" s="76"/>
      <c r="U140" s="76"/>
      <c r="V140" s="76"/>
      <c r="W140" s="76"/>
      <c r="X140" s="76"/>
      <c r="Y140" s="76"/>
      <c r="Z140" s="76"/>
      <c r="AA140" s="76"/>
      <c r="AB140" s="76"/>
    </row>
    <row r="141" spans="1:28" outlineLevel="1" x14ac:dyDescent="0.2">
      <c r="A141" s="239">
        <f>A139</f>
        <v>5</v>
      </c>
      <c r="B141" s="182">
        <f>B139+1</f>
        <v>26</v>
      </c>
      <c r="C141" s="197" t="s">
        <v>165</v>
      </c>
      <c r="D141" s="202" t="s">
        <v>24</v>
      </c>
      <c r="E141" s="207">
        <v>1</v>
      </c>
      <c r="F141" s="212">
        <v>0</v>
      </c>
      <c r="G141" s="216">
        <f>E141*F141</f>
        <v>0</v>
      </c>
      <c r="H141" s="76"/>
      <c r="I141" s="76"/>
      <c r="J141" s="76"/>
      <c r="K141" s="76"/>
      <c r="L141" s="76"/>
      <c r="M141" s="76"/>
      <c r="N141" s="76"/>
      <c r="O141" s="76"/>
      <c r="P141" s="76"/>
      <c r="Q141" s="76"/>
      <c r="R141" s="76"/>
      <c r="S141" s="76"/>
      <c r="T141" s="76"/>
      <c r="U141" s="76"/>
      <c r="V141" s="76"/>
      <c r="W141" s="76"/>
      <c r="X141" s="76"/>
      <c r="Y141" s="76"/>
      <c r="Z141" s="76"/>
      <c r="AA141" s="76"/>
      <c r="AB141" s="76"/>
    </row>
    <row r="142" spans="1:28" outlineLevel="1" x14ac:dyDescent="0.2">
      <c r="A142" s="181"/>
      <c r="B142" s="186"/>
      <c r="C142" s="198" t="s">
        <v>119</v>
      </c>
      <c r="D142" s="204"/>
      <c r="E142" s="209"/>
      <c r="F142" s="214"/>
      <c r="G142" s="218"/>
      <c r="H142" s="76"/>
      <c r="I142" s="76"/>
      <c r="J142" s="76"/>
      <c r="K142" s="76"/>
      <c r="L142" s="76"/>
      <c r="M142" s="76"/>
      <c r="N142" s="76"/>
      <c r="O142" s="76"/>
      <c r="P142" s="76"/>
      <c r="Q142" s="76"/>
      <c r="R142" s="76"/>
      <c r="S142" s="76"/>
      <c r="T142" s="76"/>
      <c r="U142" s="76"/>
      <c r="V142" s="76"/>
      <c r="W142" s="76"/>
      <c r="X142" s="76"/>
      <c r="Y142" s="76"/>
      <c r="Z142" s="76"/>
      <c r="AA142" s="76"/>
      <c r="AB142" s="76"/>
    </row>
    <row r="143" spans="1:28" x14ac:dyDescent="0.2">
      <c r="A143" s="230" t="s">
        <v>21</v>
      </c>
      <c r="B143" s="242">
        <v>6</v>
      </c>
      <c r="C143" s="231" t="s">
        <v>166</v>
      </c>
      <c r="D143" s="243"/>
      <c r="E143" s="244"/>
      <c r="F143" s="245"/>
      <c r="G143" s="246">
        <f>SUM(G144:G159)</f>
        <v>0</v>
      </c>
    </row>
    <row r="144" spans="1:28" outlineLevel="1" x14ac:dyDescent="0.2">
      <c r="A144" s="196">
        <f>B143</f>
        <v>6</v>
      </c>
      <c r="B144" s="199">
        <v>1</v>
      </c>
      <c r="C144" s="197" t="s">
        <v>167</v>
      </c>
      <c r="D144" s="202" t="s">
        <v>168</v>
      </c>
      <c r="E144" s="207">
        <v>1</v>
      </c>
      <c r="F144" s="212">
        <v>0</v>
      </c>
      <c r="G144" s="216">
        <f>E144*F144</f>
        <v>0</v>
      </c>
      <c r="H144" s="76"/>
      <c r="I144" s="76"/>
      <c r="J144" s="76"/>
      <c r="K144" s="76"/>
      <c r="L144" s="76"/>
      <c r="M144" s="76"/>
      <c r="N144" s="76"/>
      <c r="O144" s="76"/>
      <c r="P144" s="76"/>
      <c r="Q144" s="76"/>
      <c r="R144" s="76"/>
      <c r="S144" s="76"/>
      <c r="T144" s="76"/>
      <c r="U144" s="76"/>
      <c r="V144" s="76"/>
      <c r="W144" s="76"/>
      <c r="X144" s="76"/>
      <c r="Y144" s="76"/>
      <c r="Z144" s="76"/>
      <c r="AA144" s="76"/>
      <c r="AB144" s="76"/>
    </row>
    <row r="145" spans="1:28" ht="56.25" outlineLevel="1" x14ac:dyDescent="0.2">
      <c r="A145" s="181"/>
      <c r="B145" s="228"/>
      <c r="C145" s="198" t="s">
        <v>169</v>
      </c>
      <c r="D145" s="204"/>
      <c r="E145" s="209"/>
      <c r="F145" s="214"/>
      <c r="G145" s="218"/>
      <c r="H145" s="76"/>
      <c r="I145" s="76"/>
      <c r="J145" s="76"/>
      <c r="K145" s="76"/>
      <c r="L145" s="76"/>
      <c r="M145" s="76"/>
      <c r="N145" s="76"/>
      <c r="O145" s="76"/>
      <c r="P145" s="76"/>
      <c r="Q145" s="76"/>
      <c r="R145" s="76"/>
      <c r="S145" s="76"/>
      <c r="T145" s="76"/>
      <c r="U145" s="76"/>
      <c r="V145" s="76"/>
      <c r="W145" s="76"/>
      <c r="X145" s="76"/>
      <c r="Y145" s="76"/>
      <c r="Z145" s="76"/>
      <c r="AA145" s="76"/>
      <c r="AB145" s="76"/>
    </row>
    <row r="146" spans="1:28" outlineLevel="1" x14ac:dyDescent="0.2">
      <c r="A146" s="239">
        <f>A144</f>
        <v>6</v>
      </c>
      <c r="B146" s="182">
        <f>B144+1</f>
        <v>2</v>
      </c>
      <c r="C146" s="197" t="s">
        <v>170</v>
      </c>
      <c r="D146" s="202" t="s">
        <v>24</v>
      </c>
      <c r="E146" s="207">
        <v>1</v>
      </c>
      <c r="F146" s="212">
        <v>0</v>
      </c>
      <c r="G146" s="216">
        <f>E146*F146</f>
        <v>0</v>
      </c>
      <c r="H146" s="76"/>
      <c r="I146" s="76"/>
      <c r="J146" s="76"/>
      <c r="K146" s="76"/>
      <c r="L146" s="76"/>
      <c r="M146" s="76"/>
      <c r="N146" s="76"/>
      <c r="O146" s="76"/>
      <c r="P146" s="76"/>
      <c r="Q146" s="76"/>
      <c r="R146" s="76"/>
      <c r="S146" s="76"/>
      <c r="T146" s="76"/>
      <c r="U146" s="76"/>
      <c r="V146" s="76"/>
      <c r="W146" s="76"/>
      <c r="X146" s="76"/>
      <c r="Y146" s="76"/>
      <c r="Z146" s="76"/>
      <c r="AA146" s="76"/>
      <c r="AB146" s="76"/>
    </row>
    <row r="147" spans="1:28" ht="33.75" outlineLevel="1" x14ac:dyDescent="0.2">
      <c r="A147" s="181"/>
      <c r="B147" s="186"/>
      <c r="C147" s="198" t="s">
        <v>171</v>
      </c>
      <c r="D147" s="204"/>
      <c r="E147" s="209"/>
      <c r="F147" s="214"/>
      <c r="G147" s="218"/>
      <c r="H147" s="76"/>
      <c r="I147" s="76"/>
      <c r="J147" s="76"/>
      <c r="K147" s="76"/>
      <c r="L147" s="76"/>
      <c r="M147" s="76"/>
      <c r="N147" s="76"/>
      <c r="O147" s="76"/>
      <c r="P147" s="76"/>
      <c r="Q147" s="76"/>
      <c r="R147" s="76"/>
      <c r="S147" s="76"/>
      <c r="T147" s="76"/>
      <c r="U147" s="76"/>
      <c r="V147" s="76"/>
      <c r="W147" s="76"/>
      <c r="X147" s="76"/>
      <c r="Y147" s="76"/>
      <c r="Z147" s="76"/>
      <c r="AA147" s="76"/>
      <c r="AB147" s="76"/>
    </row>
    <row r="148" spans="1:28" outlineLevel="1" x14ac:dyDescent="0.2">
      <c r="A148" s="239">
        <f>A146</f>
        <v>6</v>
      </c>
      <c r="B148" s="182">
        <f>B146+1</f>
        <v>3</v>
      </c>
      <c r="C148" s="197" t="s">
        <v>172</v>
      </c>
      <c r="D148" s="202" t="s">
        <v>24</v>
      </c>
      <c r="E148" s="207">
        <v>1</v>
      </c>
      <c r="F148" s="212">
        <v>0</v>
      </c>
      <c r="G148" s="216">
        <f>E148*F148</f>
        <v>0</v>
      </c>
      <c r="H148" s="76"/>
      <c r="I148" s="76"/>
      <c r="J148" s="76"/>
      <c r="K148" s="76"/>
      <c r="L148" s="76"/>
      <c r="M148" s="76"/>
      <c r="N148" s="76"/>
      <c r="O148" s="76"/>
      <c r="P148" s="76"/>
      <c r="Q148" s="76"/>
      <c r="R148" s="76"/>
      <c r="S148" s="76"/>
      <c r="T148" s="76"/>
      <c r="U148" s="76"/>
      <c r="V148" s="76"/>
      <c r="W148" s="76"/>
      <c r="X148" s="76"/>
      <c r="Y148" s="76"/>
      <c r="Z148" s="76"/>
      <c r="AA148" s="76"/>
      <c r="AB148" s="76"/>
    </row>
    <row r="149" spans="1:28" ht="33.75" outlineLevel="1" x14ac:dyDescent="0.2">
      <c r="A149" s="181"/>
      <c r="B149" s="186"/>
      <c r="C149" s="198" t="s">
        <v>173</v>
      </c>
      <c r="D149" s="204"/>
      <c r="E149" s="209"/>
      <c r="F149" s="214"/>
      <c r="G149" s="218"/>
      <c r="H149" s="76"/>
      <c r="I149" s="76"/>
      <c r="J149" s="76"/>
      <c r="K149" s="76"/>
      <c r="L149" s="76"/>
      <c r="M149" s="76"/>
      <c r="N149" s="76"/>
      <c r="O149" s="76"/>
      <c r="P149" s="76"/>
      <c r="Q149" s="76"/>
      <c r="R149" s="76"/>
      <c r="S149" s="76"/>
      <c r="T149" s="76"/>
      <c r="U149" s="76"/>
      <c r="V149" s="76"/>
      <c r="W149" s="76"/>
      <c r="X149" s="76"/>
      <c r="Y149" s="76"/>
      <c r="Z149" s="76"/>
      <c r="AA149" s="76"/>
      <c r="AB149" s="76"/>
    </row>
    <row r="150" spans="1:28" outlineLevel="1" x14ac:dyDescent="0.2">
      <c r="A150" s="239">
        <f>A148</f>
        <v>6</v>
      </c>
      <c r="B150" s="182">
        <f>B148+1</f>
        <v>4</v>
      </c>
      <c r="C150" s="197" t="s">
        <v>174</v>
      </c>
      <c r="D150" s="202" t="s">
        <v>24</v>
      </c>
      <c r="E150" s="207">
        <v>8</v>
      </c>
      <c r="F150" s="212">
        <v>0</v>
      </c>
      <c r="G150" s="216">
        <f>E150*F150</f>
        <v>0</v>
      </c>
      <c r="H150" s="76"/>
      <c r="I150" s="76"/>
      <c r="J150" s="76"/>
      <c r="K150" s="76"/>
      <c r="L150" s="76"/>
      <c r="M150" s="76"/>
      <c r="N150" s="76"/>
      <c r="O150" s="76"/>
      <c r="P150" s="76"/>
      <c r="Q150" s="76"/>
      <c r="R150" s="76"/>
      <c r="S150" s="76"/>
      <c r="T150" s="76"/>
      <c r="U150" s="76"/>
      <c r="V150" s="76"/>
      <c r="W150" s="76"/>
      <c r="X150" s="76"/>
      <c r="Y150" s="76"/>
      <c r="Z150" s="76"/>
      <c r="AA150" s="76"/>
      <c r="AB150" s="76"/>
    </row>
    <row r="151" spans="1:28" ht="22.5" outlineLevel="1" x14ac:dyDescent="0.2">
      <c r="A151" s="181"/>
      <c r="B151" s="228"/>
      <c r="C151" s="198" t="s">
        <v>175</v>
      </c>
      <c r="D151" s="204"/>
      <c r="E151" s="209"/>
      <c r="F151" s="214"/>
      <c r="G151" s="218"/>
      <c r="H151" s="76"/>
      <c r="I151" s="76"/>
      <c r="J151" s="76"/>
      <c r="K151" s="76"/>
      <c r="L151" s="76"/>
      <c r="M151" s="76"/>
      <c r="N151" s="76"/>
      <c r="O151" s="76"/>
      <c r="P151" s="76"/>
      <c r="Q151" s="76"/>
      <c r="R151" s="76"/>
      <c r="S151" s="76"/>
      <c r="T151" s="76"/>
      <c r="U151" s="76"/>
      <c r="V151" s="76"/>
      <c r="W151" s="76"/>
      <c r="X151" s="76"/>
      <c r="Y151" s="76"/>
      <c r="Z151" s="76"/>
      <c r="AA151" s="76"/>
      <c r="AB151" s="76"/>
    </row>
    <row r="152" spans="1:28" outlineLevel="1" x14ac:dyDescent="0.2">
      <c r="A152" s="239">
        <f>A150</f>
        <v>6</v>
      </c>
      <c r="B152" s="182">
        <f>B150+1</f>
        <v>5</v>
      </c>
      <c r="C152" s="197" t="s">
        <v>176</v>
      </c>
      <c r="D152" s="202" t="s">
        <v>24</v>
      </c>
      <c r="E152" s="207">
        <v>3</v>
      </c>
      <c r="F152" s="212">
        <v>0</v>
      </c>
      <c r="G152" s="216">
        <f>E152*F152</f>
        <v>0</v>
      </c>
      <c r="H152" s="76"/>
      <c r="I152" s="76"/>
      <c r="J152" s="76"/>
      <c r="K152" s="76"/>
      <c r="L152" s="76"/>
      <c r="M152" s="76"/>
      <c r="N152" s="76"/>
      <c r="O152" s="76"/>
      <c r="P152" s="76"/>
      <c r="Q152" s="76"/>
      <c r="R152" s="76"/>
      <c r="S152" s="76"/>
      <c r="T152" s="76"/>
      <c r="U152" s="76"/>
      <c r="V152" s="76"/>
      <c r="W152" s="76"/>
      <c r="X152" s="76"/>
      <c r="Y152" s="76"/>
      <c r="Z152" s="76"/>
      <c r="AA152" s="76"/>
      <c r="AB152" s="76"/>
    </row>
    <row r="153" spans="1:28" ht="22.5" outlineLevel="1" x14ac:dyDescent="0.2">
      <c r="A153" s="181"/>
      <c r="B153" s="228"/>
      <c r="C153" s="198" t="s">
        <v>177</v>
      </c>
      <c r="D153" s="204"/>
      <c r="E153" s="209"/>
      <c r="F153" s="214"/>
      <c r="G153" s="218"/>
      <c r="H153" s="76"/>
      <c r="I153" s="76"/>
      <c r="J153" s="76"/>
      <c r="K153" s="76"/>
      <c r="L153" s="76"/>
      <c r="M153" s="76"/>
      <c r="N153" s="76"/>
      <c r="O153" s="76"/>
      <c r="P153" s="76"/>
      <c r="Q153" s="76"/>
      <c r="R153" s="76"/>
      <c r="S153" s="76"/>
      <c r="T153" s="76"/>
      <c r="U153" s="76"/>
      <c r="V153" s="76"/>
      <c r="W153" s="76"/>
      <c r="X153" s="76"/>
      <c r="Y153" s="76"/>
      <c r="Z153" s="76"/>
      <c r="AA153" s="76"/>
      <c r="AB153" s="76"/>
    </row>
    <row r="154" spans="1:28" outlineLevel="1" x14ac:dyDescent="0.2">
      <c r="A154" s="239">
        <f>A152</f>
        <v>6</v>
      </c>
      <c r="B154" s="182">
        <f>B152+1</f>
        <v>6</v>
      </c>
      <c r="C154" s="197" t="s">
        <v>116</v>
      </c>
      <c r="D154" s="202" t="s">
        <v>24</v>
      </c>
      <c r="E154" s="207">
        <v>1</v>
      </c>
      <c r="F154" s="212">
        <v>0</v>
      </c>
      <c r="G154" s="216">
        <f>E154*F154</f>
        <v>0</v>
      </c>
      <c r="H154" s="76"/>
      <c r="I154" s="76"/>
      <c r="J154" s="76"/>
      <c r="K154" s="76"/>
      <c r="L154" s="76"/>
      <c r="M154" s="76"/>
      <c r="N154" s="76"/>
      <c r="O154" s="76"/>
      <c r="P154" s="76"/>
      <c r="Q154" s="76"/>
      <c r="R154" s="76"/>
      <c r="S154" s="76"/>
      <c r="T154" s="76"/>
      <c r="U154" s="76"/>
      <c r="V154" s="76"/>
      <c r="W154" s="76"/>
      <c r="X154" s="76"/>
      <c r="Y154" s="76"/>
      <c r="Z154" s="76"/>
      <c r="AA154" s="76"/>
      <c r="AB154" s="76"/>
    </row>
    <row r="155" spans="1:28" outlineLevel="1" x14ac:dyDescent="0.2">
      <c r="A155" s="181"/>
      <c r="B155" s="228"/>
      <c r="C155" s="198" t="s">
        <v>117</v>
      </c>
      <c r="D155" s="204"/>
      <c r="E155" s="209"/>
      <c r="F155" s="214"/>
      <c r="G155" s="218"/>
      <c r="H155" s="76"/>
      <c r="I155" s="76"/>
      <c r="J155" s="76"/>
      <c r="K155" s="76"/>
      <c r="L155" s="76"/>
      <c r="M155" s="76"/>
      <c r="N155" s="76"/>
      <c r="O155" s="76"/>
      <c r="P155" s="76"/>
      <c r="Q155" s="76"/>
      <c r="R155" s="76"/>
      <c r="S155" s="76"/>
      <c r="T155" s="76"/>
      <c r="U155" s="76"/>
      <c r="V155" s="76"/>
      <c r="W155" s="76"/>
      <c r="X155" s="76"/>
      <c r="Y155" s="76"/>
      <c r="Z155" s="76"/>
      <c r="AA155" s="76"/>
      <c r="AB155" s="76"/>
    </row>
    <row r="156" spans="1:28" outlineLevel="1" x14ac:dyDescent="0.2">
      <c r="A156" s="239">
        <f>A154</f>
        <v>6</v>
      </c>
      <c r="B156" s="182">
        <f>B154+1</f>
        <v>7</v>
      </c>
      <c r="C156" s="197" t="s">
        <v>165</v>
      </c>
      <c r="D156" s="202" t="s">
        <v>24</v>
      </c>
      <c r="E156" s="207">
        <v>1</v>
      </c>
      <c r="F156" s="212">
        <v>0</v>
      </c>
      <c r="G156" s="216">
        <f>E156*F156</f>
        <v>0</v>
      </c>
      <c r="H156" s="76"/>
      <c r="I156" s="76"/>
      <c r="J156" s="76"/>
      <c r="K156" s="76"/>
      <c r="L156" s="76"/>
      <c r="M156" s="76"/>
      <c r="N156" s="76"/>
      <c r="O156" s="76"/>
      <c r="P156" s="76"/>
      <c r="Q156" s="76"/>
      <c r="R156" s="76"/>
      <c r="S156" s="76"/>
      <c r="T156" s="76"/>
      <c r="U156" s="76"/>
      <c r="V156" s="76"/>
      <c r="W156" s="76"/>
      <c r="X156" s="76"/>
      <c r="Y156" s="76"/>
      <c r="Z156" s="76"/>
      <c r="AA156" s="76"/>
      <c r="AB156" s="76"/>
    </row>
    <row r="157" spans="1:28" outlineLevel="1" x14ac:dyDescent="0.2">
      <c r="A157" s="181"/>
      <c r="B157" s="228"/>
      <c r="C157" s="198" t="s">
        <v>119</v>
      </c>
      <c r="D157" s="204"/>
      <c r="E157" s="209"/>
      <c r="F157" s="214"/>
      <c r="G157" s="218"/>
      <c r="H157" s="76"/>
      <c r="I157" s="76"/>
      <c r="J157" s="76"/>
      <c r="K157" s="76"/>
      <c r="L157" s="76"/>
      <c r="M157" s="76"/>
      <c r="N157" s="76"/>
      <c r="O157" s="76"/>
      <c r="P157" s="76"/>
      <c r="Q157" s="76"/>
      <c r="R157" s="76"/>
      <c r="S157" s="76"/>
      <c r="T157" s="76"/>
      <c r="U157" s="76"/>
      <c r="V157" s="76"/>
      <c r="W157" s="76"/>
      <c r="X157" s="76"/>
      <c r="Y157" s="76"/>
      <c r="Z157" s="76"/>
      <c r="AA157" s="76"/>
      <c r="AB157" s="76"/>
    </row>
    <row r="158" spans="1:28" outlineLevel="1" x14ac:dyDescent="0.2">
      <c r="A158" s="239">
        <f>A156</f>
        <v>6</v>
      </c>
      <c r="B158" s="182">
        <f>B156+1</f>
        <v>8</v>
      </c>
      <c r="C158" s="189" t="s">
        <v>178</v>
      </c>
      <c r="D158" s="205" t="s">
        <v>24</v>
      </c>
      <c r="E158" s="210">
        <v>1</v>
      </c>
      <c r="F158" s="213">
        <v>0</v>
      </c>
      <c r="G158" s="217">
        <f>E158*F158</f>
        <v>0</v>
      </c>
      <c r="H158" s="76"/>
      <c r="I158" s="76"/>
      <c r="J158" s="76"/>
      <c r="K158" s="76"/>
      <c r="L158" s="76"/>
      <c r="M158" s="76"/>
      <c r="N158" s="76"/>
      <c r="O158" s="76"/>
      <c r="P158" s="76"/>
      <c r="Q158" s="76"/>
      <c r="R158" s="76"/>
      <c r="S158" s="76"/>
      <c r="T158" s="76"/>
      <c r="U158" s="76"/>
      <c r="V158" s="76"/>
      <c r="W158" s="76"/>
      <c r="X158" s="76"/>
      <c r="Y158" s="76"/>
      <c r="Z158" s="76"/>
      <c r="AA158" s="76"/>
      <c r="AB158" s="76"/>
    </row>
    <row r="159" spans="1:28" ht="146.25" outlineLevel="1" x14ac:dyDescent="0.2">
      <c r="A159" s="180"/>
      <c r="B159" s="226"/>
      <c r="C159" s="189" t="s">
        <v>179</v>
      </c>
      <c r="D159" s="203"/>
      <c r="E159" s="208"/>
      <c r="F159" s="213"/>
      <c r="G159" s="217"/>
      <c r="H159" s="76"/>
      <c r="I159" s="76"/>
      <c r="J159" s="76"/>
      <c r="K159" s="76"/>
      <c r="L159" s="76"/>
      <c r="M159" s="76"/>
      <c r="N159" s="76"/>
      <c r="O159" s="76"/>
      <c r="P159" s="76"/>
      <c r="Q159" s="76"/>
      <c r="R159" s="76"/>
      <c r="S159" s="76"/>
      <c r="T159" s="76"/>
      <c r="U159" s="76"/>
      <c r="V159" s="76"/>
      <c r="W159" s="76"/>
      <c r="X159" s="76"/>
      <c r="Y159" s="76"/>
      <c r="Z159" s="76"/>
      <c r="AA159" s="76"/>
      <c r="AB159" s="76"/>
    </row>
    <row r="160" spans="1:28" x14ac:dyDescent="0.2">
      <c r="A160" s="230" t="s">
        <v>21</v>
      </c>
      <c r="B160" s="242">
        <v>7</v>
      </c>
      <c r="C160" s="231" t="s">
        <v>180</v>
      </c>
      <c r="D160" s="243"/>
      <c r="E160" s="244"/>
      <c r="F160" s="245"/>
      <c r="G160" s="246">
        <f>SUM(G161:G180)</f>
        <v>0</v>
      </c>
    </row>
    <row r="161" spans="1:28" outlineLevel="1" x14ac:dyDescent="0.2">
      <c r="A161" s="239">
        <f>B160</f>
        <v>7</v>
      </c>
      <c r="B161" s="182">
        <f>B159+1</f>
        <v>1</v>
      </c>
      <c r="C161" s="197" t="s">
        <v>181</v>
      </c>
      <c r="D161" s="202" t="s">
        <v>24</v>
      </c>
      <c r="E161" s="207">
        <v>1</v>
      </c>
      <c r="F161" s="212">
        <v>0</v>
      </c>
      <c r="G161" s="216">
        <f>E161*F161</f>
        <v>0</v>
      </c>
      <c r="H161" s="76"/>
      <c r="I161" s="76"/>
      <c r="J161" s="76"/>
      <c r="K161" s="76"/>
      <c r="L161" s="76"/>
      <c r="M161" s="76"/>
      <c r="N161" s="76"/>
      <c r="O161" s="76"/>
      <c r="P161" s="76"/>
      <c r="Q161" s="76"/>
      <c r="R161" s="76"/>
      <c r="S161" s="76"/>
      <c r="T161" s="76"/>
      <c r="U161" s="76"/>
      <c r="V161" s="76"/>
      <c r="W161" s="76"/>
      <c r="X161" s="76"/>
      <c r="Y161" s="76"/>
      <c r="Z161" s="76"/>
      <c r="AA161" s="76"/>
      <c r="AB161" s="76"/>
    </row>
    <row r="162" spans="1:28" ht="45" outlineLevel="1" x14ac:dyDescent="0.2">
      <c r="A162" s="181"/>
      <c r="B162" s="228"/>
      <c r="C162" s="198" t="s">
        <v>182</v>
      </c>
      <c r="D162" s="204"/>
      <c r="E162" s="209"/>
      <c r="F162" s="214"/>
      <c r="G162" s="218"/>
      <c r="H162" s="76"/>
      <c r="I162" s="76"/>
      <c r="J162" s="76"/>
      <c r="K162" s="76"/>
      <c r="L162" s="76"/>
      <c r="M162" s="76"/>
      <c r="N162" s="76"/>
      <c r="O162" s="76"/>
      <c r="P162" s="76"/>
      <c r="Q162" s="76"/>
      <c r="R162" s="76"/>
      <c r="S162" s="76"/>
      <c r="T162" s="76"/>
      <c r="U162" s="76"/>
      <c r="V162" s="76"/>
      <c r="W162" s="76"/>
      <c r="X162" s="76"/>
      <c r="Y162" s="76"/>
      <c r="Z162" s="76"/>
      <c r="AA162" s="76"/>
      <c r="AB162" s="76"/>
    </row>
    <row r="163" spans="1:28" outlineLevel="1" x14ac:dyDescent="0.2">
      <c r="A163" s="239">
        <f>A161</f>
        <v>7</v>
      </c>
      <c r="B163" s="182">
        <f>B161+1</f>
        <v>2</v>
      </c>
      <c r="C163" s="197" t="s">
        <v>183</v>
      </c>
      <c r="D163" s="202" t="s">
        <v>24</v>
      </c>
      <c r="E163" s="207">
        <v>1</v>
      </c>
      <c r="F163" s="212">
        <v>0</v>
      </c>
      <c r="G163" s="216">
        <f>E163*F163</f>
        <v>0</v>
      </c>
      <c r="H163" s="76"/>
      <c r="I163" s="76"/>
      <c r="J163" s="76"/>
      <c r="K163" s="76"/>
      <c r="L163" s="76"/>
      <c r="M163" s="76"/>
      <c r="N163" s="76"/>
      <c r="O163" s="76"/>
      <c r="P163" s="76"/>
      <c r="Q163" s="76"/>
      <c r="R163" s="76"/>
      <c r="S163" s="76"/>
      <c r="T163" s="76"/>
      <c r="U163" s="76"/>
      <c r="V163" s="76"/>
      <c r="W163" s="76"/>
      <c r="X163" s="76"/>
      <c r="Y163" s="76"/>
      <c r="Z163" s="76"/>
      <c r="AA163" s="76"/>
      <c r="AB163" s="76"/>
    </row>
    <row r="164" spans="1:28" outlineLevel="1" x14ac:dyDescent="0.2">
      <c r="A164" s="181"/>
      <c r="B164" s="228"/>
      <c r="C164" s="198" t="s">
        <v>184</v>
      </c>
      <c r="D164" s="204"/>
      <c r="E164" s="209"/>
      <c r="F164" s="214"/>
      <c r="G164" s="218"/>
      <c r="H164" s="76"/>
      <c r="I164" s="76"/>
      <c r="J164" s="76"/>
      <c r="K164" s="76"/>
      <c r="L164" s="76"/>
      <c r="M164" s="76"/>
      <c r="N164" s="76"/>
      <c r="O164" s="76"/>
      <c r="P164" s="76"/>
      <c r="Q164" s="76"/>
      <c r="R164" s="76"/>
      <c r="S164" s="76"/>
      <c r="T164" s="76"/>
      <c r="U164" s="76"/>
      <c r="V164" s="76"/>
      <c r="W164" s="76"/>
      <c r="X164" s="76"/>
      <c r="Y164" s="76"/>
      <c r="Z164" s="76"/>
      <c r="AA164" s="76"/>
      <c r="AB164" s="76"/>
    </row>
    <row r="165" spans="1:28" outlineLevel="1" x14ac:dyDescent="0.2">
      <c r="A165" s="239">
        <f>A163</f>
        <v>7</v>
      </c>
      <c r="B165" s="182">
        <f>B163+1</f>
        <v>3</v>
      </c>
      <c r="C165" s="197" t="s">
        <v>185</v>
      </c>
      <c r="D165" s="202" t="s">
        <v>24</v>
      </c>
      <c r="E165" s="207">
        <v>1</v>
      </c>
      <c r="F165" s="212">
        <v>0</v>
      </c>
      <c r="G165" s="216">
        <f>E165*F165</f>
        <v>0</v>
      </c>
      <c r="H165" s="76"/>
      <c r="I165" s="76"/>
      <c r="J165" s="76"/>
      <c r="K165" s="76"/>
      <c r="L165" s="76"/>
      <c r="M165" s="76"/>
      <c r="N165" s="76"/>
      <c r="O165" s="76"/>
      <c r="P165" s="76"/>
      <c r="Q165" s="76"/>
      <c r="R165" s="76"/>
      <c r="S165" s="76"/>
      <c r="T165" s="76"/>
      <c r="U165" s="76"/>
      <c r="V165" s="76"/>
      <c r="W165" s="76"/>
      <c r="X165" s="76"/>
      <c r="Y165" s="76"/>
      <c r="Z165" s="76"/>
      <c r="AA165" s="76"/>
      <c r="AB165" s="76"/>
    </row>
    <row r="166" spans="1:28" ht="22.5" outlineLevel="1" x14ac:dyDescent="0.2">
      <c r="A166" s="181"/>
      <c r="B166" s="228"/>
      <c r="C166" s="198" t="s">
        <v>186</v>
      </c>
      <c r="D166" s="204"/>
      <c r="E166" s="209"/>
      <c r="F166" s="214"/>
      <c r="G166" s="218"/>
      <c r="H166" s="76"/>
      <c r="I166" s="76"/>
      <c r="J166" s="76"/>
      <c r="K166" s="76"/>
      <c r="L166" s="76"/>
      <c r="M166" s="76"/>
      <c r="N166" s="76"/>
      <c r="O166" s="76"/>
      <c r="P166" s="76"/>
      <c r="Q166" s="76"/>
      <c r="R166" s="76"/>
      <c r="S166" s="76"/>
      <c r="T166" s="76"/>
      <c r="U166" s="76"/>
      <c r="V166" s="76"/>
      <c r="W166" s="76"/>
      <c r="X166" s="76"/>
      <c r="Y166" s="76"/>
      <c r="Z166" s="76"/>
      <c r="AA166" s="76"/>
      <c r="AB166" s="76"/>
    </row>
    <row r="167" spans="1:28" outlineLevel="1" x14ac:dyDescent="0.2">
      <c r="A167" s="239">
        <f>A165</f>
        <v>7</v>
      </c>
      <c r="B167" s="182">
        <f>B165+1</f>
        <v>4</v>
      </c>
      <c r="C167" s="197" t="s">
        <v>187</v>
      </c>
      <c r="D167" s="202" t="s">
        <v>24</v>
      </c>
      <c r="E167" s="207">
        <v>1</v>
      </c>
      <c r="F167" s="212">
        <v>0</v>
      </c>
      <c r="G167" s="216">
        <f>E167*F167</f>
        <v>0</v>
      </c>
      <c r="H167" s="76"/>
      <c r="I167" s="76"/>
      <c r="J167" s="76"/>
      <c r="K167" s="76"/>
      <c r="L167" s="76"/>
      <c r="M167" s="76"/>
      <c r="N167" s="76"/>
      <c r="O167" s="76"/>
      <c r="P167" s="76"/>
      <c r="Q167" s="76"/>
      <c r="R167" s="76"/>
      <c r="S167" s="76"/>
      <c r="T167" s="76"/>
      <c r="U167" s="76"/>
      <c r="V167" s="76"/>
      <c r="W167" s="76"/>
      <c r="X167" s="76"/>
      <c r="Y167" s="76"/>
      <c r="Z167" s="76"/>
      <c r="AA167" s="76"/>
      <c r="AB167" s="76"/>
    </row>
    <row r="168" spans="1:28" ht="22.5" outlineLevel="1" x14ac:dyDescent="0.2">
      <c r="A168" s="181"/>
      <c r="B168" s="228"/>
      <c r="C168" s="198" t="s">
        <v>188</v>
      </c>
      <c r="D168" s="204"/>
      <c r="E168" s="209"/>
      <c r="F168" s="214"/>
      <c r="G168" s="218"/>
      <c r="H168" s="76"/>
      <c r="I168" s="76"/>
      <c r="J168" s="76"/>
      <c r="K168" s="76"/>
      <c r="L168" s="76"/>
      <c r="M168" s="76"/>
      <c r="N168" s="76"/>
      <c r="O168" s="76"/>
      <c r="P168" s="76"/>
      <c r="Q168" s="76"/>
      <c r="R168" s="76"/>
      <c r="S168" s="76"/>
      <c r="T168" s="76"/>
      <c r="U168" s="76"/>
      <c r="V168" s="76"/>
      <c r="W168" s="76"/>
      <c r="X168" s="76"/>
      <c r="Y168" s="76"/>
      <c r="Z168" s="76"/>
      <c r="AA168" s="76"/>
      <c r="AB168" s="76"/>
    </row>
    <row r="169" spans="1:28" outlineLevel="1" x14ac:dyDescent="0.2">
      <c r="A169" s="239">
        <f>A167</f>
        <v>7</v>
      </c>
      <c r="B169" s="182">
        <f>B167+1</f>
        <v>5</v>
      </c>
      <c r="C169" s="197" t="s">
        <v>189</v>
      </c>
      <c r="D169" s="202" t="s">
        <v>24</v>
      </c>
      <c r="E169" s="207">
        <v>1</v>
      </c>
      <c r="F169" s="212">
        <v>0</v>
      </c>
      <c r="G169" s="216">
        <f>E169*F169</f>
        <v>0</v>
      </c>
      <c r="H169" s="76"/>
      <c r="I169" s="76"/>
      <c r="J169" s="76"/>
      <c r="K169" s="76"/>
      <c r="L169" s="76"/>
      <c r="M169" s="76"/>
      <c r="N169" s="76"/>
      <c r="O169" s="76"/>
      <c r="P169" s="76"/>
      <c r="Q169" s="76"/>
      <c r="R169" s="76"/>
      <c r="S169" s="76"/>
      <c r="T169" s="76"/>
      <c r="U169" s="76"/>
      <c r="V169" s="76"/>
      <c r="W169" s="76"/>
      <c r="X169" s="76"/>
      <c r="Y169" s="76"/>
      <c r="Z169" s="76"/>
      <c r="AA169" s="76"/>
      <c r="AB169" s="76"/>
    </row>
    <row r="170" spans="1:28" outlineLevel="1" x14ac:dyDescent="0.2">
      <c r="A170" s="181"/>
      <c r="B170" s="228"/>
      <c r="C170" s="198" t="s">
        <v>190</v>
      </c>
      <c r="D170" s="204"/>
      <c r="E170" s="209"/>
      <c r="F170" s="214"/>
      <c r="G170" s="218"/>
      <c r="H170" s="76"/>
      <c r="I170" s="76"/>
      <c r="J170" s="76"/>
      <c r="K170" s="76"/>
      <c r="L170" s="76"/>
      <c r="M170" s="76"/>
      <c r="N170" s="76"/>
      <c r="O170" s="76"/>
      <c r="P170" s="76"/>
      <c r="Q170" s="76"/>
      <c r="R170" s="76"/>
      <c r="S170" s="76"/>
      <c r="T170" s="76"/>
      <c r="U170" s="76"/>
      <c r="V170" s="76"/>
      <c r="W170" s="76"/>
      <c r="X170" s="76"/>
      <c r="Y170" s="76"/>
      <c r="Z170" s="76"/>
      <c r="AA170" s="76"/>
      <c r="AB170" s="76"/>
    </row>
    <row r="171" spans="1:28" outlineLevel="1" x14ac:dyDescent="0.2">
      <c r="A171" s="239">
        <f>A169</f>
        <v>7</v>
      </c>
      <c r="B171" s="182">
        <f>B169+1</f>
        <v>6</v>
      </c>
      <c r="C171" s="197" t="s">
        <v>191</v>
      </c>
      <c r="D171" s="202" t="s">
        <v>24</v>
      </c>
      <c r="E171" s="207">
        <v>1</v>
      </c>
      <c r="F171" s="212">
        <v>0</v>
      </c>
      <c r="G171" s="216">
        <f>E171*F171</f>
        <v>0</v>
      </c>
      <c r="H171" s="76"/>
      <c r="I171" s="76"/>
      <c r="J171" s="76"/>
      <c r="K171" s="76"/>
      <c r="L171" s="76"/>
      <c r="M171" s="76"/>
      <c r="N171" s="76"/>
      <c r="O171" s="76"/>
      <c r="P171" s="76"/>
      <c r="Q171" s="76"/>
      <c r="R171" s="76"/>
      <c r="S171" s="76"/>
      <c r="T171" s="76"/>
      <c r="U171" s="76"/>
      <c r="V171" s="76"/>
      <c r="W171" s="76"/>
      <c r="X171" s="76"/>
      <c r="Y171" s="76"/>
      <c r="Z171" s="76"/>
      <c r="AA171" s="76"/>
      <c r="AB171" s="76"/>
    </row>
    <row r="172" spans="1:28" ht="33.75" outlineLevel="1" x14ac:dyDescent="0.2">
      <c r="A172" s="181"/>
      <c r="B172" s="228"/>
      <c r="C172" s="198" t="s">
        <v>192</v>
      </c>
      <c r="D172" s="204"/>
      <c r="E172" s="209"/>
      <c r="F172" s="214"/>
      <c r="G172" s="218"/>
      <c r="H172" s="76"/>
      <c r="I172" s="76"/>
      <c r="J172" s="76"/>
      <c r="K172" s="76"/>
      <c r="L172" s="76"/>
      <c r="M172" s="76"/>
      <c r="N172" s="76"/>
      <c r="O172" s="76"/>
      <c r="P172" s="76"/>
      <c r="Q172" s="76"/>
      <c r="R172" s="76"/>
      <c r="S172" s="76"/>
      <c r="T172" s="76"/>
      <c r="U172" s="76"/>
      <c r="V172" s="76"/>
      <c r="W172" s="76"/>
      <c r="X172" s="76"/>
      <c r="Y172" s="76"/>
      <c r="Z172" s="76"/>
      <c r="AA172" s="76"/>
      <c r="AB172" s="76"/>
    </row>
    <row r="173" spans="1:28" outlineLevel="1" x14ac:dyDescent="0.2">
      <c r="A173" s="239">
        <f>A171</f>
        <v>7</v>
      </c>
      <c r="B173" s="182">
        <f>B171+1</f>
        <v>7</v>
      </c>
      <c r="C173" s="197" t="s">
        <v>193</v>
      </c>
      <c r="D173" s="202" t="s">
        <v>24</v>
      </c>
      <c r="E173" s="207">
        <v>2</v>
      </c>
      <c r="F173" s="212">
        <v>0</v>
      </c>
      <c r="G173" s="216">
        <f>E173*F173</f>
        <v>0</v>
      </c>
      <c r="H173" s="76"/>
      <c r="I173" s="76"/>
      <c r="J173" s="76"/>
      <c r="K173" s="76"/>
      <c r="L173" s="76"/>
      <c r="M173" s="76"/>
      <c r="N173" s="76"/>
      <c r="O173" s="76"/>
      <c r="P173" s="76"/>
      <c r="Q173" s="76"/>
      <c r="R173" s="76"/>
      <c r="S173" s="76"/>
      <c r="T173" s="76"/>
      <c r="U173" s="76"/>
      <c r="V173" s="76"/>
      <c r="W173" s="76"/>
      <c r="X173" s="76"/>
      <c r="Y173" s="76"/>
      <c r="Z173" s="76"/>
      <c r="AA173" s="76"/>
      <c r="AB173" s="76"/>
    </row>
    <row r="174" spans="1:28" ht="22.5" outlineLevel="1" x14ac:dyDescent="0.2">
      <c r="A174" s="181"/>
      <c r="B174" s="228"/>
      <c r="C174" s="198" t="s">
        <v>194</v>
      </c>
      <c r="D174" s="204"/>
      <c r="E174" s="209"/>
      <c r="F174" s="214"/>
      <c r="G174" s="218"/>
      <c r="H174" s="76"/>
      <c r="I174" s="76"/>
      <c r="J174" s="76"/>
      <c r="K174" s="76"/>
      <c r="L174" s="76"/>
      <c r="M174" s="76"/>
      <c r="N174" s="76"/>
      <c r="O174" s="76"/>
      <c r="P174" s="76"/>
      <c r="Q174" s="76"/>
      <c r="R174" s="76"/>
      <c r="S174" s="76"/>
      <c r="T174" s="76"/>
      <c r="U174" s="76"/>
      <c r="V174" s="76"/>
      <c r="W174" s="76"/>
      <c r="X174" s="76"/>
      <c r="Y174" s="76"/>
      <c r="Z174" s="76"/>
      <c r="AA174" s="76"/>
      <c r="AB174" s="76"/>
    </row>
    <row r="175" spans="1:28" outlineLevel="1" x14ac:dyDescent="0.2">
      <c r="A175" s="239">
        <f>A173</f>
        <v>7</v>
      </c>
      <c r="B175" s="182">
        <f>B173+1</f>
        <v>8</v>
      </c>
      <c r="C175" s="197" t="s">
        <v>195</v>
      </c>
      <c r="D175" s="202" t="s">
        <v>24</v>
      </c>
      <c r="E175" s="207">
        <v>2</v>
      </c>
      <c r="F175" s="212">
        <v>0</v>
      </c>
      <c r="G175" s="216">
        <f>E175*F175</f>
        <v>0</v>
      </c>
      <c r="H175" s="76"/>
      <c r="I175" s="76"/>
      <c r="J175" s="76"/>
      <c r="K175" s="76"/>
      <c r="L175" s="76"/>
      <c r="M175" s="76"/>
      <c r="N175" s="76"/>
      <c r="O175" s="76"/>
      <c r="P175" s="76"/>
      <c r="Q175" s="76"/>
      <c r="R175" s="76"/>
      <c r="S175" s="76"/>
      <c r="T175" s="76"/>
      <c r="U175" s="76"/>
      <c r="V175" s="76"/>
      <c r="W175" s="76"/>
      <c r="X175" s="76"/>
      <c r="Y175" s="76"/>
      <c r="Z175" s="76"/>
      <c r="AA175" s="76"/>
      <c r="AB175" s="76"/>
    </row>
    <row r="176" spans="1:28" outlineLevel="1" x14ac:dyDescent="0.2">
      <c r="A176" s="181"/>
      <c r="B176" s="228"/>
      <c r="C176" s="198" t="s">
        <v>196</v>
      </c>
      <c r="D176" s="204"/>
      <c r="E176" s="209"/>
      <c r="F176" s="214"/>
      <c r="G176" s="218"/>
      <c r="H176" s="76"/>
      <c r="I176" s="76"/>
      <c r="J176" s="76"/>
      <c r="K176" s="76"/>
      <c r="L176" s="76"/>
      <c r="M176" s="76"/>
      <c r="N176" s="76"/>
      <c r="O176" s="76"/>
      <c r="P176" s="76"/>
      <c r="Q176" s="76"/>
      <c r="R176" s="76"/>
      <c r="S176" s="76"/>
      <c r="T176" s="76"/>
      <c r="U176" s="76"/>
      <c r="V176" s="76"/>
      <c r="W176" s="76"/>
      <c r="X176" s="76"/>
      <c r="Y176" s="76"/>
      <c r="Z176" s="76"/>
      <c r="AA176" s="76"/>
      <c r="AB176" s="76"/>
    </row>
    <row r="177" spans="1:28" outlineLevel="1" x14ac:dyDescent="0.2">
      <c r="A177" s="239">
        <f>A175</f>
        <v>7</v>
      </c>
      <c r="B177" s="182">
        <f>B175+1</f>
        <v>9</v>
      </c>
      <c r="C177" s="197" t="s">
        <v>116</v>
      </c>
      <c r="D177" s="202" t="s">
        <v>24</v>
      </c>
      <c r="E177" s="207">
        <v>1</v>
      </c>
      <c r="F177" s="212">
        <v>0</v>
      </c>
      <c r="G177" s="216">
        <f>E177*F177</f>
        <v>0</v>
      </c>
      <c r="H177" s="76"/>
      <c r="I177" s="76"/>
      <c r="J177" s="76"/>
      <c r="K177" s="76"/>
      <c r="L177" s="76"/>
      <c r="M177" s="76"/>
      <c r="N177" s="76"/>
      <c r="O177" s="76"/>
      <c r="P177" s="76"/>
      <c r="Q177" s="76"/>
      <c r="R177" s="76"/>
      <c r="S177" s="76"/>
      <c r="T177" s="76"/>
      <c r="U177" s="76"/>
      <c r="V177" s="76"/>
      <c r="W177" s="76"/>
      <c r="X177" s="76"/>
      <c r="Y177" s="76"/>
      <c r="Z177" s="76"/>
      <c r="AA177" s="76"/>
      <c r="AB177" s="76"/>
    </row>
    <row r="178" spans="1:28" outlineLevel="1" x14ac:dyDescent="0.2">
      <c r="A178" s="181"/>
      <c r="B178" s="228"/>
      <c r="C178" s="198" t="s">
        <v>117</v>
      </c>
      <c r="D178" s="204"/>
      <c r="E178" s="209"/>
      <c r="F178" s="214"/>
      <c r="G178" s="218"/>
      <c r="H178" s="76"/>
      <c r="I178" s="76"/>
      <c r="J178" s="76"/>
      <c r="K178" s="76"/>
      <c r="L178" s="76"/>
      <c r="M178" s="76"/>
      <c r="N178" s="76"/>
      <c r="O178" s="76"/>
      <c r="P178" s="76"/>
      <c r="Q178" s="76"/>
      <c r="R178" s="76"/>
      <c r="S178" s="76"/>
      <c r="T178" s="76"/>
      <c r="U178" s="76"/>
      <c r="V178" s="76"/>
      <c r="W178" s="76"/>
      <c r="X178" s="76"/>
      <c r="Y178" s="76"/>
      <c r="Z178" s="76"/>
      <c r="AA178" s="76"/>
      <c r="AB178" s="76"/>
    </row>
    <row r="179" spans="1:28" outlineLevel="1" x14ac:dyDescent="0.2">
      <c r="A179" s="239">
        <f>A177</f>
        <v>7</v>
      </c>
      <c r="B179" s="182">
        <f>B177+1</f>
        <v>10</v>
      </c>
      <c r="C179" s="197" t="s">
        <v>165</v>
      </c>
      <c r="D179" s="202" t="s">
        <v>24</v>
      </c>
      <c r="E179" s="207">
        <v>1</v>
      </c>
      <c r="F179" s="212">
        <v>0</v>
      </c>
      <c r="G179" s="216">
        <f>E179*F179</f>
        <v>0</v>
      </c>
      <c r="H179" s="76"/>
      <c r="I179" s="76"/>
      <c r="J179" s="76"/>
      <c r="K179" s="76"/>
      <c r="L179" s="76"/>
      <c r="M179" s="76"/>
      <c r="N179" s="76"/>
      <c r="O179" s="76"/>
      <c r="P179" s="76"/>
      <c r="Q179" s="76"/>
      <c r="R179" s="76"/>
      <c r="S179" s="76"/>
      <c r="T179" s="76"/>
      <c r="U179" s="76"/>
      <c r="V179" s="76"/>
      <c r="W179" s="76"/>
      <c r="X179" s="76"/>
      <c r="Y179" s="76"/>
      <c r="Z179" s="76"/>
      <c r="AA179" s="76"/>
      <c r="AB179" s="76"/>
    </row>
    <row r="180" spans="1:28" outlineLevel="1" x14ac:dyDescent="0.2">
      <c r="A180" s="181"/>
      <c r="B180" s="228"/>
      <c r="C180" s="198" t="s">
        <v>119</v>
      </c>
      <c r="D180" s="204"/>
      <c r="E180" s="209"/>
      <c r="F180" s="214"/>
      <c r="G180" s="218"/>
      <c r="H180" s="76"/>
      <c r="I180" s="76"/>
      <c r="J180" s="76"/>
      <c r="K180" s="76"/>
      <c r="L180" s="76"/>
      <c r="M180" s="76"/>
      <c r="N180" s="76"/>
      <c r="O180" s="76"/>
      <c r="P180" s="76"/>
      <c r="Q180" s="76"/>
      <c r="R180" s="76"/>
      <c r="S180" s="76"/>
      <c r="T180" s="76"/>
      <c r="U180" s="76"/>
      <c r="V180" s="76"/>
      <c r="W180" s="76"/>
      <c r="X180" s="76"/>
      <c r="Y180" s="76"/>
      <c r="Z180" s="76"/>
      <c r="AA180" s="76"/>
      <c r="AB180" s="76"/>
    </row>
    <row r="181" spans="1:28" x14ac:dyDescent="0.2">
      <c r="A181" s="201" t="s">
        <v>21</v>
      </c>
      <c r="B181" s="227">
        <v>8</v>
      </c>
      <c r="C181" s="192" t="s">
        <v>197</v>
      </c>
      <c r="D181" s="206"/>
      <c r="E181" s="211"/>
      <c r="F181" s="215"/>
      <c r="G181" s="219">
        <f>SUM(G182:G193)</f>
        <v>0</v>
      </c>
    </row>
    <row r="182" spans="1:28" outlineLevel="1" x14ac:dyDescent="0.2">
      <c r="A182" s="239">
        <f>B181</f>
        <v>8</v>
      </c>
      <c r="B182" s="182">
        <f>B180+1</f>
        <v>1</v>
      </c>
      <c r="C182" s="197" t="s">
        <v>198</v>
      </c>
      <c r="D182" s="202" t="s">
        <v>24</v>
      </c>
      <c r="E182" s="207">
        <v>1</v>
      </c>
      <c r="F182" s="212">
        <v>0</v>
      </c>
      <c r="G182" s="216">
        <f>E182*F182</f>
        <v>0</v>
      </c>
      <c r="H182" s="76"/>
      <c r="I182" s="76"/>
      <c r="J182" s="76"/>
      <c r="K182" s="76"/>
      <c r="L182" s="76"/>
      <c r="M182" s="76"/>
      <c r="N182" s="76"/>
      <c r="O182" s="76"/>
      <c r="P182" s="76"/>
      <c r="Q182" s="76"/>
      <c r="R182" s="76"/>
      <c r="S182" s="76"/>
      <c r="T182" s="76"/>
      <c r="U182" s="76"/>
      <c r="V182" s="76"/>
      <c r="W182" s="76"/>
      <c r="X182" s="76"/>
      <c r="Y182" s="76"/>
      <c r="Z182" s="76"/>
      <c r="AA182" s="76"/>
      <c r="AB182" s="76"/>
    </row>
    <row r="183" spans="1:28" ht="56.25" outlineLevel="1" x14ac:dyDescent="0.2">
      <c r="A183" s="181"/>
      <c r="B183" s="228"/>
      <c r="C183" s="198" t="s">
        <v>199</v>
      </c>
      <c r="D183" s="204"/>
      <c r="E183" s="209"/>
      <c r="F183" s="214"/>
      <c r="G183" s="218"/>
      <c r="H183" s="76"/>
      <c r="I183" s="76"/>
      <c r="J183" s="76"/>
      <c r="K183" s="76"/>
      <c r="L183" s="76"/>
      <c r="M183" s="76"/>
      <c r="N183" s="76"/>
      <c r="O183" s="76"/>
      <c r="P183" s="76"/>
      <c r="Q183" s="76"/>
      <c r="R183" s="76"/>
      <c r="S183" s="76"/>
      <c r="T183" s="76"/>
      <c r="U183" s="76"/>
      <c r="V183" s="76"/>
      <c r="W183" s="76"/>
      <c r="X183" s="76"/>
      <c r="Y183" s="76"/>
      <c r="Z183" s="76"/>
      <c r="AA183" s="76"/>
      <c r="AB183" s="76"/>
    </row>
    <row r="184" spans="1:28" outlineLevel="1" x14ac:dyDescent="0.2">
      <c r="A184" s="239">
        <f>A182</f>
        <v>8</v>
      </c>
      <c r="B184" s="182">
        <f>B182+1</f>
        <v>2</v>
      </c>
      <c r="C184" s="189" t="s">
        <v>200</v>
      </c>
      <c r="D184" s="205" t="s">
        <v>24</v>
      </c>
      <c r="E184" s="210">
        <v>1</v>
      </c>
      <c r="F184" s="213">
        <v>0</v>
      </c>
      <c r="G184" s="217">
        <f>E184*F184</f>
        <v>0</v>
      </c>
      <c r="H184" s="76"/>
      <c r="I184" s="76"/>
      <c r="J184" s="76"/>
      <c r="K184" s="76"/>
      <c r="L184" s="76"/>
      <c r="M184" s="76"/>
      <c r="N184" s="76"/>
      <c r="O184" s="76"/>
      <c r="P184" s="76"/>
      <c r="Q184" s="76"/>
      <c r="R184" s="76"/>
      <c r="S184" s="76"/>
      <c r="T184" s="76"/>
      <c r="U184" s="76"/>
      <c r="V184" s="76"/>
      <c r="W184" s="76"/>
      <c r="X184" s="76"/>
      <c r="Y184" s="76"/>
      <c r="Z184" s="76"/>
      <c r="AA184" s="76"/>
      <c r="AB184" s="76"/>
    </row>
    <row r="185" spans="1:28" ht="22.5" outlineLevel="1" x14ac:dyDescent="0.2">
      <c r="A185" s="180"/>
      <c r="B185" s="226"/>
      <c r="C185" s="189" t="s">
        <v>201</v>
      </c>
      <c r="D185" s="203"/>
      <c r="E185" s="208"/>
      <c r="F185" s="213"/>
      <c r="G185" s="217"/>
      <c r="H185" s="76"/>
      <c r="I185" s="76"/>
      <c r="J185" s="76"/>
      <c r="K185" s="76"/>
      <c r="L185" s="76"/>
      <c r="M185" s="76"/>
      <c r="N185" s="76"/>
      <c r="O185" s="76"/>
      <c r="P185" s="76"/>
      <c r="Q185" s="76"/>
      <c r="R185" s="76"/>
      <c r="S185" s="76"/>
      <c r="T185" s="76"/>
      <c r="U185" s="76"/>
      <c r="V185" s="76"/>
      <c r="W185" s="76"/>
      <c r="X185" s="76"/>
      <c r="Y185" s="76"/>
      <c r="Z185" s="76"/>
      <c r="AA185" s="76"/>
      <c r="AB185" s="76"/>
    </row>
    <row r="186" spans="1:28" outlineLevel="1" x14ac:dyDescent="0.2">
      <c r="A186" s="239">
        <f>A184</f>
        <v>8</v>
      </c>
      <c r="B186" s="182">
        <f>B184+1</f>
        <v>3</v>
      </c>
      <c r="C186" s="197" t="s">
        <v>202</v>
      </c>
      <c r="D186" s="202" t="s">
        <v>24</v>
      </c>
      <c r="E186" s="207">
        <v>10</v>
      </c>
      <c r="F186" s="212">
        <v>0</v>
      </c>
      <c r="G186" s="216">
        <f>E186*F186</f>
        <v>0</v>
      </c>
      <c r="H186" s="76"/>
      <c r="I186" s="76"/>
      <c r="J186" s="76"/>
      <c r="K186" s="76"/>
      <c r="L186" s="76"/>
      <c r="M186" s="76"/>
      <c r="N186" s="76"/>
      <c r="O186" s="76"/>
      <c r="P186" s="76"/>
      <c r="Q186" s="76"/>
      <c r="R186" s="76"/>
      <c r="S186" s="76"/>
      <c r="T186" s="76"/>
      <c r="U186" s="76"/>
      <c r="V186" s="76"/>
      <c r="W186" s="76"/>
      <c r="X186" s="76"/>
      <c r="Y186" s="76"/>
      <c r="Z186" s="76"/>
      <c r="AA186" s="76"/>
      <c r="AB186" s="76"/>
    </row>
    <row r="187" spans="1:28" ht="22.5" outlineLevel="1" x14ac:dyDescent="0.2">
      <c r="A187" s="181"/>
      <c r="B187" s="228"/>
      <c r="C187" s="198" t="s">
        <v>203</v>
      </c>
      <c r="D187" s="204"/>
      <c r="E187" s="209"/>
      <c r="F187" s="214"/>
      <c r="G187" s="218"/>
      <c r="H187" s="76"/>
      <c r="I187" s="76"/>
      <c r="J187" s="76"/>
      <c r="K187" s="76"/>
      <c r="L187" s="76"/>
      <c r="M187" s="76"/>
      <c r="N187" s="76"/>
      <c r="O187" s="76"/>
      <c r="P187" s="76"/>
      <c r="Q187" s="76"/>
      <c r="R187" s="76"/>
      <c r="S187" s="76"/>
      <c r="T187" s="76"/>
      <c r="U187" s="76"/>
      <c r="V187" s="76"/>
      <c r="W187" s="76"/>
      <c r="X187" s="76"/>
      <c r="Y187" s="76"/>
      <c r="Z187" s="76"/>
      <c r="AA187" s="76"/>
      <c r="AB187" s="76"/>
    </row>
    <row r="188" spans="1:28" outlineLevel="1" x14ac:dyDescent="0.2">
      <c r="A188" s="239">
        <f>A186</f>
        <v>8</v>
      </c>
      <c r="B188" s="182">
        <f>B186+1</f>
        <v>4</v>
      </c>
      <c r="C188" s="189" t="s">
        <v>204</v>
      </c>
      <c r="D188" s="205" t="s">
        <v>24</v>
      </c>
      <c r="E188" s="210">
        <v>10</v>
      </c>
      <c r="F188" s="213">
        <v>0</v>
      </c>
      <c r="G188" s="217">
        <f>E188*F188</f>
        <v>0</v>
      </c>
      <c r="H188" s="76"/>
      <c r="I188" s="76"/>
      <c r="J188" s="76"/>
      <c r="K188" s="76"/>
      <c r="L188" s="76"/>
      <c r="M188" s="76"/>
      <c r="N188" s="76"/>
      <c r="O188" s="76"/>
      <c r="P188" s="76"/>
      <c r="Q188" s="76"/>
      <c r="R188" s="76"/>
      <c r="S188" s="76"/>
      <c r="T188" s="76"/>
      <c r="U188" s="76"/>
      <c r="V188" s="76"/>
      <c r="W188" s="76"/>
      <c r="X188" s="76"/>
      <c r="Y188" s="76"/>
      <c r="Z188" s="76"/>
      <c r="AA188" s="76"/>
      <c r="AB188" s="76"/>
    </row>
    <row r="189" spans="1:28" outlineLevel="1" x14ac:dyDescent="0.2">
      <c r="A189" s="180"/>
      <c r="B189" s="226"/>
      <c r="C189" s="189" t="s">
        <v>205</v>
      </c>
      <c r="D189" s="203"/>
      <c r="E189" s="208"/>
      <c r="F189" s="213"/>
      <c r="G189" s="217"/>
      <c r="H189" s="76"/>
      <c r="I189" s="76"/>
      <c r="J189" s="76"/>
      <c r="K189" s="76"/>
      <c r="L189" s="76"/>
      <c r="M189" s="76"/>
      <c r="N189" s="76"/>
      <c r="O189" s="76"/>
      <c r="P189" s="76"/>
      <c r="Q189" s="76"/>
      <c r="R189" s="76"/>
      <c r="S189" s="76"/>
      <c r="T189" s="76"/>
      <c r="U189" s="76"/>
      <c r="V189" s="76"/>
      <c r="W189" s="76"/>
      <c r="X189" s="76"/>
      <c r="Y189" s="76"/>
      <c r="Z189" s="76"/>
      <c r="AA189" s="76"/>
      <c r="AB189" s="76"/>
    </row>
    <row r="190" spans="1:28" outlineLevel="1" x14ac:dyDescent="0.2">
      <c r="A190" s="239">
        <f>A188</f>
        <v>8</v>
      </c>
      <c r="B190" s="182">
        <f>B188+1</f>
        <v>5</v>
      </c>
      <c r="C190" s="197" t="s">
        <v>116</v>
      </c>
      <c r="D190" s="202" t="s">
        <v>24</v>
      </c>
      <c r="E190" s="207">
        <v>1</v>
      </c>
      <c r="F190" s="212">
        <v>0</v>
      </c>
      <c r="G190" s="216">
        <f>E190*F190</f>
        <v>0</v>
      </c>
      <c r="H190" s="76"/>
      <c r="I190" s="76"/>
      <c r="J190" s="76"/>
      <c r="K190" s="76"/>
      <c r="L190" s="76"/>
      <c r="M190" s="76"/>
      <c r="N190" s="76"/>
      <c r="O190" s="76"/>
      <c r="P190" s="76"/>
      <c r="Q190" s="76"/>
      <c r="R190" s="76"/>
      <c r="S190" s="76"/>
      <c r="T190" s="76"/>
      <c r="U190" s="76"/>
      <c r="V190" s="76"/>
      <c r="W190" s="76"/>
      <c r="X190" s="76"/>
      <c r="Y190" s="76"/>
      <c r="Z190" s="76"/>
      <c r="AA190" s="76"/>
      <c r="AB190" s="76"/>
    </row>
    <row r="191" spans="1:28" outlineLevel="1" x14ac:dyDescent="0.2">
      <c r="A191" s="181"/>
      <c r="B191" s="228"/>
      <c r="C191" s="198" t="s">
        <v>117</v>
      </c>
      <c r="D191" s="204"/>
      <c r="E191" s="209"/>
      <c r="F191" s="214"/>
      <c r="G191" s="218"/>
      <c r="H191" s="76"/>
      <c r="I191" s="76"/>
      <c r="J191" s="76"/>
      <c r="K191" s="76"/>
      <c r="L191" s="76"/>
      <c r="M191" s="76"/>
      <c r="N191" s="76"/>
      <c r="O191" s="76"/>
      <c r="P191" s="76"/>
      <c r="Q191" s="76"/>
      <c r="R191" s="76"/>
      <c r="S191" s="76"/>
      <c r="T191" s="76"/>
      <c r="U191" s="76"/>
      <c r="V191" s="76"/>
      <c r="W191" s="76"/>
      <c r="X191" s="76"/>
      <c r="Y191" s="76"/>
      <c r="Z191" s="76"/>
      <c r="AA191" s="76"/>
      <c r="AB191" s="76"/>
    </row>
    <row r="192" spans="1:28" outlineLevel="1" x14ac:dyDescent="0.2">
      <c r="A192" s="239">
        <f>A190</f>
        <v>8</v>
      </c>
      <c r="B192" s="182">
        <f>B190+1</f>
        <v>6</v>
      </c>
      <c r="C192" s="197" t="s">
        <v>165</v>
      </c>
      <c r="D192" s="202" t="s">
        <v>24</v>
      </c>
      <c r="E192" s="207">
        <v>1</v>
      </c>
      <c r="F192" s="212">
        <v>0</v>
      </c>
      <c r="G192" s="216">
        <f>E192*F192</f>
        <v>0</v>
      </c>
      <c r="H192" s="76"/>
      <c r="I192" s="76"/>
      <c r="J192" s="76"/>
      <c r="K192" s="76"/>
      <c r="L192" s="76"/>
      <c r="M192" s="76"/>
      <c r="N192" s="76"/>
      <c r="O192" s="76"/>
      <c r="P192" s="76"/>
      <c r="Q192" s="76"/>
      <c r="R192" s="76"/>
      <c r="S192" s="76"/>
      <c r="T192" s="76"/>
      <c r="U192" s="76"/>
      <c r="V192" s="76"/>
      <c r="W192" s="76"/>
      <c r="X192" s="76"/>
      <c r="Y192" s="76"/>
      <c r="Z192" s="76"/>
      <c r="AA192" s="76"/>
      <c r="AB192" s="76"/>
    </row>
    <row r="193" spans="1:28" outlineLevel="1" x14ac:dyDescent="0.2">
      <c r="A193" s="181"/>
      <c r="B193" s="228"/>
      <c r="C193" s="198" t="s">
        <v>119</v>
      </c>
      <c r="D193" s="204"/>
      <c r="E193" s="209"/>
      <c r="F193" s="214"/>
      <c r="G193" s="218"/>
      <c r="H193" s="76"/>
      <c r="I193" s="76"/>
      <c r="J193" s="76"/>
      <c r="K193" s="76"/>
      <c r="L193" s="76"/>
      <c r="M193" s="76"/>
      <c r="N193" s="76"/>
      <c r="O193" s="76"/>
      <c r="P193" s="76"/>
      <c r="Q193" s="76"/>
      <c r="R193" s="76"/>
      <c r="S193" s="76"/>
      <c r="T193" s="76"/>
      <c r="U193" s="76"/>
      <c r="V193" s="76"/>
      <c r="W193" s="76"/>
      <c r="X193" s="76"/>
      <c r="Y193" s="76"/>
      <c r="Z193" s="76"/>
      <c r="AA193" s="76"/>
      <c r="AB193" s="76"/>
    </row>
    <row r="194" spans="1:28" x14ac:dyDescent="0.2">
      <c r="A194" s="201" t="s">
        <v>21</v>
      </c>
      <c r="B194" s="227">
        <v>9</v>
      </c>
      <c r="C194" s="195" t="s">
        <v>206</v>
      </c>
      <c r="D194" s="206"/>
      <c r="E194" s="211"/>
      <c r="F194" s="215"/>
      <c r="G194" s="219">
        <f>SUM(G195:G224)</f>
        <v>0</v>
      </c>
    </row>
    <row r="195" spans="1:28" s="76" customFormat="1" ht="11.25" outlineLevel="1" x14ac:dyDescent="0.2">
      <c r="A195" s="196">
        <f>B194</f>
        <v>9</v>
      </c>
      <c r="B195" s="199">
        <f>B193+1</f>
        <v>1</v>
      </c>
      <c r="C195" s="197" t="s">
        <v>207</v>
      </c>
      <c r="D195" s="202" t="s">
        <v>208</v>
      </c>
      <c r="E195" s="207">
        <v>100</v>
      </c>
      <c r="F195" s="212">
        <v>0</v>
      </c>
      <c r="G195" s="216">
        <f>E195*F195</f>
        <v>0</v>
      </c>
    </row>
    <row r="196" spans="1:28" s="76" customFormat="1" ht="11.25" outlineLevel="1" x14ac:dyDescent="0.2">
      <c r="A196" s="181"/>
      <c r="B196" s="228"/>
      <c r="C196" s="198" t="s">
        <v>209</v>
      </c>
      <c r="D196" s="204"/>
      <c r="E196" s="209"/>
      <c r="F196" s="214"/>
      <c r="G196" s="218"/>
    </row>
    <row r="197" spans="1:28" s="76" customFormat="1" ht="11.25" outlineLevel="1" x14ac:dyDescent="0.2">
      <c r="A197" s="239">
        <f>A195</f>
        <v>9</v>
      </c>
      <c r="B197" s="182">
        <f>B195+1</f>
        <v>2</v>
      </c>
      <c r="C197" s="197" t="s">
        <v>210</v>
      </c>
      <c r="D197" s="202" t="s">
        <v>208</v>
      </c>
      <c r="E197" s="207">
        <v>50</v>
      </c>
      <c r="F197" s="212">
        <v>0</v>
      </c>
      <c r="G197" s="216">
        <f>E197*F197</f>
        <v>0</v>
      </c>
    </row>
    <row r="198" spans="1:28" s="76" customFormat="1" ht="33.75" outlineLevel="1" x14ac:dyDescent="0.2">
      <c r="A198" s="181"/>
      <c r="B198" s="228"/>
      <c r="C198" s="198" t="s">
        <v>211</v>
      </c>
      <c r="D198" s="204"/>
      <c r="E198" s="209"/>
      <c r="F198" s="214"/>
      <c r="G198" s="218"/>
    </row>
    <row r="199" spans="1:28" s="76" customFormat="1" ht="11.25" outlineLevel="1" x14ac:dyDescent="0.2">
      <c r="A199" s="239">
        <f>A197</f>
        <v>9</v>
      </c>
      <c r="B199" s="182">
        <f>B197+1</f>
        <v>3</v>
      </c>
      <c r="C199" s="197" t="s">
        <v>212</v>
      </c>
      <c r="D199" s="202" t="s">
        <v>208</v>
      </c>
      <c r="E199" s="207">
        <v>40</v>
      </c>
      <c r="F199" s="212">
        <v>0</v>
      </c>
      <c r="G199" s="216">
        <f>E199*F199</f>
        <v>0</v>
      </c>
    </row>
    <row r="200" spans="1:28" s="76" customFormat="1" ht="11.25" outlineLevel="1" x14ac:dyDescent="0.2">
      <c r="A200" s="181"/>
      <c r="B200" s="228"/>
      <c r="C200" s="198" t="s">
        <v>209</v>
      </c>
      <c r="D200" s="204"/>
      <c r="E200" s="209"/>
      <c r="F200" s="214"/>
      <c r="G200" s="218"/>
    </row>
    <row r="201" spans="1:28" s="76" customFormat="1" ht="11.25" outlineLevel="1" x14ac:dyDescent="0.2">
      <c r="A201" s="239">
        <f>A199</f>
        <v>9</v>
      </c>
      <c r="B201" s="182">
        <f>B199+1</f>
        <v>4</v>
      </c>
      <c r="C201" s="197" t="s">
        <v>213</v>
      </c>
      <c r="D201" s="202" t="s">
        <v>208</v>
      </c>
      <c r="E201" s="207">
        <v>40</v>
      </c>
      <c r="F201" s="212">
        <v>0</v>
      </c>
      <c r="G201" s="216">
        <f>E201*F201</f>
        <v>0</v>
      </c>
    </row>
    <row r="202" spans="1:28" s="76" customFormat="1" ht="33.75" outlineLevel="1" x14ac:dyDescent="0.2">
      <c r="A202" s="181"/>
      <c r="B202" s="228"/>
      <c r="C202" s="198" t="s">
        <v>211</v>
      </c>
      <c r="D202" s="204"/>
      <c r="E202" s="209"/>
      <c r="F202" s="214"/>
      <c r="G202" s="218"/>
    </row>
    <row r="203" spans="1:28" s="76" customFormat="1" ht="11.25" outlineLevel="1" x14ac:dyDescent="0.2">
      <c r="A203" s="239">
        <f>A201</f>
        <v>9</v>
      </c>
      <c r="B203" s="182">
        <f>B201+1</f>
        <v>5</v>
      </c>
      <c r="C203" s="197" t="s">
        <v>214</v>
      </c>
      <c r="D203" s="202" t="s">
        <v>208</v>
      </c>
      <c r="E203" s="207">
        <v>300</v>
      </c>
      <c r="F203" s="212">
        <v>0</v>
      </c>
      <c r="G203" s="216">
        <f>E203*F203</f>
        <v>0</v>
      </c>
    </row>
    <row r="204" spans="1:28" s="76" customFormat="1" ht="11.25" outlineLevel="1" x14ac:dyDescent="0.2">
      <c r="A204" s="181"/>
      <c r="B204" s="228"/>
      <c r="C204" s="198" t="s">
        <v>215</v>
      </c>
      <c r="D204" s="204"/>
      <c r="E204" s="209"/>
      <c r="F204" s="214"/>
      <c r="G204" s="218"/>
    </row>
    <row r="205" spans="1:28" s="76" customFormat="1" ht="11.25" outlineLevel="1" x14ac:dyDescent="0.2">
      <c r="A205" s="239">
        <f>A203</f>
        <v>9</v>
      </c>
      <c r="B205" s="182">
        <f>B203+1</f>
        <v>6</v>
      </c>
      <c r="C205" s="197" t="s">
        <v>214</v>
      </c>
      <c r="D205" s="202" t="s">
        <v>208</v>
      </c>
      <c r="E205" s="207">
        <v>300</v>
      </c>
      <c r="F205" s="212">
        <v>0</v>
      </c>
      <c r="G205" s="216">
        <f>E205*F205</f>
        <v>0</v>
      </c>
    </row>
    <row r="206" spans="1:28" s="76" customFormat="1" ht="11.25" outlineLevel="1" x14ac:dyDescent="0.2">
      <c r="A206" s="181"/>
      <c r="B206" s="228"/>
      <c r="C206" s="198" t="s">
        <v>216</v>
      </c>
      <c r="D206" s="204"/>
      <c r="E206" s="209"/>
      <c r="F206" s="214"/>
      <c r="G206" s="218"/>
    </row>
    <row r="207" spans="1:28" s="76" customFormat="1" ht="11.25" outlineLevel="1" x14ac:dyDescent="0.2">
      <c r="A207" s="239">
        <f>A205</f>
        <v>9</v>
      </c>
      <c r="B207" s="182">
        <f>B205+1</f>
        <v>7</v>
      </c>
      <c r="C207" s="197" t="s">
        <v>214</v>
      </c>
      <c r="D207" s="202" t="s">
        <v>208</v>
      </c>
      <c r="E207" s="207">
        <v>1000</v>
      </c>
      <c r="F207" s="212">
        <v>0</v>
      </c>
      <c r="G207" s="216">
        <f>E207*F207</f>
        <v>0</v>
      </c>
    </row>
    <row r="208" spans="1:28" s="76" customFormat="1" ht="11.25" outlineLevel="1" x14ac:dyDescent="0.2">
      <c r="A208" s="181"/>
      <c r="B208" s="228"/>
      <c r="C208" s="198" t="s">
        <v>217</v>
      </c>
      <c r="D208" s="204"/>
      <c r="E208" s="209"/>
      <c r="F208" s="214"/>
      <c r="G208" s="218"/>
    </row>
    <row r="209" spans="1:28" s="76" customFormat="1" ht="11.25" outlineLevel="1" x14ac:dyDescent="0.2">
      <c r="A209" s="239">
        <f>A207</f>
        <v>9</v>
      </c>
      <c r="B209" s="182">
        <f>B207+1</f>
        <v>8</v>
      </c>
      <c r="C209" s="189" t="s">
        <v>218</v>
      </c>
      <c r="D209" s="205" t="s">
        <v>208</v>
      </c>
      <c r="E209" s="210">
        <v>100</v>
      </c>
      <c r="F209" s="213">
        <v>0</v>
      </c>
      <c r="G209" s="217">
        <f>E209*F209</f>
        <v>0</v>
      </c>
    </row>
    <row r="210" spans="1:28" s="76" customFormat="1" ht="11.25" outlineLevel="1" x14ac:dyDescent="0.2">
      <c r="A210" s="181"/>
      <c r="B210" s="228"/>
      <c r="C210" s="189" t="s">
        <v>219</v>
      </c>
      <c r="D210" s="203"/>
      <c r="E210" s="208"/>
      <c r="F210" s="213"/>
      <c r="G210" s="217"/>
    </row>
    <row r="211" spans="1:28" s="76" customFormat="1" ht="11.25" outlineLevel="1" x14ac:dyDescent="0.2">
      <c r="A211" s="239">
        <f>A209</f>
        <v>9</v>
      </c>
      <c r="B211" s="182">
        <f>B209+1</f>
        <v>9</v>
      </c>
      <c r="C211" s="197" t="s">
        <v>220</v>
      </c>
      <c r="D211" s="202" t="s">
        <v>208</v>
      </c>
      <c r="E211" s="207">
        <v>50</v>
      </c>
      <c r="F211" s="212">
        <v>0</v>
      </c>
      <c r="G211" s="216">
        <f>E211*F211</f>
        <v>0</v>
      </c>
    </row>
    <row r="212" spans="1:28" s="76" customFormat="1" ht="33.75" outlineLevel="1" x14ac:dyDescent="0.2">
      <c r="A212" s="181"/>
      <c r="B212" s="228"/>
      <c r="C212" s="198" t="s">
        <v>211</v>
      </c>
      <c r="D212" s="204"/>
      <c r="E212" s="209"/>
      <c r="F212" s="214"/>
      <c r="G212" s="218"/>
    </row>
    <row r="213" spans="1:28" s="76" customFormat="1" ht="11.25" outlineLevel="1" x14ac:dyDescent="0.2">
      <c r="A213" s="239">
        <f>A211</f>
        <v>9</v>
      </c>
      <c r="B213" s="182">
        <f>B211+1</f>
        <v>10</v>
      </c>
      <c r="C213" s="189" t="s">
        <v>221</v>
      </c>
      <c r="D213" s="205" t="s">
        <v>24</v>
      </c>
      <c r="E213" s="210">
        <v>3</v>
      </c>
      <c r="F213" s="213">
        <v>0</v>
      </c>
      <c r="G213" s="217">
        <f>E213*F213</f>
        <v>0</v>
      </c>
    </row>
    <row r="214" spans="1:28" s="76" customFormat="1" ht="11.25" outlineLevel="1" x14ac:dyDescent="0.2">
      <c r="A214" s="181"/>
      <c r="B214" s="228"/>
      <c r="C214" s="189" t="s">
        <v>222</v>
      </c>
      <c r="D214" s="203"/>
      <c r="E214" s="208"/>
      <c r="F214" s="213"/>
      <c r="G214" s="217"/>
    </row>
    <row r="215" spans="1:28" s="76" customFormat="1" ht="11.25" outlineLevel="1" x14ac:dyDescent="0.2">
      <c r="A215" s="239">
        <f>A213</f>
        <v>9</v>
      </c>
      <c r="B215" s="182">
        <f>B213+1</f>
        <v>11</v>
      </c>
      <c r="C215" s="197" t="s">
        <v>221</v>
      </c>
      <c r="D215" s="202" t="s">
        <v>24</v>
      </c>
      <c r="E215" s="207">
        <v>50</v>
      </c>
      <c r="F215" s="212">
        <v>0</v>
      </c>
      <c r="G215" s="216">
        <f>E215*F215</f>
        <v>0</v>
      </c>
    </row>
    <row r="216" spans="1:28" s="76" customFormat="1" ht="11.25" outlineLevel="1" x14ac:dyDescent="0.2">
      <c r="A216" s="181"/>
      <c r="B216" s="228"/>
      <c r="C216" s="198" t="s">
        <v>223</v>
      </c>
      <c r="D216" s="204"/>
      <c r="E216" s="209"/>
      <c r="F216" s="214"/>
      <c r="G216" s="218"/>
    </row>
    <row r="217" spans="1:28" s="76" customFormat="1" ht="11.25" outlineLevel="1" x14ac:dyDescent="0.2">
      <c r="A217" s="239">
        <f>A215</f>
        <v>9</v>
      </c>
      <c r="B217" s="182">
        <f>B215+1</f>
        <v>12</v>
      </c>
      <c r="C217" s="189" t="s">
        <v>221</v>
      </c>
      <c r="D217" s="205" t="s">
        <v>24</v>
      </c>
      <c r="E217" s="210">
        <v>50</v>
      </c>
      <c r="F217" s="213">
        <v>0</v>
      </c>
      <c r="G217" s="217">
        <f>E217*F217</f>
        <v>0</v>
      </c>
    </row>
    <row r="218" spans="1:28" s="76" customFormat="1" ht="22.5" outlineLevel="1" x14ac:dyDescent="0.2">
      <c r="A218" s="181"/>
      <c r="B218" s="228"/>
      <c r="C218" s="189" t="s">
        <v>224</v>
      </c>
      <c r="D218" s="203"/>
      <c r="E218" s="208"/>
      <c r="F218" s="213"/>
      <c r="G218" s="217"/>
    </row>
    <row r="219" spans="1:28" s="76" customFormat="1" ht="11.25" outlineLevel="1" x14ac:dyDescent="0.2">
      <c r="A219" s="239">
        <f>A217</f>
        <v>9</v>
      </c>
      <c r="B219" s="182">
        <f>B217+1</f>
        <v>13</v>
      </c>
      <c r="C219" s="197" t="s">
        <v>225</v>
      </c>
      <c r="D219" s="202" t="s">
        <v>24</v>
      </c>
      <c r="E219" s="207">
        <v>3</v>
      </c>
      <c r="F219" s="212">
        <v>0</v>
      </c>
      <c r="G219" s="216">
        <f>E219*F219</f>
        <v>0</v>
      </c>
    </row>
    <row r="220" spans="1:28" s="76" customFormat="1" ht="22.5" outlineLevel="1" x14ac:dyDescent="0.2">
      <c r="A220" s="181"/>
      <c r="B220" s="228"/>
      <c r="C220" s="198" t="s">
        <v>226</v>
      </c>
      <c r="D220" s="204"/>
      <c r="E220" s="209"/>
      <c r="F220" s="214"/>
      <c r="G220" s="218"/>
    </row>
    <row r="221" spans="1:28" s="76" customFormat="1" ht="11.25" outlineLevel="1" x14ac:dyDescent="0.2">
      <c r="A221" s="239">
        <f>A219</f>
        <v>9</v>
      </c>
      <c r="B221" s="182">
        <f>B219+1</f>
        <v>14</v>
      </c>
      <c r="C221" s="189" t="s">
        <v>227</v>
      </c>
      <c r="D221" s="205" t="s">
        <v>24</v>
      </c>
      <c r="E221" s="210">
        <v>1</v>
      </c>
      <c r="F221" s="213">
        <v>0</v>
      </c>
      <c r="G221" s="217">
        <f>E221*F221</f>
        <v>0</v>
      </c>
    </row>
    <row r="222" spans="1:28" outlineLevel="1" x14ac:dyDescent="0.2">
      <c r="A222" s="180"/>
      <c r="B222" s="226"/>
      <c r="C222" s="189" t="s">
        <v>117</v>
      </c>
      <c r="D222" s="203"/>
      <c r="E222" s="208"/>
      <c r="F222" s="213"/>
      <c r="G222" s="217"/>
      <c r="H222" s="76"/>
      <c r="I222" s="76"/>
      <c r="J222" s="76"/>
      <c r="K222" s="76"/>
      <c r="L222" s="76"/>
      <c r="M222" s="76"/>
      <c r="N222" s="76"/>
      <c r="O222" s="76"/>
      <c r="P222" s="76"/>
      <c r="Q222" s="76"/>
      <c r="R222" s="76"/>
      <c r="S222" s="76"/>
      <c r="T222" s="76"/>
      <c r="U222" s="76"/>
      <c r="V222" s="76"/>
      <c r="W222" s="76"/>
      <c r="X222" s="76"/>
      <c r="Y222" s="76"/>
      <c r="Z222" s="76"/>
      <c r="AA222" s="76"/>
      <c r="AB222" s="76"/>
    </row>
    <row r="223" spans="1:28" outlineLevel="1" x14ac:dyDescent="0.2">
      <c r="A223" s="239">
        <f>A221</f>
        <v>9</v>
      </c>
      <c r="B223" s="182">
        <f>B221+1</f>
        <v>15</v>
      </c>
      <c r="C223" s="197" t="s">
        <v>165</v>
      </c>
      <c r="D223" s="202" t="s">
        <v>24</v>
      </c>
      <c r="E223" s="207">
        <v>1</v>
      </c>
      <c r="F223" s="212">
        <v>0</v>
      </c>
      <c r="G223" s="216">
        <f>E223*F223</f>
        <v>0</v>
      </c>
      <c r="H223" s="76"/>
      <c r="I223" s="76"/>
      <c r="J223" s="76"/>
      <c r="K223" s="76"/>
      <c r="L223" s="76"/>
      <c r="M223" s="76"/>
      <c r="N223" s="76"/>
      <c r="O223" s="76"/>
      <c r="P223" s="76"/>
      <c r="Q223" s="76"/>
      <c r="R223" s="76"/>
      <c r="S223" s="76"/>
      <c r="T223" s="76"/>
      <c r="U223" s="76"/>
      <c r="V223" s="76"/>
      <c r="W223" s="76"/>
      <c r="X223" s="76"/>
      <c r="Y223" s="76"/>
      <c r="Z223" s="76"/>
      <c r="AA223" s="76"/>
      <c r="AB223" s="76"/>
    </row>
    <row r="224" spans="1:28" outlineLevel="1" x14ac:dyDescent="0.2">
      <c r="A224" s="181"/>
      <c r="B224" s="228"/>
      <c r="C224" s="198" t="s">
        <v>119</v>
      </c>
      <c r="D224" s="204"/>
      <c r="E224" s="209"/>
      <c r="F224" s="214"/>
      <c r="G224" s="218"/>
      <c r="H224" s="76"/>
      <c r="I224" s="76"/>
      <c r="J224" s="76"/>
      <c r="K224" s="76"/>
      <c r="L224" s="76"/>
      <c r="M224" s="76"/>
      <c r="N224" s="76"/>
      <c r="O224" s="76"/>
      <c r="P224" s="76"/>
      <c r="Q224" s="76"/>
      <c r="R224" s="76"/>
      <c r="S224" s="76"/>
      <c r="T224" s="76"/>
      <c r="U224" s="76"/>
      <c r="V224" s="76"/>
      <c r="W224" s="76"/>
      <c r="X224" s="76"/>
      <c r="Y224" s="76"/>
      <c r="Z224" s="76"/>
      <c r="AA224" s="76"/>
      <c r="AB224" s="76"/>
    </row>
    <row r="225" spans="1:28" x14ac:dyDescent="0.2">
      <c r="A225" s="230" t="s">
        <v>21</v>
      </c>
      <c r="B225" s="242">
        <v>10</v>
      </c>
      <c r="C225" s="247" t="s">
        <v>228</v>
      </c>
      <c r="D225" s="243"/>
      <c r="E225" s="244"/>
      <c r="F225" s="245"/>
      <c r="G225" s="246">
        <f>SUM(G226:G231)</f>
        <v>0</v>
      </c>
    </row>
    <row r="226" spans="1:28" ht="22.5" outlineLevel="1" x14ac:dyDescent="0.2">
      <c r="A226" s="239">
        <f>B225</f>
        <v>10</v>
      </c>
      <c r="B226" s="182">
        <f>B224+1</f>
        <v>1</v>
      </c>
      <c r="C226" s="197" t="s">
        <v>229</v>
      </c>
      <c r="D226" s="202" t="s">
        <v>24</v>
      </c>
      <c r="E226" s="207">
        <v>1</v>
      </c>
      <c r="F226" s="212">
        <v>0</v>
      </c>
      <c r="G226" s="216">
        <f>E226*F226</f>
        <v>0</v>
      </c>
      <c r="H226" s="76"/>
      <c r="I226" s="76"/>
      <c r="J226" s="76"/>
      <c r="K226" s="76"/>
      <c r="L226" s="76"/>
      <c r="M226" s="76"/>
      <c r="N226" s="76"/>
      <c r="O226" s="76"/>
      <c r="P226" s="76"/>
      <c r="Q226" s="76"/>
      <c r="R226" s="76"/>
      <c r="S226" s="76"/>
      <c r="T226" s="76"/>
      <c r="U226" s="76"/>
      <c r="V226" s="76"/>
      <c r="W226" s="76"/>
      <c r="X226" s="76"/>
      <c r="Y226" s="76"/>
      <c r="Z226" s="76"/>
      <c r="AA226" s="76"/>
      <c r="AB226" s="76"/>
    </row>
    <row r="227" spans="1:28" outlineLevel="1" x14ac:dyDescent="0.2">
      <c r="A227" s="181"/>
      <c r="B227" s="228"/>
      <c r="C227" s="198" t="s">
        <v>230</v>
      </c>
      <c r="D227" s="204"/>
      <c r="E227" s="209"/>
      <c r="F227" s="214"/>
      <c r="G227" s="218"/>
      <c r="H227" s="76"/>
      <c r="I227" s="76"/>
      <c r="J227" s="76"/>
      <c r="K227" s="76"/>
      <c r="L227" s="76"/>
      <c r="M227" s="76"/>
      <c r="N227" s="76"/>
      <c r="O227" s="76"/>
      <c r="P227" s="76"/>
      <c r="Q227" s="76"/>
      <c r="R227" s="76"/>
      <c r="S227" s="76"/>
      <c r="T227" s="76"/>
      <c r="U227" s="76"/>
      <c r="V227" s="76"/>
      <c r="W227" s="76"/>
      <c r="X227" s="76"/>
      <c r="Y227" s="76"/>
      <c r="Z227" s="76"/>
      <c r="AA227" s="76"/>
      <c r="AB227" s="76"/>
    </row>
    <row r="228" spans="1:28" ht="22.5" outlineLevel="1" x14ac:dyDescent="0.2">
      <c r="A228" s="239">
        <f>A226</f>
        <v>10</v>
      </c>
      <c r="B228" s="182">
        <f>B226+1</f>
        <v>2</v>
      </c>
      <c r="C228" s="197" t="s">
        <v>229</v>
      </c>
      <c r="D228" s="202" t="s">
        <v>24</v>
      </c>
      <c r="E228" s="207">
        <v>1</v>
      </c>
      <c r="F228" s="212">
        <v>0</v>
      </c>
      <c r="G228" s="216">
        <f>E228*F228</f>
        <v>0</v>
      </c>
      <c r="H228" s="76"/>
      <c r="I228" s="76"/>
      <c r="J228" s="76"/>
      <c r="K228" s="76"/>
      <c r="L228" s="76"/>
      <c r="M228" s="76"/>
      <c r="N228" s="76"/>
      <c r="O228" s="76"/>
      <c r="P228" s="76"/>
      <c r="Q228" s="76"/>
      <c r="R228" s="76"/>
      <c r="S228" s="76"/>
      <c r="T228" s="76"/>
      <c r="U228" s="76"/>
      <c r="V228" s="76"/>
      <c r="W228" s="76"/>
      <c r="X228" s="76"/>
      <c r="Y228" s="76"/>
      <c r="Z228" s="76"/>
      <c r="AA228" s="76"/>
      <c r="AB228" s="76"/>
    </row>
    <row r="229" spans="1:28" outlineLevel="1" x14ac:dyDescent="0.2">
      <c r="A229" s="181"/>
      <c r="B229" s="228"/>
      <c r="C229" s="198" t="s">
        <v>230</v>
      </c>
      <c r="D229" s="204"/>
      <c r="E229" s="209"/>
      <c r="F229" s="214"/>
      <c r="G229" s="218"/>
      <c r="H229" s="76"/>
      <c r="I229" s="76"/>
      <c r="J229" s="76"/>
      <c r="K229" s="76"/>
      <c r="L229" s="76"/>
      <c r="M229" s="76"/>
      <c r="N229" s="76"/>
      <c r="O229" s="76"/>
      <c r="P229" s="76"/>
      <c r="Q229" s="76"/>
      <c r="R229" s="76"/>
      <c r="S229" s="76"/>
      <c r="T229" s="76"/>
      <c r="U229" s="76"/>
      <c r="V229" s="76"/>
      <c r="W229" s="76"/>
      <c r="X229" s="76"/>
      <c r="Y229" s="76"/>
      <c r="Z229" s="76"/>
      <c r="AA229" s="76"/>
      <c r="AB229" s="76"/>
    </row>
    <row r="230" spans="1:28" outlineLevel="1" x14ac:dyDescent="0.2">
      <c r="A230" s="239">
        <f>A228</f>
        <v>10</v>
      </c>
      <c r="B230" s="182">
        <f>B228+1</f>
        <v>3</v>
      </c>
      <c r="C230" s="197" t="s">
        <v>231</v>
      </c>
      <c r="D230" s="202" t="s">
        <v>24</v>
      </c>
      <c r="E230" s="207">
        <v>1</v>
      </c>
      <c r="F230" s="212">
        <v>0</v>
      </c>
      <c r="G230" s="216">
        <f>E230*F230</f>
        <v>0</v>
      </c>
      <c r="H230" s="76"/>
      <c r="I230" s="76"/>
      <c r="J230" s="76"/>
      <c r="K230" s="76"/>
      <c r="L230" s="76"/>
      <c r="M230" s="76"/>
      <c r="N230" s="76"/>
      <c r="O230" s="76"/>
      <c r="P230" s="76"/>
      <c r="Q230" s="76"/>
      <c r="R230" s="76"/>
      <c r="S230" s="76"/>
      <c r="T230" s="76"/>
      <c r="U230" s="76"/>
      <c r="V230" s="76"/>
      <c r="W230" s="76"/>
      <c r="X230" s="76"/>
      <c r="Y230" s="76"/>
      <c r="Z230" s="76"/>
      <c r="AA230" s="76"/>
      <c r="AB230" s="76"/>
    </row>
    <row r="231" spans="1:28" outlineLevel="1" x14ac:dyDescent="0.2">
      <c r="A231" s="181"/>
      <c r="B231" s="228"/>
      <c r="C231" s="198" t="s">
        <v>232</v>
      </c>
      <c r="D231" s="204"/>
      <c r="E231" s="209"/>
      <c r="F231" s="214"/>
      <c r="G231" s="218"/>
      <c r="H231" s="76"/>
      <c r="I231" s="76"/>
      <c r="J231" s="76"/>
      <c r="K231" s="76"/>
      <c r="L231" s="76"/>
      <c r="M231" s="76"/>
      <c r="N231" s="76"/>
      <c r="O231" s="76"/>
      <c r="P231" s="76"/>
      <c r="Q231" s="76"/>
      <c r="R231" s="76"/>
      <c r="S231" s="76"/>
      <c r="T231" s="76"/>
      <c r="U231" s="76"/>
      <c r="V231" s="76"/>
      <c r="W231" s="76"/>
      <c r="X231" s="76"/>
      <c r="Y231" s="76"/>
      <c r="Z231" s="76"/>
      <c r="AA231" s="76"/>
      <c r="AB231" s="76"/>
    </row>
    <row r="232" spans="1:28" x14ac:dyDescent="0.2">
      <c r="G232" s="108"/>
    </row>
  </sheetData>
  <sheetProtection selectLockedCells="1" selectUnlockedCells="1"/>
  <mergeCells count="4">
    <mergeCell ref="A1:G1"/>
    <mergeCell ref="C2:G2"/>
    <mergeCell ref="C3:G3"/>
    <mergeCell ref="C4:G4"/>
  </mergeCells>
  <pageMargins left="0.78749999999999998" right="0.39374999999999999" top="0.78749999999999998" bottom="0.78749999999999998" header="0.51180555555555551" footer="0.51180555555555551"/>
  <pageSetup paperSize="9" firstPageNumber="0" orientation="portrait" horizontalDpi="300" verticalDpi="300" r:id="rId1"/>
  <headerFooter alignWithMargins="0"/>
  <rowBreaks count="7" manualBreakCount="7">
    <brk id="14" max="16383" man="1"/>
    <brk id="34" max="16383" man="1"/>
    <brk id="69" max="16383" man="1"/>
    <brk id="89" max="16383" man="1"/>
    <brk id="116" min="1" max="6" man="1"/>
    <brk id="147" max="16383" man="1"/>
    <brk id="178" max="6" man="1"/>
  </row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CCCC"/>
  </sheetPr>
  <dimension ref="A1:G36"/>
  <sheetViews>
    <sheetView view="pageBreakPreview" topLeftCell="A5" zoomScaleSheetLayoutView="100" workbookViewId="0">
      <selection activeCell="I31" sqref="I31"/>
    </sheetView>
  </sheetViews>
  <sheetFormatPr defaultRowHeight="12.75" x14ac:dyDescent="0.2"/>
  <cols>
    <col min="1" max="1" width="5.140625" style="42" customWidth="1"/>
    <col min="2" max="2" width="5.140625" style="43" customWidth="1"/>
    <col min="3" max="3" width="46" style="44" customWidth="1"/>
    <col min="4" max="4" width="5.140625" style="45" customWidth="1"/>
    <col min="5" max="5" width="5.140625" style="46" customWidth="1"/>
    <col min="6" max="6" width="12.7109375" style="47" customWidth="1"/>
    <col min="7" max="7" width="12.7109375" style="48" customWidth="1"/>
    <col min="8" max="16384" width="9.140625" style="49"/>
  </cols>
  <sheetData>
    <row r="1" spans="1:7" ht="15.75" x14ac:dyDescent="0.25">
      <c r="A1" s="296" t="s">
        <v>6</v>
      </c>
      <c r="B1" s="296"/>
      <c r="C1" s="296"/>
      <c r="D1" s="296"/>
      <c r="E1" s="296"/>
      <c r="F1" s="296"/>
      <c r="G1" s="296"/>
    </row>
    <row r="2" spans="1:7" x14ac:dyDescent="0.2">
      <c r="A2" s="9" t="s">
        <v>7</v>
      </c>
      <c r="B2" s="50"/>
      <c r="C2" s="297" t="s">
        <v>8</v>
      </c>
      <c r="D2" s="297"/>
      <c r="E2" s="297"/>
      <c r="F2" s="297"/>
      <c r="G2" s="297"/>
    </row>
    <row r="3" spans="1:7" x14ac:dyDescent="0.2">
      <c r="A3" s="9" t="s">
        <v>4</v>
      </c>
      <c r="B3" s="50"/>
      <c r="C3" s="297" t="s">
        <v>9</v>
      </c>
      <c r="D3" s="297"/>
      <c r="E3" s="297"/>
      <c r="F3" s="297"/>
      <c r="G3" s="297"/>
    </row>
    <row r="4" spans="1:7" x14ac:dyDescent="0.2">
      <c r="A4" s="9" t="s">
        <v>5</v>
      </c>
      <c r="B4" s="50"/>
      <c r="C4" s="298"/>
      <c r="D4" s="298"/>
      <c r="E4" s="298"/>
      <c r="F4" s="298"/>
      <c r="G4" s="298"/>
    </row>
    <row r="5" spans="1:7" x14ac:dyDescent="0.2">
      <c r="A5" s="51" t="s">
        <v>10</v>
      </c>
      <c r="B5" s="52"/>
      <c r="C5" s="53"/>
      <c r="D5" s="54"/>
      <c r="E5" s="55"/>
      <c r="F5" s="56"/>
      <c r="G5" s="57"/>
    </row>
    <row r="7" spans="1:7" x14ac:dyDescent="0.2">
      <c r="A7" s="51" t="s">
        <v>14</v>
      </c>
      <c r="B7" s="58" t="s">
        <v>15</v>
      </c>
      <c r="C7" s="100" t="s">
        <v>16</v>
      </c>
      <c r="D7" s="51" t="s">
        <v>17</v>
      </c>
      <c r="E7" s="101" t="s">
        <v>18</v>
      </c>
      <c r="F7" s="102" t="s">
        <v>19</v>
      </c>
      <c r="G7" s="103" t="s">
        <v>20</v>
      </c>
    </row>
    <row r="8" spans="1:7" x14ac:dyDescent="0.2">
      <c r="A8" s="64" t="s">
        <v>21</v>
      </c>
      <c r="B8" s="172">
        <v>11</v>
      </c>
      <c r="C8" s="110" t="s">
        <v>283</v>
      </c>
      <c r="D8" s="111"/>
      <c r="E8" s="112"/>
      <c r="F8" s="113"/>
      <c r="G8" s="114">
        <f>SUM(G9:G36)</f>
        <v>0</v>
      </c>
    </row>
    <row r="9" spans="1:7" x14ac:dyDescent="0.2">
      <c r="A9" s="70">
        <f>B8</f>
        <v>11</v>
      </c>
      <c r="B9" s="248" t="s">
        <v>22</v>
      </c>
      <c r="C9" s="71" t="s">
        <v>207</v>
      </c>
      <c r="D9" s="84" t="s">
        <v>208</v>
      </c>
      <c r="E9" s="73">
        <v>60</v>
      </c>
      <c r="F9" s="74">
        <v>0</v>
      </c>
      <c r="G9" s="75">
        <f>E9*F9</f>
        <v>0</v>
      </c>
    </row>
    <row r="10" spans="1:7" x14ac:dyDescent="0.2">
      <c r="A10" s="88"/>
      <c r="B10" s="106"/>
      <c r="C10" s="90" t="s">
        <v>233</v>
      </c>
      <c r="D10" s="91"/>
      <c r="E10" s="92"/>
      <c r="F10" s="93"/>
      <c r="G10" s="94"/>
    </row>
    <row r="11" spans="1:7" x14ac:dyDescent="0.2">
      <c r="A11" s="239">
        <f>A9</f>
        <v>11</v>
      </c>
      <c r="B11" s="182">
        <f>B9+1</f>
        <v>2</v>
      </c>
      <c r="C11" s="71" t="s">
        <v>210</v>
      </c>
      <c r="D11" s="84" t="s">
        <v>208</v>
      </c>
      <c r="E11" s="73">
        <v>30</v>
      </c>
      <c r="F11" s="74">
        <v>0</v>
      </c>
      <c r="G11" s="75">
        <f>E11*F11</f>
        <v>0</v>
      </c>
    </row>
    <row r="12" spans="1:7" ht="33.75" x14ac:dyDescent="0.2">
      <c r="A12" s="181"/>
      <c r="B12" s="228"/>
      <c r="C12" s="90" t="s">
        <v>211</v>
      </c>
      <c r="D12" s="91"/>
      <c r="E12" s="92"/>
      <c r="F12" s="93"/>
      <c r="G12" s="94"/>
    </row>
    <row r="13" spans="1:7" x14ac:dyDescent="0.2">
      <c r="A13" s="239">
        <f>A11</f>
        <v>11</v>
      </c>
      <c r="B13" s="182">
        <f>B11+1</f>
        <v>3</v>
      </c>
      <c r="C13" s="71" t="s">
        <v>212</v>
      </c>
      <c r="D13" s="84" t="s">
        <v>208</v>
      </c>
      <c r="E13" s="73">
        <v>20</v>
      </c>
      <c r="F13" s="74">
        <v>0</v>
      </c>
      <c r="G13" s="75">
        <f>E13*F13</f>
        <v>0</v>
      </c>
    </row>
    <row r="14" spans="1:7" x14ac:dyDescent="0.2">
      <c r="A14" s="181"/>
      <c r="B14" s="228"/>
      <c r="C14" s="90" t="s">
        <v>233</v>
      </c>
      <c r="D14" s="91"/>
      <c r="E14" s="92"/>
      <c r="F14" s="93"/>
      <c r="G14" s="94"/>
    </row>
    <row r="15" spans="1:7" x14ac:dyDescent="0.2">
      <c r="A15" s="239">
        <f>A13</f>
        <v>11</v>
      </c>
      <c r="B15" s="182">
        <f>B13+1</f>
        <v>4</v>
      </c>
      <c r="C15" s="71" t="s">
        <v>213</v>
      </c>
      <c r="D15" s="84" t="s">
        <v>208</v>
      </c>
      <c r="E15" s="73">
        <v>20</v>
      </c>
      <c r="F15" s="74">
        <v>0</v>
      </c>
      <c r="G15" s="75">
        <f>E15*F15</f>
        <v>0</v>
      </c>
    </row>
    <row r="16" spans="1:7" ht="22.5" x14ac:dyDescent="0.2">
      <c r="A16" s="181"/>
      <c r="B16" s="228"/>
      <c r="C16" s="90" t="s">
        <v>234</v>
      </c>
      <c r="D16" s="91"/>
      <c r="E16" s="92"/>
      <c r="F16" s="93"/>
      <c r="G16" s="94"/>
    </row>
    <row r="17" spans="1:7" x14ac:dyDescent="0.2">
      <c r="A17" s="239">
        <f>A15</f>
        <v>11</v>
      </c>
      <c r="B17" s="182">
        <f>B15+1</f>
        <v>5</v>
      </c>
      <c r="C17" s="71" t="s">
        <v>214</v>
      </c>
      <c r="D17" s="84" t="s">
        <v>208</v>
      </c>
      <c r="E17" s="73">
        <v>150</v>
      </c>
      <c r="F17" s="74">
        <v>0</v>
      </c>
      <c r="G17" s="75">
        <f>E17*F17</f>
        <v>0</v>
      </c>
    </row>
    <row r="18" spans="1:7" x14ac:dyDescent="0.2">
      <c r="A18" s="181"/>
      <c r="B18" s="228"/>
      <c r="C18" s="90" t="s">
        <v>235</v>
      </c>
      <c r="D18" s="91"/>
      <c r="E18" s="92"/>
      <c r="F18" s="93"/>
      <c r="G18" s="94"/>
    </row>
    <row r="19" spans="1:7" x14ac:dyDescent="0.2">
      <c r="A19" s="239">
        <f>A17</f>
        <v>11</v>
      </c>
      <c r="B19" s="182">
        <f>B17+1</f>
        <v>6</v>
      </c>
      <c r="C19" s="71" t="s">
        <v>214</v>
      </c>
      <c r="D19" s="84" t="s">
        <v>208</v>
      </c>
      <c r="E19" s="73">
        <v>60</v>
      </c>
      <c r="F19" s="74">
        <v>0</v>
      </c>
      <c r="G19" s="75">
        <f>E19*F19</f>
        <v>0</v>
      </c>
    </row>
    <row r="20" spans="1:7" x14ac:dyDescent="0.2">
      <c r="A20" s="181"/>
      <c r="B20" s="228"/>
      <c r="C20" s="90" t="s">
        <v>236</v>
      </c>
      <c r="D20" s="91"/>
      <c r="E20" s="92"/>
      <c r="F20" s="93"/>
      <c r="G20" s="94"/>
    </row>
    <row r="21" spans="1:7" x14ac:dyDescent="0.2">
      <c r="A21" s="239">
        <f>A19</f>
        <v>11</v>
      </c>
      <c r="B21" s="182">
        <f>B19+1</f>
        <v>7</v>
      </c>
      <c r="C21" s="71" t="s">
        <v>237</v>
      </c>
      <c r="D21" s="84" t="s">
        <v>208</v>
      </c>
      <c r="E21" s="73">
        <v>210</v>
      </c>
      <c r="F21" s="74">
        <v>0</v>
      </c>
      <c r="G21" s="75">
        <f>E21*F21</f>
        <v>0</v>
      </c>
    </row>
    <row r="22" spans="1:7" ht="33.75" x14ac:dyDescent="0.2">
      <c r="A22" s="181"/>
      <c r="B22" s="228"/>
      <c r="C22" s="90" t="s">
        <v>211</v>
      </c>
      <c r="D22" s="91"/>
      <c r="E22" s="92"/>
      <c r="F22" s="93"/>
      <c r="G22" s="94"/>
    </row>
    <row r="23" spans="1:7" x14ac:dyDescent="0.2">
      <c r="A23" s="239">
        <f>A21</f>
        <v>11</v>
      </c>
      <c r="B23" s="182">
        <f>B21+1</f>
        <v>8</v>
      </c>
      <c r="C23" s="71" t="s">
        <v>218</v>
      </c>
      <c r="D23" s="84" t="s">
        <v>208</v>
      </c>
      <c r="E23" s="73">
        <v>60</v>
      </c>
      <c r="F23" s="74">
        <v>0</v>
      </c>
      <c r="G23" s="75">
        <f>E23*F23</f>
        <v>0</v>
      </c>
    </row>
    <row r="24" spans="1:7" x14ac:dyDescent="0.2">
      <c r="A24" s="181"/>
      <c r="B24" s="228"/>
      <c r="C24" s="90" t="s">
        <v>219</v>
      </c>
      <c r="D24" s="91"/>
      <c r="E24" s="92"/>
      <c r="F24" s="93"/>
      <c r="G24" s="94"/>
    </row>
    <row r="25" spans="1:7" x14ac:dyDescent="0.2">
      <c r="A25" s="239">
        <f>A23</f>
        <v>11</v>
      </c>
      <c r="B25" s="182">
        <f>B23+1</f>
        <v>9</v>
      </c>
      <c r="C25" s="71" t="s">
        <v>238</v>
      </c>
      <c r="D25" s="84" t="s">
        <v>208</v>
      </c>
      <c r="E25" s="73">
        <v>30</v>
      </c>
      <c r="F25" s="74">
        <v>0</v>
      </c>
      <c r="G25" s="75">
        <f>E25*F25</f>
        <v>0</v>
      </c>
    </row>
    <row r="26" spans="1:7" ht="33.75" x14ac:dyDescent="0.2">
      <c r="A26" s="181"/>
      <c r="B26" s="228"/>
      <c r="C26" s="90" t="s">
        <v>211</v>
      </c>
      <c r="D26" s="91"/>
      <c r="E26" s="92"/>
      <c r="F26" s="93"/>
      <c r="G26" s="94"/>
    </row>
    <row r="27" spans="1:7" x14ac:dyDescent="0.2">
      <c r="A27" s="239">
        <f>A25</f>
        <v>11</v>
      </c>
      <c r="B27" s="182">
        <f>B25+1</f>
        <v>10</v>
      </c>
      <c r="C27" s="116" t="s">
        <v>151</v>
      </c>
      <c r="D27" s="117" t="s">
        <v>24</v>
      </c>
      <c r="E27" s="118">
        <v>6</v>
      </c>
      <c r="F27" s="119">
        <v>0</v>
      </c>
      <c r="G27" s="75">
        <f>E27*F27</f>
        <v>0</v>
      </c>
    </row>
    <row r="28" spans="1:7" ht="33.75" x14ac:dyDescent="0.2">
      <c r="A28" s="181"/>
      <c r="B28" s="228"/>
      <c r="C28" s="120" t="s">
        <v>152</v>
      </c>
      <c r="D28" s="121"/>
      <c r="E28" s="122"/>
      <c r="F28" s="123"/>
      <c r="G28" s="94"/>
    </row>
    <row r="29" spans="1:7" x14ac:dyDescent="0.2">
      <c r="A29" s="239">
        <f>A27</f>
        <v>11</v>
      </c>
      <c r="B29" s="182">
        <f>B27+1</f>
        <v>11</v>
      </c>
      <c r="C29" s="71" t="s">
        <v>239</v>
      </c>
      <c r="D29" s="84" t="s">
        <v>24</v>
      </c>
      <c r="E29" s="73">
        <v>2</v>
      </c>
      <c r="F29" s="74">
        <v>0</v>
      </c>
      <c r="G29" s="75">
        <f>E29*F29</f>
        <v>0</v>
      </c>
    </row>
    <row r="30" spans="1:7" ht="56.25" x14ac:dyDescent="0.2">
      <c r="A30" s="181"/>
      <c r="B30" s="228"/>
      <c r="C30" s="90" t="s">
        <v>240</v>
      </c>
      <c r="D30" s="91"/>
      <c r="E30" s="92"/>
      <c r="F30" s="93"/>
      <c r="G30" s="94"/>
    </row>
    <row r="31" spans="1:7" x14ac:dyDescent="0.2">
      <c r="A31" s="239">
        <f>A29</f>
        <v>11</v>
      </c>
      <c r="B31" s="182">
        <f>B29+1</f>
        <v>12</v>
      </c>
      <c r="C31" s="71" t="s">
        <v>225</v>
      </c>
      <c r="D31" s="84" t="s">
        <v>24</v>
      </c>
      <c r="E31" s="73">
        <v>1</v>
      </c>
      <c r="F31" s="74">
        <v>0</v>
      </c>
      <c r="G31" s="75">
        <f>E31*F31</f>
        <v>0</v>
      </c>
    </row>
    <row r="32" spans="1:7" ht="22.5" x14ac:dyDescent="0.2">
      <c r="A32" s="181"/>
      <c r="B32" s="228"/>
      <c r="C32" s="90" t="s">
        <v>226</v>
      </c>
      <c r="D32" s="91"/>
      <c r="E32" s="92"/>
      <c r="F32" s="93"/>
      <c r="G32" s="94"/>
    </row>
    <row r="33" spans="1:7" x14ac:dyDescent="0.2">
      <c r="A33" s="239">
        <f>A31</f>
        <v>11</v>
      </c>
      <c r="B33" s="182">
        <f>B31+1</f>
        <v>13</v>
      </c>
      <c r="C33" s="71" t="s">
        <v>227</v>
      </c>
      <c r="D33" s="84" t="s">
        <v>24</v>
      </c>
      <c r="E33" s="73">
        <v>1</v>
      </c>
      <c r="F33" s="74">
        <v>0</v>
      </c>
      <c r="G33" s="75">
        <f>E33*F33</f>
        <v>0</v>
      </c>
    </row>
    <row r="34" spans="1:7" x14ac:dyDescent="0.2">
      <c r="A34" s="181"/>
      <c r="B34" s="228"/>
      <c r="C34" s="90" t="s">
        <v>117</v>
      </c>
      <c r="D34" s="91"/>
      <c r="E34" s="92"/>
      <c r="F34" s="93"/>
      <c r="G34" s="94"/>
    </row>
    <row r="35" spans="1:7" x14ac:dyDescent="0.2">
      <c r="A35" s="239">
        <f>A33</f>
        <v>11</v>
      </c>
      <c r="B35" s="182">
        <f>B33+1</f>
        <v>14</v>
      </c>
      <c r="C35" s="71" t="s">
        <v>165</v>
      </c>
      <c r="D35" s="84" t="s">
        <v>24</v>
      </c>
      <c r="E35" s="73">
        <v>1</v>
      </c>
      <c r="F35" s="74">
        <v>0</v>
      </c>
      <c r="G35" s="75">
        <f>E35*F35</f>
        <v>0</v>
      </c>
    </row>
    <row r="36" spans="1:7" x14ac:dyDescent="0.2">
      <c r="A36" s="181"/>
      <c r="B36" s="228"/>
      <c r="C36" s="90" t="s">
        <v>119</v>
      </c>
      <c r="D36" s="91"/>
      <c r="E36" s="92"/>
      <c r="F36" s="93"/>
      <c r="G36" s="94"/>
    </row>
  </sheetData>
  <sheetProtection selectLockedCells="1" selectUnlockedCells="1"/>
  <mergeCells count="4">
    <mergeCell ref="A1:G1"/>
    <mergeCell ref="C2:G2"/>
    <mergeCell ref="C3:G3"/>
    <mergeCell ref="C4:G4"/>
  </mergeCells>
  <pageMargins left="0.78749999999999998" right="0.39374999999999999" top="1.0249999999999999" bottom="1.0249999999999999" header="0.78749999999999998" footer="0.78749999999999998"/>
  <pageSetup paperSize="9" firstPageNumber="0" orientation="portrait" horizontalDpi="300" verticalDpi="300" r:id="rId1"/>
  <headerFooter alignWithMargins="0">
    <oddHeader>&amp;C&amp;"Arial,obyčejné"&amp;A</oddHeader>
    <oddFooter>&amp;C&amp;"Arial,obyčejné"Page &amp;P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CCFF"/>
  </sheetPr>
  <dimension ref="A1:G80"/>
  <sheetViews>
    <sheetView view="pageBreakPreview" zoomScaleSheetLayoutView="100" workbookViewId="0">
      <pane ySplit="7" topLeftCell="A54" activePane="bottomLeft" state="frozen"/>
      <selection activeCell="I31" sqref="I31"/>
      <selection pane="bottomLeft" activeCell="I31" sqref="I31"/>
    </sheetView>
  </sheetViews>
  <sheetFormatPr defaultRowHeight="12.75" x14ac:dyDescent="0.2"/>
  <cols>
    <col min="1" max="1" width="5.140625" style="42" customWidth="1"/>
    <col min="2" max="2" width="5.140625" style="43" customWidth="1"/>
    <col min="3" max="3" width="46" style="44" customWidth="1"/>
    <col min="4" max="4" width="5.140625" style="45" customWidth="1"/>
    <col min="5" max="5" width="5.140625" style="46" customWidth="1"/>
    <col min="6" max="6" width="12.7109375" style="47" customWidth="1"/>
    <col min="7" max="7" width="12.7109375" style="48" customWidth="1"/>
    <col min="8" max="16384" width="9.140625" style="49"/>
  </cols>
  <sheetData>
    <row r="1" spans="1:7" ht="15.75" x14ac:dyDescent="0.25">
      <c r="A1" s="296" t="s">
        <v>6</v>
      </c>
      <c r="B1" s="296"/>
      <c r="C1" s="296"/>
      <c r="D1" s="296"/>
      <c r="E1" s="296"/>
      <c r="F1" s="296"/>
      <c r="G1" s="296"/>
    </row>
    <row r="2" spans="1:7" x14ac:dyDescent="0.2">
      <c r="A2" s="9" t="s">
        <v>7</v>
      </c>
      <c r="B2" s="50"/>
      <c r="C2" s="297" t="s">
        <v>8</v>
      </c>
      <c r="D2" s="297"/>
      <c r="E2" s="297"/>
      <c r="F2" s="297"/>
      <c r="G2" s="297"/>
    </row>
    <row r="3" spans="1:7" x14ac:dyDescent="0.2">
      <c r="A3" s="9" t="s">
        <v>4</v>
      </c>
      <c r="B3" s="50"/>
      <c r="C3" s="297" t="s">
        <v>9</v>
      </c>
      <c r="D3" s="297"/>
      <c r="E3" s="297"/>
      <c r="F3" s="297"/>
      <c r="G3" s="297"/>
    </row>
    <row r="4" spans="1:7" x14ac:dyDescent="0.2">
      <c r="A4" s="9" t="s">
        <v>5</v>
      </c>
      <c r="B4" s="50"/>
      <c r="C4" s="298"/>
      <c r="D4" s="298"/>
      <c r="E4" s="298"/>
      <c r="F4" s="298"/>
      <c r="G4" s="298"/>
    </row>
    <row r="5" spans="1:7" x14ac:dyDescent="0.2">
      <c r="A5" s="51" t="s">
        <v>10</v>
      </c>
      <c r="B5" s="52"/>
      <c r="C5" s="53"/>
      <c r="D5" s="54"/>
      <c r="E5" s="55"/>
      <c r="F5" s="56"/>
      <c r="G5" s="57"/>
    </row>
    <row r="7" spans="1:7" x14ac:dyDescent="0.2">
      <c r="A7" s="51" t="s">
        <v>14</v>
      </c>
      <c r="B7" s="58" t="s">
        <v>15</v>
      </c>
      <c r="C7" s="100" t="s">
        <v>16</v>
      </c>
      <c r="D7" s="51" t="s">
        <v>17</v>
      </c>
      <c r="E7" s="101" t="s">
        <v>18</v>
      </c>
      <c r="F7" s="102" t="s">
        <v>19</v>
      </c>
      <c r="G7" s="103" t="s">
        <v>20</v>
      </c>
    </row>
    <row r="8" spans="1:7" x14ac:dyDescent="0.2">
      <c r="A8" s="64" t="s">
        <v>21</v>
      </c>
      <c r="B8" s="109">
        <v>12</v>
      </c>
      <c r="C8" s="65" t="s">
        <v>241</v>
      </c>
      <c r="D8" s="111"/>
      <c r="E8" s="112"/>
      <c r="F8" s="113"/>
      <c r="G8" s="114">
        <f>SUM(G9:G36)</f>
        <v>0</v>
      </c>
    </row>
    <row r="9" spans="1:7" x14ac:dyDescent="0.2">
      <c r="A9" s="70">
        <f>B8</f>
        <v>12</v>
      </c>
      <c r="B9" s="171">
        <v>1</v>
      </c>
      <c r="C9" s="71" t="s">
        <v>84</v>
      </c>
      <c r="D9" s="72" t="s">
        <v>24</v>
      </c>
      <c r="E9" s="73">
        <v>1</v>
      </c>
      <c r="F9" s="74">
        <v>0</v>
      </c>
      <c r="G9" s="75">
        <f>E9*F9</f>
        <v>0</v>
      </c>
    </row>
    <row r="10" spans="1:7" ht="22.5" x14ac:dyDescent="0.2">
      <c r="A10" s="95"/>
      <c r="B10" s="107"/>
      <c r="C10" s="90" t="s">
        <v>242</v>
      </c>
      <c r="D10" s="97"/>
      <c r="E10" s="92"/>
      <c r="F10" s="93"/>
      <c r="G10" s="94"/>
    </row>
    <row r="11" spans="1:7" x14ac:dyDescent="0.2">
      <c r="A11" s="70">
        <f>A9</f>
        <v>12</v>
      </c>
      <c r="B11" s="171">
        <f>B9+1</f>
        <v>2</v>
      </c>
      <c r="C11" s="71" t="s">
        <v>86</v>
      </c>
      <c r="D11" s="72" t="s">
        <v>24</v>
      </c>
      <c r="E11" s="73">
        <v>1</v>
      </c>
      <c r="F11" s="74">
        <v>0</v>
      </c>
      <c r="G11" s="75">
        <f>E11*F11</f>
        <v>0</v>
      </c>
    </row>
    <row r="12" spans="1:7" ht="157.5" x14ac:dyDescent="0.2">
      <c r="A12" s="95"/>
      <c r="B12" s="107"/>
      <c r="C12" s="90" t="s">
        <v>243</v>
      </c>
      <c r="D12" s="97"/>
      <c r="E12" s="92"/>
      <c r="F12" s="93"/>
      <c r="G12" s="94"/>
    </row>
    <row r="13" spans="1:7" x14ac:dyDescent="0.2">
      <c r="A13" s="70">
        <f>A11</f>
        <v>12</v>
      </c>
      <c r="B13" s="171">
        <f>B11+1</f>
        <v>3</v>
      </c>
      <c r="C13" s="71" t="s">
        <v>244</v>
      </c>
      <c r="D13" s="72" t="s">
        <v>24</v>
      </c>
      <c r="E13" s="73">
        <v>1</v>
      </c>
      <c r="F13" s="74">
        <v>0</v>
      </c>
      <c r="G13" s="75">
        <f>E13*F13</f>
        <v>0</v>
      </c>
    </row>
    <row r="14" spans="1:7" ht="45" x14ac:dyDescent="0.2">
      <c r="A14" s="95"/>
      <c r="B14" s="107"/>
      <c r="C14" s="90" t="s">
        <v>245</v>
      </c>
      <c r="D14" s="97"/>
      <c r="E14" s="92"/>
      <c r="F14" s="93"/>
      <c r="G14" s="94"/>
    </row>
    <row r="15" spans="1:7" x14ac:dyDescent="0.2">
      <c r="A15" s="70">
        <f>A13</f>
        <v>12</v>
      </c>
      <c r="B15" s="171">
        <f>B13+1</f>
        <v>4</v>
      </c>
      <c r="C15" s="71" t="s">
        <v>92</v>
      </c>
      <c r="D15" s="72" t="s">
        <v>24</v>
      </c>
      <c r="E15" s="73">
        <v>1</v>
      </c>
      <c r="F15" s="74">
        <v>0</v>
      </c>
      <c r="G15" s="75">
        <f>E15*F15</f>
        <v>0</v>
      </c>
    </row>
    <row r="16" spans="1:7" ht="22.5" x14ac:dyDescent="0.2">
      <c r="A16" s="95"/>
      <c r="B16" s="107"/>
      <c r="C16" s="90" t="s">
        <v>93</v>
      </c>
      <c r="D16" s="97"/>
      <c r="E16" s="92"/>
      <c r="F16" s="93"/>
      <c r="G16" s="94"/>
    </row>
    <row r="17" spans="1:7" x14ac:dyDescent="0.2">
      <c r="A17" s="70">
        <f>A15</f>
        <v>12</v>
      </c>
      <c r="B17" s="171">
        <f>B15+1</f>
        <v>5</v>
      </c>
      <c r="C17" s="71" t="s">
        <v>94</v>
      </c>
      <c r="D17" s="72" t="s">
        <v>11</v>
      </c>
      <c r="E17" s="73">
        <v>1</v>
      </c>
      <c r="F17" s="74">
        <v>0</v>
      </c>
      <c r="G17" s="75">
        <f>E17*F17</f>
        <v>0</v>
      </c>
    </row>
    <row r="18" spans="1:7" ht="67.5" x14ac:dyDescent="0.2">
      <c r="A18" s="95"/>
      <c r="B18" s="107"/>
      <c r="C18" s="90" t="s">
        <v>95</v>
      </c>
      <c r="D18" s="97"/>
      <c r="E18" s="92"/>
      <c r="F18" s="93"/>
      <c r="G18" s="94"/>
    </row>
    <row r="19" spans="1:7" x14ac:dyDescent="0.2">
      <c r="A19" s="70">
        <f>A17</f>
        <v>12</v>
      </c>
      <c r="B19" s="171">
        <f>B17+1</f>
        <v>6</v>
      </c>
      <c r="C19" s="71" t="s">
        <v>96</v>
      </c>
      <c r="D19" s="72" t="s">
        <v>24</v>
      </c>
      <c r="E19" s="73">
        <v>1</v>
      </c>
      <c r="F19" s="74">
        <v>0</v>
      </c>
      <c r="G19" s="75">
        <f>E19*F19</f>
        <v>0</v>
      </c>
    </row>
    <row r="20" spans="1:7" ht="67.5" x14ac:dyDescent="0.2">
      <c r="A20" s="95"/>
      <c r="B20" s="107"/>
      <c r="C20" s="90" t="s">
        <v>97</v>
      </c>
      <c r="D20" s="97"/>
      <c r="E20" s="92"/>
      <c r="F20" s="93"/>
      <c r="G20" s="94"/>
    </row>
    <row r="21" spans="1:7" x14ac:dyDescent="0.2">
      <c r="A21" s="70">
        <f>A19</f>
        <v>12</v>
      </c>
      <c r="B21" s="171">
        <f>B19+1</f>
        <v>7</v>
      </c>
      <c r="C21" s="71" t="s">
        <v>98</v>
      </c>
      <c r="D21" s="72" t="s">
        <v>24</v>
      </c>
      <c r="E21" s="73">
        <v>1</v>
      </c>
      <c r="F21" s="74">
        <v>0</v>
      </c>
      <c r="G21" s="75">
        <f>E21*F21</f>
        <v>0</v>
      </c>
    </row>
    <row r="22" spans="1:7" ht="45" x14ac:dyDescent="0.2">
      <c r="A22" s="95"/>
      <c r="B22" s="107"/>
      <c r="C22" s="90" t="s">
        <v>99</v>
      </c>
      <c r="D22" s="97"/>
      <c r="E22" s="92"/>
      <c r="F22" s="93"/>
      <c r="G22" s="94"/>
    </row>
    <row r="23" spans="1:7" x14ac:dyDescent="0.2">
      <c r="A23" s="70">
        <f>A21</f>
        <v>12</v>
      </c>
      <c r="B23" s="171">
        <f>B21+1</f>
        <v>8</v>
      </c>
      <c r="C23" s="71" t="s">
        <v>246</v>
      </c>
      <c r="D23" s="72" t="s">
        <v>24</v>
      </c>
      <c r="E23" s="73">
        <v>1</v>
      </c>
      <c r="F23" s="74">
        <v>0</v>
      </c>
      <c r="G23" s="75">
        <f>E23*F23</f>
        <v>0</v>
      </c>
    </row>
    <row r="24" spans="1:7" ht="45" x14ac:dyDescent="0.2">
      <c r="A24" s="95"/>
      <c r="B24" s="107"/>
      <c r="C24" s="90" t="s">
        <v>247</v>
      </c>
      <c r="D24" s="97"/>
      <c r="E24" s="92"/>
      <c r="F24" s="93"/>
      <c r="G24" s="94"/>
    </row>
    <row r="25" spans="1:7" x14ac:dyDescent="0.2">
      <c r="A25" s="70">
        <f>A23</f>
        <v>12</v>
      </c>
      <c r="B25" s="171">
        <f>B23+1</f>
        <v>9</v>
      </c>
      <c r="C25" s="71" t="s">
        <v>102</v>
      </c>
      <c r="D25" s="72" t="s">
        <v>24</v>
      </c>
      <c r="E25" s="73">
        <v>1</v>
      </c>
      <c r="F25" s="74">
        <v>0</v>
      </c>
      <c r="G25" s="75">
        <f>E25*F25</f>
        <v>0</v>
      </c>
    </row>
    <row r="26" spans="1:7" ht="45" x14ac:dyDescent="0.2">
      <c r="A26" s="95"/>
      <c r="B26" s="107"/>
      <c r="C26" s="90" t="s">
        <v>103</v>
      </c>
      <c r="D26" s="97"/>
      <c r="E26" s="92"/>
      <c r="F26" s="93"/>
      <c r="G26" s="94"/>
    </row>
    <row r="27" spans="1:7" x14ac:dyDescent="0.2">
      <c r="A27" s="70">
        <f>A25</f>
        <v>12</v>
      </c>
      <c r="B27" s="171">
        <f>B25+1</f>
        <v>10</v>
      </c>
      <c r="C27" s="71" t="s">
        <v>104</v>
      </c>
      <c r="D27" s="72" t="s">
        <v>24</v>
      </c>
      <c r="E27" s="73">
        <v>1</v>
      </c>
      <c r="F27" s="74">
        <v>0</v>
      </c>
      <c r="G27" s="75">
        <f>E27*F27</f>
        <v>0</v>
      </c>
    </row>
    <row r="28" spans="1:7" ht="33.75" x14ac:dyDescent="0.2">
      <c r="A28" s="95"/>
      <c r="B28" s="107"/>
      <c r="C28" s="90" t="s">
        <v>105</v>
      </c>
      <c r="D28" s="97"/>
      <c r="E28" s="92"/>
      <c r="F28" s="93"/>
      <c r="G28" s="94"/>
    </row>
    <row r="29" spans="1:7" x14ac:dyDescent="0.2">
      <c r="A29" s="70">
        <f>A27</f>
        <v>12</v>
      </c>
      <c r="B29" s="171">
        <f>B27+1</f>
        <v>11</v>
      </c>
      <c r="C29" s="71" t="s">
        <v>248</v>
      </c>
      <c r="D29" s="72" t="s">
        <v>24</v>
      </c>
      <c r="E29" s="73">
        <v>1</v>
      </c>
      <c r="F29" s="74">
        <v>0</v>
      </c>
      <c r="G29" s="75">
        <f>E29*F29</f>
        <v>0</v>
      </c>
    </row>
    <row r="30" spans="1:7" ht="22.5" x14ac:dyDescent="0.2">
      <c r="A30" s="95"/>
      <c r="B30" s="107"/>
      <c r="C30" s="90" t="s">
        <v>249</v>
      </c>
      <c r="D30" s="97"/>
      <c r="E30" s="92"/>
      <c r="F30" s="93"/>
      <c r="G30" s="94"/>
    </row>
    <row r="31" spans="1:7" x14ac:dyDescent="0.2">
      <c r="A31" s="70">
        <f>A29</f>
        <v>12</v>
      </c>
      <c r="B31" s="171">
        <f>B29+1</f>
        <v>12</v>
      </c>
      <c r="C31" s="71" t="s">
        <v>114</v>
      </c>
      <c r="D31" s="124" t="s">
        <v>24</v>
      </c>
      <c r="E31" s="125">
        <v>2</v>
      </c>
      <c r="F31" s="74">
        <v>0</v>
      </c>
      <c r="G31" s="75">
        <f>E31*F31</f>
        <v>0</v>
      </c>
    </row>
    <row r="32" spans="1:7" ht="33.75" x14ac:dyDescent="0.2">
      <c r="A32" s="115"/>
      <c r="B32" s="106"/>
      <c r="C32" s="90" t="s">
        <v>250</v>
      </c>
      <c r="D32" s="91"/>
      <c r="E32" s="92"/>
      <c r="F32" s="93"/>
      <c r="G32" s="94"/>
    </row>
    <row r="33" spans="1:7" x14ac:dyDescent="0.2">
      <c r="A33" s="70">
        <f>A31</f>
        <v>12</v>
      </c>
      <c r="B33" s="171">
        <f>B31+1</f>
        <v>13</v>
      </c>
      <c r="C33" s="71" t="s">
        <v>116</v>
      </c>
      <c r="D33" s="124" t="s">
        <v>24</v>
      </c>
      <c r="E33" s="125">
        <v>1</v>
      </c>
      <c r="F33" s="74">
        <v>0</v>
      </c>
      <c r="G33" s="75">
        <f>E33*F33</f>
        <v>0</v>
      </c>
    </row>
    <row r="34" spans="1:7" x14ac:dyDescent="0.2">
      <c r="A34" s="115"/>
      <c r="B34" s="106"/>
      <c r="C34" s="90" t="s">
        <v>117</v>
      </c>
      <c r="D34" s="91"/>
      <c r="E34" s="92"/>
      <c r="F34" s="93"/>
      <c r="G34" s="94"/>
    </row>
    <row r="35" spans="1:7" x14ac:dyDescent="0.2">
      <c r="A35" s="70">
        <f>A33</f>
        <v>12</v>
      </c>
      <c r="B35" s="171">
        <f>B33+1</f>
        <v>14</v>
      </c>
      <c r="C35" s="71" t="s">
        <v>165</v>
      </c>
      <c r="D35" s="72" t="s">
        <v>24</v>
      </c>
      <c r="E35" s="73">
        <v>1</v>
      </c>
      <c r="F35" s="74">
        <v>0</v>
      </c>
      <c r="G35" s="75">
        <f>E35*F35</f>
        <v>0</v>
      </c>
    </row>
    <row r="36" spans="1:7" x14ac:dyDescent="0.2">
      <c r="A36" s="95"/>
      <c r="B36" s="107"/>
      <c r="C36" s="90" t="s">
        <v>119</v>
      </c>
      <c r="D36" s="97"/>
      <c r="E36" s="92"/>
      <c r="F36" s="93"/>
      <c r="G36" s="94"/>
    </row>
    <row r="37" spans="1:7" x14ac:dyDescent="0.2">
      <c r="A37" s="64" t="s">
        <v>21</v>
      </c>
      <c r="B37" s="109">
        <v>13</v>
      </c>
      <c r="C37" s="65" t="s">
        <v>251</v>
      </c>
      <c r="D37" s="111"/>
      <c r="E37" s="112"/>
      <c r="F37" s="113"/>
      <c r="G37" s="114">
        <f>SUM(G38:G65)</f>
        <v>0</v>
      </c>
    </row>
    <row r="38" spans="1:7" x14ac:dyDescent="0.2">
      <c r="A38" s="70">
        <f>B37</f>
        <v>13</v>
      </c>
      <c r="B38" s="171">
        <f>B36+1</f>
        <v>1</v>
      </c>
      <c r="C38" s="71" t="s">
        <v>127</v>
      </c>
      <c r="D38" s="84" t="s">
        <v>24</v>
      </c>
      <c r="E38" s="73">
        <v>1</v>
      </c>
      <c r="F38" s="74">
        <v>0</v>
      </c>
      <c r="G38" s="75">
        <f>E38*F38</f>
        <v>0</v>
      </c>
    </row>
    <row r="39" spans="1:7" ht="90" x14ac:dyDescent="0.2">
      <c r="A39" s="95"/>
      <c r="B39" s="107"/>
      <c r="C39" s="90" t="s">
        <v>252</v>
      </c>
      <c r="D39" s="91"/>
      <c r="E39" s="92"/>
      <c r="F39" s="93"/>
      <c r="G39" s="94"/>
    </row>
    <row r="40" spans="1:7" x14ac:dyDescent="0.2">
      <c r="A40" s="70">
        <f>A38</f>
        <v>13</v>
      </c>
      <c r="B40" s="171">
        <f>B38+1</f>
        <v>2</v>
      </c>
      <c r="C40" s="116" t="s">
        <v>253</v>
      </c>
      <c r="D40" s="117" t="s">
        <v>24</v>
      </c>
      <c r="E40" s="118">
        <v>1</v>
      </c>
      <c r="F40" s="119">
        <v>0</v>
      </c>
      <c r="G40" s="75">
        <f>E40*F40</f>
        <v>0</v>
      </c>
    </row>
    <row r="41" spans="1:7" ht="33.75" x14ac:dyDescent="0.2">
      <c r="A41" s="95"/>
      <c r="B41" s="107"/>
      <c r="C41" s="120" t="s">
        <v>254</v>
      </c>
      <c r="D41" s="121"/>
      <c r="E41" s="122"/>
      <c r="F41" s="123"/>
      <c r="G41" s="94"/>
    </row>
    <row r="42" spans="1:7" x14ac:dyDescent="0.2">
      <c r="A42" s="70">
        <f>A40</f>
        <v>13</v>
      </c>
      <c r="B42" s="171">
        <f>B40+1</f>
        <v>3</v>
      </c>
      <c r="C42" s="116" t="s">
        <v>94</v>
      </c>
      <c r="D42" s="117" t="s">
        <v>24</v>
      </c>
      <c r="E42" s="118">
        <v>1</v>
      </c>
      <c r="F42" s="119">
        <v>0</v>
      </c>
      <c r="G42" s="75">
        <f>E42*F42</f>
        <v>0</v>
      </c>
    </row>
    <row r="43" spans="1:7" x14ac:dyDescent="0.2">
      <c r="A43" s="95"/>
      <c r="B43" s="107"/>
      <c r="C43" s="120" t="s">
        <v>133</v>
      </c>
      <c r="D43" s="121"/>
      <c r="E43" s="122"/>
      <c r="F43" s="123"/>
      <c r="G43" s="94"/>
    </row>
    <row r="44" spans="1:7" x14ac:dyDescent="0.2">
      <c r="A44" s="70">
        <f>A42</f>
        <v>13</v>
      </c>
      <c r="B44" s="171">
        <f>B42+1</f>
        <v>4</v>
      </c>
      <c r="C44" s="116" t="s">
        <v>134</v>
      </c>
      <c r="D44" s="117" t="s">
        <v>24</v>
      </c>
      <c r="E44" s="118">
        <v>2</v>
      </c>
      <c r="F44" s="119">
        <v>0</v>
      </c>
      <c r="G44" s="75">
        <f>E44*F44</f>
        <v>0</v>
      </c>
    </row>
    <row r="45" spans="1:7" ht="67.5" x14ac:dyDescent="0.2">
      <c r="A45" s="95"/>
      <c r="B45" s="107"/>
      <c r="C45" s="120" t="s">
        <v>255</v>
      </c>
      <c r="D45" s="121"/>
      <c r="E45" s="122"/>
      <c r="F45" s="123"/>
      <c r="G45" s="94"/>
    </row>
    <row r="46" spans="1:7" x14ac:dyDescent="0.2">
      <c r="A46" s="70">
        <f>A44</f>
        <v>13</v>
      </c>
      <c r="B46" s="171">
        <f>B44+1</f>
        <v>5</v>
      </c>
      <c r="C46" s="116" t="s">
        <v>136</v>
      </c>
      <c r="D46" s="117" t="s">
        <v>24</v>
      </c>
      <c r="E46" s="118">
        <v>2</v>
      </c>
      <c r="F46" s="119">
        <v>0</v>
      </c>
      <c r="G46" s="75">
        <f>E46*F46</f>
        <v>0</v>
      </c>
    </row>
    <row r="47" spans="1:7" ht="22.5" x14ac:dyDescent="0.2">
      <c r="A47" s="95"/>
      <c r="B47" s="107"/>
      <c r="C47" s="120" t="s">
        <v>137</v>
      </c>
      <c r="D47" s="121"/>
      <c r="E47" s="122"/>
      <c r="F47" s="123"/>
      <c r="G47" s="94"/>
    </row>
    <row r="48" spans="1:7" x14ac:dyDescent="0.2">
      <c r="A48" s="70">
        <f>A46</f>
        <v>13</v>
      </c>
      <c r="B48" s="171">
        <f>B46+1</f>
        <v>6</v>
      </c>
      <c r="C48" s="116" t="s">
        <v>138</v>
      </c>
      <c r="D48" s="117" t="s">
        <v>24</v>
      </c>
      <c r="E48" s="118">
        <v>3</v>
      </c>
      <c r="F48" s="119">
        <v>0</v>
      </c>
      <c r="G48" s="75">
        <f>E48*F48</f>
        <v>0</v>
      </c>
    </row>
    <row r="49" spans="1:7" ht="22.5" x14ac:dyDescent="0.2">
      <c r="A49" s="95"/>
      <c r="B49" s="107"/>
      <c r="C49" s="120" t="s">
        <v>256</v>
      </c>
      <c r="D49" s="121"/>
      <c r="E49" s="122"/>
      <c r="F49" s="123"/>
      <c r="G49" s="94"/>
    </row>
    <row r="50" spans="1:7" x14ac:dyDescent="0.2">
      <c r="A50" s="70">
        <f>A48</f>
        <v>13</v>
      </c>
      <c r="B50" s="171">
        <f>B48+1</f>
        <v>7</v>
      </c>
      <c r="C50" s="116" t="s">
        <v>257</v>
      </c>
      <c r="D50" s="117" t="s">
        <v>24</v>
      </c>
      <c r="E50" s="118">
        <v>2</v>
      </c>
      <c r="F50" s="119">
        <v>0</v>
      </c>
      <c r="G50" s="75">
        <f>E50*F50</f>
        <v>0</v>
      </c>
    </row>
    <row r="51" spans="1:7" ht="22.5" x14ac:dyDescent="0.2">
      <c r="A51" s="95"/>
      <c r="B51" s="107"/>
      <c r="C51" s="120" t="s">
        <v>258</v>
      </c>
      <c r="D51" s="121"/>
      <c r="E51" s="122"/>
      <c r="F51" s="123"/>
      <c r="G51" s="94"/>
    </row>
    <row r="52" spans="1:7" x14ac:dyDescent="0.2">
      <c r="A52" s="70">
        <f>A50</f>
        <v>13</v>
      </c>
      <c r="B52" s="171">
        <f>B50+1</f>
        <v>8</v>
      </c>
      <c r="C52" s="116" t="s">
        <v>144</v>
      </c>
      <c r="D52" s="117" t="s">
        <v>24</v>
      </c>
      <c r="E52" s="118">
        <v>6</v>
      </c>
      <c r="F52" s="119">
        <v>0</v>
      </c>
      <c r="G52" s="75">
        <f>E52*F52</f>
        <v>0</v>
      </c>
    </row>
    <row r="53" spans="1:7" ht="22.5" x14ac:dyDescent="0.2">
      <c r="A53" s="95"/>
      <c r="B53" s="107"/>
      <c r="C53" s="120" t="s">
        <v>259</v>
      </c>
      <c r="D53" s="121"/>
      <c r="E53" s="122"/>
      <c r="F53" s="123"/>
      <c r="G53" s="94"/>
    </row>
    <row r="54" spans="1:7" x14ac:dyDescent="0.2">
      <c r="A54" s="70">
        <f>A52</f>
        <v>13</v>
      </c>
      <c r="B54" s="171">
        <f>B52+1</f>
        <v>9</v>
      </c>
      <c r="C54" s="116" t="s">
        <v>260</v>
      </c>
      <c r="D54" s="117" t="s">
        <v>24</v>
      </c>
      <c r="E54" s="118">
        <v>1</v>
      </c>
      <c r="F54" s="119">
        <v>0</v>
      </c>
      <c r="G54" s="75">
        <f>E54*F54</f>
        <v>0</v>
      </c>
    </row>
    <row r="55" spans="1:7" x14ac:dyDescent="0.2">
      <c r="A55" s="95"/>
      <c r="B55" s="107"/>
      <c r="C55" s="120" t="s">
        <v>261</v>
      </c>
      <c r="D55" s="121"/>
      <c r="E55" s="122"/>
      <c r="F55" s="123"/>
      <c r="G55" s="94"/>
    </row>
    <row r="56" spans="1:7" x14ac:dyDescent="0.2">
      <c r="A56" s="70">
        <f>A54</f>
        <v>13</v>
      </c>
      <c r="B56" s="171">
        <f>B54+1</f>
        <v>10</v>
      </c>
      <c r="C56" s="116" t="s">
        <v>262</v>
      </c>
      <c r="D56" s="117" t="s">
        <v>11</v>
      </c>
      <c r="E56" s="118">
        <v>1</v>
      </c>
      <c r="F56" s="119">
        <v>0</v>
      </c>
      <c r="G56" s="75">
        <f>E56*F56</f>
        <v>0</v>
      </c>
    </row>
    <row r="57" spans="1:7" x14ac:dyDescent="0.2">
      <c r="A57" s="95"/>
      <c r="B57" s="107"/>
      <c r="C57" s="120" t="s">
        <v>263</v>
      </c>
      <c r="D57" s="121"/>
      <c r="E57" s="122"/>
      <c r="F57" s="123"/>
      <c r="G57" s="94"/>
    </row>
    <row r="58" spans="1:7" x14ac:dyDescent="0.2">
      <c r="A58" s="70">
        <f>A56</f>
        <v>13</v>
      </c>
      <c r="B58" s="171">
        <f>B56+1</f>
        <v>11</v>
      </c>
      <c r="C58" s="116" t="s">
        <v>162</v>
      </c>
      <c r="D58" s="117" t="s">
        <v>11</v>
      </c>
      <c r="E58" s="118">
        <v>1</v>
      </c>
      <c r="F58" s="119">
        <v>0</v>
      </c>
      <c r="G58" s="75">
        <f>E58*F58</f>
        <v>0</v>
      </c>
    </row>
    <row r="59" spans="1:7" ht="33.75" x14ac:dyDescent="0.2">
      <c r="A59" s="95"/>
      <c r="B59" s="107"/>
      <c r="C59" s="120" t="s">
        <v>163</v>
      </c>
      <c r="D59" s="121"/>
      <c r="E59" s="122"/>
      <c r="F59" s="123"/>
      <c r="G59" s="94"/>
    </row>
    <row r="60" spans="1:7" x14ac:dyDescent="0.2">
      <c r="A60" s="70">
        <f>A58</f>
        <v>13</v>
      </c>
      <c r="B60" s="171">
        <f>B58+1</f>
        <v>12</v>
      </c>
      <c r="C60" s="116" t="s">
        <v>164</v>
      </c>
      <c r="D60" s="117" t="s">
        <v>11</v>
      </c>
      <c r="E60" s="118">
        <v>1</v>
      </c>
      <c r="F60" s="119">
        <v>0</v>
      </c>
      <c r="G60" s="75">
        <f>E60*F60</f>
        <v>0</v>
      </c>
    </row>
    <row r="61" spans="1:7" ht="33.75" x14ac:dyDescent="0.2">
      <c r="A61" s="95"/>
      <c r="B61" s="107"/>
      <c r="C61" s="120" t="s">
        <v>264</v>
      </c>
      <c r="D61" s="121"/>
      <c r="E61" s="122"/>
      <c r="F61" s="123"/>
      <c r="G61" s="94"/>
    </row>
    <row r="62" spans="1:7" x14ac:dyDescent="0.2">
      <c r="A62" s="70">
        <f>A60</f>
        <v>13</v>
      </c>
      <c r="B62" s="171">
        <f>B60+1</f>
        <v>13</v>
      </c>
      <c r="C62" s="116" t="s">
        <v>116</v>
      </c>
      <c r="D62" s="117" t="s">
        <v>24</v>
      </c>
      <c r="E62" s="118">
        <v>1</v>
      </c>
      <c r="F62" s="119">
        <v>0</v>
      </c>
      <c r="G62" s="75">
        <f>E62*F62</f>
        <v>0</v>
      </c>
    </row>
    <row r="63" spans="1:7" x14ac:dyDescent="0.2">
      <c r="A63" s="95"/>
      <c r="B63" s="107"/>
      <c r="C63" s="120" t="s">
        <v>117</v>
      </c>
      <c r="D63" s="121"/>
      <c r="E63" s="122"/>
      <c r="F63" s="123"/>
      <c r="G63" s="94"/>
    </row>
    <row r="64" spans="1:7" x14ac:dyDescent="0.2">
      <c r="A64" s="70">
        <f>A62</f>
        <v>13</v>
      </c>
      <c r="B64" s="171">
        <f>B62+1</f>
        <v>14</v>
      </c>
      <c r="C64" s="116" t="s">
        <v>165</v>
      </c>
      <c r="D64" s="117" t="s">
        <v>24</v>
      </c>
      <c r="E64" s="118">
        <v>1</v>
      </c>
      <c r="F64" s="119">
        <v>0</v>
      </c>
      <c r="G64" s="75">
        <f>E64*F64</f>
        <v>0</v>
      </c>
    </row>
    <row r="65" spans="1:7" x14ac:dyDescent="0.2">
      <c r="A65" s="95"/>
      <c r="B65" s="107"/>
      <c r="C65" s="120" t="s">
        <v>119</v>
      </c>
      <c r="D65" s="121"/>
      <c r="E65" s="122"/>
      <c r="F65" s="123"/>
      <c r="G65" s="94"/>
    </row>
    <row r="66" spans="1:7" x14ac:dyDescent="0.2">
      <c r="A66" s="64" t="s">
        <v>21</v>
      </c>
      <c r="B66" s="170">
        <v>14</v>
      </c>
      <c r="C66" s="126" t="s">
        <v>265</v>
      </c>
      <c r="D66" s="111"/>
      <c r="E66" s="112"/>
      <c r="F66" s="113"/>
      <c r="G66" s="114">
        <f>SUM(G67:G80)</f>
        <v>0</v>
      </c>
    </row>
    <row r="67" spans="1:7" x14ac:dyDescent="0.2">
      <c r="A67" s="70">
        <f>B66</f>
        <v>14</v>
      </c>
      <c r="B67" s="171">
        <f>B65+1</f>
        <v>1</v>
      </c>
      <c r="C67" s="71" t="s">
        <v>266</v>
      </c>
      <c r="D67" s="127" t="s">
        <v>24</v>
      </c>
      <c r="E67" s="125">
        <v>1</v>
      </c>
      <c r="F67" s="74">
        <v>0</v>
      </c>
      <c r="G67" s="75">
        <f>E67*F67</f>
        <v>0</v>
      </c>
    </row>
    <row r="68" spans="1:7" ht="45" x14ac:dyDescent="0.2">
      <c r="A68" s="95"/>
      <c r="B68" s="107"/>
      <c r="C68" s="90" t="s">
        <v>267</v>
      </c>
      <c r="D68" s="97"/>
      <c r="E68" s="92"/>
      <c r="F68" s="93"/>
      <c r="G68" s="94"/>
    </row>
    <row r="69" spans="1:7" x14ac:dyDescent="0.2">
      <c r="A69" s="70">
        <f>A67</f>
        <v>14</v>
      </c>
      <c r="B69" s="171">
        <f>B67+1</f>
        <v>2</v>
      </c>
      <c r="C69" s="71" t="s">
        <v>202</v>
      </c>
      <c r="D69" s="127" t="s">
        <v>24</v>
      </c>
      <c r="E69" s="125">
        <v>1</v>
      </c>
      <c r="F69" s="74">
        <v>0</v>
      </c>
      <c r="G69" s="75">
        <f>E69*F69</f>
        <v>0</v>
      </c>
    </row>
    <row r="70" spans="1:7" ht="22.5" x14ac:dyDescent="0.2">
      <c r="A70" s="115"/>
      <c r="B70" s="106"/>
      <c r="C70" s="90" t="s">
        <v>268</v>
      </c>
      <c r="D70" s="97"/>
      <c r="E70" s="92"/>
      <c r="F70" s="93"/>
      <c r="G70" s="94"/>
    </row>
    <row r="71" spans="1:7" x14ac:dyDescent="0.2">
      <c r="A71" s="70">
        <f>A69</f>
        <v>14</v>
      </c>
      <c r="B71" s="171">
        <f>B69+1</f>
        <v>3</v>
      </c>
      <c r="C71" s="71" t="s">
        <v>198</v>
      </c>
      <c r="D71" s="127" t="s">
        <v>24</v>
      </c>
      <c r="E71" s="125">
        <v>1</v>
      </c>
      <c r="F71" s="74">
        <v>0</v>
      </c>
      <c r="G71" s="75">
        <f>E71*F71</f>
        <v>0</v>
      </c>
    </row>
    <row r="72" spans="1:7" ht="56.25" x14ac:dyDescent="0.2">
      <c r="A72" s="115"/>
      <c r="B72" s="106"/>
      <c r="C72" s="90" t="s">
        <v>199</v>
      </c>
      <c r="D72" s="97"/>
      <c r="E72" s="92"/>
      <c r="F72" s="93"/>
      <c r="G72" s="94"/>
    </row>
    <row r="73" spans="1:7" x14ac:dyDescent="0.2">
      <c r="A73" s="70">
        <f>A71</f>
        <v>14</v>
      </c>
      <c r="B73" s="171">
        <f>B71+1</f>
        <v>4</v>
      </c>
      <c r="C73" s="71" t="s">
        <v>202</v>
      </c>
      <c r="D73" s="127" t="s">
        <v>24</v>
      </c>
      <c r="E73" s="125">
        <v>2</v>
      </c>
      <c r="F73" s="74">
        <v>0</v>
      </c>
      <c r="G73" s="75">
        <f>E73*F73</f>
        <v>0</v>
      </c>
    </row>
    <row r="74" spans="1:7" ht="22.5" x14ac:dyDescent="0.2">
      <c r="A74" s="115"/>
      <c r="B74" s="106"/>
      <c r="C74" s="90" t="s">
        <v>203</v>
      </c>
      <c r="D74" s="97"/>
      <c r="E74" s="92"/>
      <c r="F74" s="93"/>
      <c r="G74" s="94"/>
    </row>
    <row r="75" spans="1:7" x14ac:dyDescent="0.2">
      <c r="A75" s="70">
        <f>A73</f>
        <v>14</v>
      </c>
      <c r="B75" s="171">
        <f>B73+1</f>
        <v>5</v>
      </c>
      <c r="C75" s="71" t="s">
        <v>204</v>
      </c>
      <c r="D75" s="127" t="s">
        <v>24</v>
      </c>
      <c r="E75" s="125">
        <v>2</v>
      </c>
      <c r="F75" s="74">
        <v>0</v>
      </c>
      <c r="G75" s="75">
        <f>E75*F75</f>
        <v>0</v>
      </c>
    </row>
    <row r="76" spans="1:7" x14ac:dyDescent="0.2">
      <c r="A76" s="115"/>
      <c r="B76" s="106"/>
      <c r="C76" s="90" t="s">
        <v>205</v>
      </c>
      <c r="D76" s="97"/>
      <c r="E76" s="92"/>
      <c r="F76" s="93"/>
      <c r="G76" s="94"/>
    </row>
    <row r="77" spans="1:7" x14ac:dyDescent="0.2">
      <c r="A77" s="70">
        <f>A75</f>
        <v>14</v>
      </c>
      <c r="B77" s="171">
        <f>B75+1</f>
        <v>6</v>
      </c>
      <c r="C77" s="71" t="s">
        <v>116</v>
      </c>
      <c r="D77" s="127" t="s">
        <v>24</v>
      </c>
      <c r="E77" s="125">
        <v>1</v>
      </c>
      <c r="F77" s="74">
        <v>0</v>
      </c>
      <c r="G77" s="75">
        <f>E77*F77</f>
        <v>0</v>
      </c>
    </row>
    <row r="78" spans="1:7" x14ac:dyDescent="0.2">
      <c r="A78" s="115"/>
      <c r="B78" s="106"/>
      <c r="C78" s="90" t="s">
        <v>117</v>
      </c>
      <c r="D78" s="97"/>
      <c r="E78" s="92"/>
      <c r="F78" s="93"/>
      <c r="G78" s="94"/>
    </row>
    <row r="79" spans="1:7" x14ac:dyDescent="0.2">
      <c r="A79" s="70">
        <f>A77</f>
        <v>14</v>
      </c>
      <c r="B79" s="171">
        <f>B77+1</f>
        <v>7</v>
      </c>
      <c r="C79" s="71" t="s">
        <v>165</v>
      </c>
      <c r="D79" s="127" t="s">
        <v>24</v>
      </c>
      <c r="E79" s="125">
        <v>1</v>
      </c>
      <c r="F79" s="74">
        <v>0</v>
      </c>
      <c r="G79" s="75">
        <f>E79*F79</f>
        <v>0</v>
      </c>
    </row>
    <row r="80" spans="1:7" x14ac:dyDescent="0.2">
      <c r="A80" s="115"/>
      <c r="B80" s="106"/>
      <c r="C80" s="90" t="s">
        <v>119</v>
      </c>
      <c r="D80" s="97"/>
      <c r="E80" s="92"/>
      <c r="F80" s="93"/>
      <c r="G80" s="94"/>
    </row>
  </sheetData>
  <sheetProtection selectLockedCells="1" selectUnlockedCells="1"/>
  <mergeCells count="4">
    <mergeCell ref="A1:G1"/>
    <mergeCell ref="C2:G2"/>
    <mergeCell ref="C3:G3"/>
    <mergeCell ref="C4:G4"/>
  </mergeCells>
  <pageMargins left="0.78740157480314965" right="0.39370078740157483" top="0.78740157480314965" bottom="0.78740157480314965" header="0.51181102362204722" footer="0.51181102362204722"/>
  <pageSetup paperSize="9" firstPageNumber="0" orientation="portrait" horizontalDpi="300" verticalDpi="300" r:id="rId1"/>
  <headerFooter alignWithMargins="0"/>
  <rowBreaks count="1" manualBreakCount="1">
    <brk id="61" max="1638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CCCCFF"/>
  </sheetPr>
  <dimension ref="A1:G73"/>
  <sheetViews>
    <sheetView view="pageBreakPreview" zoomScaleSheetLayoutView="100" workbookViewId="0">
      <pane ySplit="7" topLeftCell="A48" activePane="bottomLeft" state="frozen"/>
      <selection activeCell="I31" sqref="I31"/>
      <selection pane="bottomLeft" activeCell="I31" sqref="I31"/>
    </sheetView>
  </sheetViews>
  <sheetFormatPr defaultRowHeight="12.75" x14ac:dyDescent="0.2"/>
  <cols>
    <col min="1" max="1" width="5.140625" style="42" customWidth="1"/>
    <col min="2" max="2" width="5.140625" style="43" customWidth="1"/>
    <col min="3" max="3" width="46" style="44" customWidth="1"/>
    <col min="4" max="4" width="5.140625" style="45" customWidth="1"/>
    <col min="5" max="5" width="5.140625" style="46" customWidth="1"/>
    <col min="6" max="6" width="12.7109375" style="47" customWidth="1"/>
    <col min="7" max="7" width="12.7109375" style="48" customWidth="1"/>
    <col min="8" max="16384" width="9.140625" style="49"/>
  </cols>
  <sheetData>
    <row r="1" spans="1:7" ht="15.75" x14ac:dyDescent="0.25">
      <c r="A1" s="296" t="s">
        <v>6</v>
      </c>
      <c r="B1" s="296"/>
      <c r="C1" s="296"/>
      <c r="D1" s="296"/>
      <c r="E1" s="296"/>
      <c r="F1" s="296"/>
      <c r="G1" s="296"/>
    </row>
    <row r="2" spans="1:7" x14ac:dyDescent="0.2">
      <c r="A2" s="9" t="s">
        <v>7</v>
      </c>
      <c r="B2" s="50"/>
      <c r="C2" s="297" t="s">
        <v>8</v>
      </c>
      <c r="D2" s="297"/>
      <c r="E2" s="297"/>
      <c r="F2" s="297"/>
      <c r="G2" s="297"/>
    </row>
    <row r="3" spans="1:7" x14ac:dyDescent="0.2">
      <c r="A3" s="9" t="s">
        <v>4</v>
      </c>
      <c r="B3" s="50"/>
      <c r="C3" s="297" t="s">
        <v>9</v>
      </c>
      <c r="D3" s="297"/>
      <c r="E3" s="297"/>
      <c r="F3" s="297"/>
      <c r="G3" s="297"/>
    </row>
    <row r="4" spans="1:7" x14ac:dyDescent="0.2">
      <c r="A4" s="9" t="s">
        <v>5</v>
      </c>
      <c r="B4" s="50"/>
      <c r="C4" s="298"/>
      <c r="D4" s="298"/>
      <c r="E4" s="298"/>
      <c r="F4" s="298"/>
      <c r="G4" s="298"/>
    </row>
    <row r="5" spans="1:7" x14ac:dyDescent="0.2">
      <c r="A5" s="51" t="s">
        <v>10</v>
      </c>
      <c r="B5" s="52"/>
      <c r="C5" s="53"/>
      <c r="D5" s="54"/>
      <c r="E5" s="55"/>
      <c r="F5" s="56"/>
      <c r="G5" s="57"/>
    </row>
    <row r="7" spans="1:7" x14ac:dyDescent="0.2">
      <c r="A7" s="51" t="s">
        <v>14</v>
      </c>
      <c r="B7" s="58" t="s">
        <v>15</v>
      </c>
      <c r="C7" s="100" t="s">
        <v>16</v>
      </c>
      <c r="D7" s="51" t="s">
        <v>17</v>
      </c>
      <c r="E7" s="101" t="s">
        <v>18</v>
      </c>
      <c r="F7" s="102" t="s">
        <v>19</v>
      </c>
      <c r="G7" s="103" t="s">
        <v>20</v>
      </c>
    </row>
    <row r="8" spans="1:7" x14ac:dyDescent="0.2">
      <c r="A8" s="251" t="s">
        <v>21</v>
      </c>
      <c r="B8" s="250">
        <v>15</v>
      </c>
      <c r="C8" s="252" t="s">
        <v>269</v>
      </c>
      <c r="D8" s="253"/>
      <c r="E8" s="254"/>
      <c r="F8" s="255"/>
      <c r="G8" s="256">
        <f>SUM(G9:G30)</f>
        <v>0</v>
      </c>
    </row>
    <row r="9" spans="1:7" x14ac:dyDescent="0.2">
      <c r="A9" s="196">
        <f>B8</f>
        <v>15</v>
      </c>
      <c r="B9" s="199">
        <v>1</v>
      </c>
      <c r="C9" s="259" t="s">
        <v>45</v>
      </c>
      <c r="D9" s="260" t="s">
        <v>24</v>
      </c>
      <c r="E9" s="261">
        <v>1</v>
      </c>
      <c r="F9" s="262">
        <v>0</v>
      </c>
      <c r="G9" s="263">
        <f>E9*F9</f>
        <v>0</v>
      </c>
    </row>
    <row r="10" spans="1:7" ht="371.25" x14ac:dyDescent="0.2">
      <c r="A10" s="264"/>
      <c r="B10" s="183"/>
      <c r="C10" s="249" t="s">
        <v>270</v>
      </c>
      <c r="D10" s="134"/>
      <c r="E10" s="135"/>
      <c r="F10" s="136"/>
      <c r="G10" s="265"/>
    </row>
    <row r="11" spans="1:7" x14ac:dyDescent="0.2">
      <c r="A11" s="181"/>
      <c r="B11" s="200"/>
      <c r="C11" s="266" t="s">
        <v>47</v>
      </c>
      <c r="D11" s="267"/>
      <c r="E11" s="268"/>
      <c r="F11" s="269"/>
      <c r="G11" s="270"/>
    </row>
    <row r="12" spans="1:7" x14ac:dyDescent="0.2">
      <c r="A12" s="38">
        <f>A9</f>
        <v>15</v>
      </c>
      <c r="B12" s="271">
        <f>B9+1</f>
        <v>2</v>
      </c>
      <c r="C12" s="133" t="s">
        <v>48</v>
      </c>
      <c r="D12" s="257" t="s">
        <v>24</v>
      </c>
      <c r="E12" s="258">
        <v>1</v>
      </c>
      <c r="F12" s="136">
        <v>0</v>
      </c>
      <c r="G12" s="83">
        <f>E12*F12</f>
        <v>0</v>
      </c>
    </row>
    <row r="13" spans="1:7" ht="236.25" x14ac:dyDescent="0.2">
      <c r="A13" s="77"/>
      <c r="B13" s="132"/>
      <c r="C13" s="133" t="s">
        <v>271</v>
      </c>
      <c r="D13" s="134"/>
      <c r="E13" s="135"/>
      <c r="F13" s="136"/>
      <c r="G13" s="137"/>
    </row>
    <row r="14" spans="1:7" x14ac:dyDescent="0.2">
      <c r="A14" s="95"/>
      <c r="B14" s="107"/>
      <c r="C14" s="138" t="s">
        <v>50</v>
      </c>
      <c r="D14" s="139"/>
      <c r="E14" s="140"/>
      <c r="F14" s="141"/>
      <c r="G14" s="142"/>
    </row>
    <row r="15" spans="1:7" x14ac:dyDescent="0.2">
      <c r="A15" s="38">
        <f>A12</f>
        <v>15</v>
      </c>
      <c r="B15" s="271">
        <f>B12+1</f>
        <v>3</v>
      </c>
      <c r="C15" s="128" t="s">
        <v>272</v>
      </c>
      <c r="D15" s="129" t="s">
        <v>24</v>
      </c>
      <c r="E15" s="130">
        <v>1</v>
      </c>
      <c r="F15" s="131">
        <v>0</v>
      </c>
      <c r="G15" s="75">
        <f>E15*F15</f>
        <v>0</v>
      </c>
    </row>
    <row r="16" spans="1:7" ht="78.75" x14ac:dyDescent="0.2">
      <c r="A16" s="77"/>
      <c r="B16" s="132"/>
      <c r="C16" s="133" t="s">
        <v>273</v>
      </c>
      <c r="D16" s="80" t="s">
        <v>24</v>
      </c>
      <c r="E16" s="81">
        <v>1</v>
      </c>
      <c r="F16" s="136"/>
      <c r="G16" s="137"/>
    </row>
    <row r="17" spans="1:7" ht="157.5" x14ac:dyDescent="0.2">
      <c r="A17" s="77"/>
      <c r="B17" s="132"/>
      <c r="C17" s="133" t="s">
        <v>274</v>
      </c>
      <c r="D17" s="80" t="s">
        <v>24</v>
      </c>
      <c r="E17" s="81">
        <v>1</v>
      </c>
      <c r="F17" s="136"/>
      <c r="G17" s="137"/>
    </row>
    <row r="18" spans="1:7" x14ac:dyDescent="0.2">
      <c r="A18" s="95"/>
      <c r="B18" s="107"/>
      <c r="C18" s="138" t="s">
        <v>275</v>
      </c>
      <c r="D18" s="97"/>
      <c r="E18" s="92"/>
      <c r="F18" s="141"/>
      <c r="G18" s="142"/>
    </row>
    <row r="19" spans="1:7" x14ac:dyDescent="0.2">
      <c r="A19" s="38">
        <f>A15</f>
        <v>15</v>
      </c>
      <c r="B19" s="271">
        <f>B15+1</f>
        <v>4</v>
      </c>
      <c r="C19" s="71" t="s">
        <v>71</v>
      </c>
      <c r="D19" s="72" t="s">
        <v>24</v>
      </c>
      <c r="E19" s="73">
        <v>1</v>
      </c>
      <c r="F19" s="74">
        <v>0</v>
      </c>
      <c r="G19" s="75">
        <f>E19*F19</f>
        <v>0</v>
      </c>
    </row>
    <row r="20" spans="1:7" ht="45" x14ac:dyDescent="0.2">
      <c r="A20" s="77"/>
      <c r="B20" s="132"/>
      <c r="C20" s="79" t="s">
        <v>276</v>
      </c>
      <c r="D20" s="80"/>
      <c r="E20" s="81"/>
      <c r="F20" s="82"/>
      <c r="G20" s="83"/>
    </row>
    <row r="21" spans="1:7" x14ac:dyDescent="0.2">
      <c r="A21" s="95"/>
      <c r="B21" s="107"/>
      <c r="C21" s="90" t="s">
        <v>73</v>
      </c>
      <c r="D21" s="97"/>
      <c r="E21" s="92"/>
      <c r="F21" s="93"/>
      <c r="G21" s="94"/>
    </row>
    <row r="22" spans="1:7" x14ac:dyDescent="0.2">
      <c r="A22" s="38">
        <f>A19</f>
        <v>15</v>
      </c>
      <c r="B22" s="271">
        <f>B19+1</f>
        <v>5</v>
      </c>
      <c r="C22" s="71" t="s">
        <v>74</v>
      </c>
      <c r="D22" s="72" t="s">
        <v>11</v>
      </c>
      <c r="E22" s="73">
        <v>1</v>
      </c>
      <c r="F22" s="74">
        <v>0</v>
      </c>
      <c r="G22" s="75">
        <f>E22*F22</f>
        <v>0</v>
      </c>
    </row>
    <row r="23" spans="1:7" ht="56.25" x14ac:dyDescent="0.2">
      <c r="A23" s="77"/>
      <c r="B23" s="132"/>
      <c r="C23" s="79" t="s">
        <v>277</v>
      </c>
      <c r="D23" s="80"/>
      <c r="E23" s="81"/>
      <c r="F23" s="82"/>
      <c r="G23" s="83"/>
    </row>
    <row r="24" spans="1:7" x14ac:dyDescent="0.2">
      <c r="A24" s="95"/>
      <c r="B24" s="107"/>
      <c r="C24" s="90" t="s">
        <v>76</v>
      </c>
      <c r="D24" s="97"/>
      <c r="E24" s="92"/>
      <c r="F24" s="93"/>
      <c r="G24" s="94"/>
    </row>
    <row r="25" spans="1:7" x14ac:dyDescent="0.2">
      <c r="A25" s="38">
        <f>A22</f>
        <v>15</v>
      </c>
      <c r="B25" s="271">
        <f>B22+1</f>
        <v>6</v>
      </c>
      <c r="C25" s="71" t="s">
        <v>77</v>
      </c>
      <c r="D25" s="72" t="s">
        <v>11</v>
      </c>
      <c r="E25" s="73">
        <v>2</v>
      </c>
      <c r="F25" s="74">
        <v>0</v>
      </c>
      <c r="G25" s="75">
        <f>E25*F25</f>
        <v>0</v>
      </c>
    </row>
    <row r="26" spans="1:7" x14ac:dyDescent="0.2">
      <c r="A26" s="77"/>
      <c r="B26" s="132"/>
      <c r="C26" s="90" t="s">
        <v>78</v>
      </c>
      <c r="D26" s="97"/>
      <c r="E26" s="92"/>
      <c r="F26" s="93"/>
      <c r="G26" s="94"/>
    </row>
    <row r="27" spans="1:7" x14ac:dyDescent="0.2">
      <c r="A27" s="38">
        <f>A25</f>
        <v>15</v>
      </c>
      <c r="B27" s="271">
        <f>B25+1</f>
        <v>7</v>
      </c>
      <c r="C27" s="71" t="s">
        <v>79</v>
      </c>
      <c r="D27" s="72" t="s">
        <v>24</v>
      </c>
      <c r="E27" s="73">
        <v>1</v>
      </c>
      <c r="F27" s="74">
        <v>0</v>
      </c>
      <c r="G27" s="75">
        <f>E27*F27</f>
        <v>0</v>
      </c>
    </row>
    <row r="28" spans="1:7" ht="22.5" x14ac:dyDescent="0.2">
      <c r="A28" s="77"/>
      <c r="B28" s="132"/>
      <c r="C28" s="90" t="s">
        <v>80</v>
      </c>
      <c r="D28" s="97"/>
      <c r="E28" s="92"/>
      <c r="F28" s="93"/>
      <c r="G28" s="94"/>
    </row>
    <row r="29" spans="1:7" x14ac:dyDescent="0.2">
      <c r="A29" s="38">
        <f>A27</f>
        <v>15</v>
      </c>
      <c r="B29" s="271">
        <f>B27+1</f>
        <v>8</v>
      </c>
      <c r="C29" s="71" t="s">
        <v>81</v>
      </c>
      <c r="D29" s="72" t="s">
        <v>24</v>
      </c>
      <c r="E29" s="73">
        <v>1</v>
      </c>
      <c r="F29" s="74">
        <v>0</v>
      </c>
      <c r="G29" s="75">
        <f>E29*F29</f>
        <v>0</v>
      </c>
    </row>
    <row r="30" spans="1:7" x14ac:dyDescent="0.2">
      <c r="A30" s="77"/>
      <c r="B30" s="132"/>
      <c r="C30" s="90" t="s">
        <v>82</v>
      </c>
      <c r="D30" s="97"/>
      <c r="E30" s="92"/>
      <c r="F30" s="93"/>
      <c r="G30" s="94"/>
    </row>
    <row r="31" spans="1:7" x14ac:dyDescent="0.2">
      <c r="A31" s="64" t="s">
        <v>21</v>
      </c>
      <c r="B31" s="172">
        <v>16</v>
      </c>
      <c r="C31" s="65" t="s">
        <v>278</v>
      </c>
      <c r="D31" s="111"/>
      <c r="E31" s="112"/>
      <c r="F31" s="113"/>
      <c r="G31" s="114">
        <f>SUM(G32:G47)</f>
        <v>0</v>
      </c>
    </row>
    <row r="32" spans="1:7" x14ac:dyDescent="0.2">
      <c r="A32" s="38">
        <f>B31</f>
        <v>16</v>
      </c>
      <c r="B32" s="271">
        <f>B30+1</f>
        <v>1</v>
      </c>
      <c r="C32" s="71" t="s">
        <v>167</v>
      </c>
      <c r="D32" s="84" t="s">
        <v>168</v>
      </c>
      <c r="E32" s="73">
        <v>1</v>
      </c>
      <c r="F32" s="74">
        <v>0</v>
      </c>
      <c r="G32" s="75">
        <f>E32*F32</f>
        <v>0</v>
      </c>
    </row>
    <row r="33" spans="1:7" ht="56.25" x14ac:dyDescent="0.2">
      <c r="A33" s="88"/>
      <c r="B33" s="106"/>
      <c r="C33" s="90" t="s">
        <v>169</v>
      </c>
      <c r="D33" s="91"/>
      <c r="E33" s="92"/>
      <c r="F33" s="93"/>
      <c r="G33" s="94"/>
    </row>
    <row r="34" spans="1:7" x14ac:dyDescent="0.2">
      <c r="A34" s="38">
        <f>A32</f>
        <v>16</v>
      </c>
      <c r="B34" s="271">
        <f>B32+1</f>
        <v>2</v>
      </c>
      <c r="C34" s="71" t="s">
        <v>170</v>
      </c>
      <c r="D34" s="84" t="s">
        <v>24</v>
      </c>
      <c r="E34" s="73">
        <v>1</v>
      </c>
      <c r="F34" s="74">
        <v>0</v>
      </c>
      <c r="G34" s="75">
        <f>E34*F34</f>
        <v>0</v>
      </c>
    </row>
    <row r="35" spans="1:7" ht="33.75" x14ac:dyDescent="0.2">
      <c r="A35" s="88"/>
      <c r="B35" s="106"/>
      <c r="C35" s="90" t="s">
        <v>171</v>
      </c>
      <c r="D35" s="91"/>
      <c r="E35" s="92"/>
      <c r="F35" s="93"/>
      <c r="G35" s="94"/>
    </row>
    <row r="36" spans="1:7" x14ac:dyDescent="0.2">
      <c r="A36" s="38">
        <f>A34</f>
        <v>16</v>
      </c>
      <c r="B36" s="271">
        <f>B34+1</f>
        <v>3</v>
      </c>
      <c r="C36" s="71" t="s">
        <v>172</v>
      </c>
      <c r="D36" s="84" t="s">
        <v>24</v>
      </c>
      <c r="E36" s="73">
        <v>1</v>
      </c>
      <c r="F36" s="74">
        <v>0</v>
      </c>
      <c r="G36" s="75">
        <f>E36*F36</f>
        <v>0</v>
      </c>
    </row>
    <row r="37" spans="1:7" ht="33.75" x14ac:dyDescent="0.2">
      <c r="A37" s="115"/>
      <c r="B37" s="106"/>
      <c r="C37" s="90" t="s">
        <v>173</v>
      </c>
      <c r="D37" s="91"/>
      <c r="E37" s="92"/>
      <c r="F37" s="93"/>
      <c r="G37" s="94"/>
    </row>
    <row r="38" spans="1:7" x14ac:dyDescent="0.2">
      <c r="A38" s="38">
        <f>A36</f>
        <v>16</v>
      </c>
      <c r="B38" s="271">
        <f>B36+1</f>
        <v>4</v>
      </c>
      <c r="C38" s="71" t="s">
        <v>174</v>
      </c>
      <c r="D38" s="84" t="s">
        <v>24</v>
      </c>
      <c r="E38" s="73">
        <v>4</v>
      </c>
      <c r="F38" s="74">
        <v>0</v>
      </c>
      <c r="G38" s="75">
        <f>E38*F38</f>
        <v>0</v>
      </c>
    </row>
    <row r="39" spans="1:7" ht="22.5" x14ac:dyDescent="0.2">
      <c r="A39" s="115"/>
      <c r="B39" s="106"/>
      <c r="C39" s="90" t="s">
        <v>175</v>
      </c>
      <c r="D39" s="91"/>
      <c r="E39" s="92"/>
      <c r="F39" s="93"/>
      <c r="G39" s="94"/>
    </row>
    <row r="40" spans="1:7" x14ac:dyDescent="0.2">
      <c r="A40" s="38">
        <f>A38</f>
        <v>16</v>
      </c>
      <c r="B40" s="271">
        <f>B38+1</f>
        <v>5</v>
      </c>
      <c r="C40" s="71" t="s">
        <v>176</v>
      </c>
      <c r="D40" s="84" t="s">
        <v>24</v>
      </c>
      <c r="E40" s="73">
        <v>1</v>
      </c>
      <c r="F40" s="74">
        <v>0</v>
      </c>
      <c r="G40" s="75">
        <f>E40*F40</f>
        <v>0</v>
      </c>
    </row>
    <row r="41" spans="1:7" ht="22.5" x14ac:dyDescent="0.2">
      <c r="A41" s="115"/>
      <c r="B41" s="106"/>
      <c r="C41" s="90" t="s">
        <v>177</v>
      </c>
      <c r="D41" s="91"/>
      <c r="E41" s="92"/>
      <c r="F41" s="93"/>
      <c r="G41" s="94"/>
    </row>
    <row r="42" spans="1:7" x14ac:dyDescent="0.2">
      <c r="A42" s="38">
        <f>A40</f>
        <v>16</v>
      </c>
      <c r="B42" s="271">
        <f>B40+1</f>
        <v>6</v>
      </c>
      <c r="C42" s="71" t="s">
        <v>116</v>
      </c>
      <c r="D42" s="84" t="s">
        <v>24</v>
      </c>
      <c r="E42" s="73">
        <v>1</v>
      </c>
      <c r="F42" s="74">
        <v>0</v>
      </c>
      <c r="G42" s="75">
        <f>E42*F42</f>
        <v>0</v>
      </c>
    </row>
    <row r="43" spans="1:7" x14ac:dyDescent="0.2">
      <c r="A43" s="115"/>
      <c r="B43" s="106"/>
      <c r="C43" s="90" t="s">
        <v>117</v>
      </c>
      <c r="D43" s="91"/>
      <c r="E43" s="92"/>
      <c r="F43" s="93"/>
      <c r="G43" s="94"/>
    </row>
    <row r="44" spans="1:7" x14ac:dyDescent="0.2">
      <c r="A44" s="38">
        <f>A42</f>
        <v>16</v>
      </c>
      <c r="B44" s="271">
        <f>B42+1</f>
        <v>7</v>
      </c>
      <c r="C44" s="71" t="s">
        <v>165</v>
      </c>
      <c r="D44" s="84" t="s">
        <v>24</v>
      </c>
      <c r="E44" s="73">
        <v>1</v>
      </c>
      <c r="F44" s="74">
        <v>0</v>
      </c>
      <c r="G44" s="75">
        <f>E44*F44</f>
        <v>0</v>
      </c>
    </row>
    <row r="45" spans="1:7" x14ac:dyDescent="0.2">
      <c r="A45" s="115"/>
      <c r="B45" s="106"/>
      <c r="C45" s="90" t="s">
        <v>119</v>
      </c>
      <c r="D45" s="91"/>
      <c r="E45" s="92"/>
      <c r="F45" s="93"/>
      <c r="G45" s="94"/>
    </row>
    <row r="46" spans="1:7" x14ac:dyDescent="0.2">
      <c r="A46" s="38">
        <f>A44</f>
        <v>16</v>
      </c>
      <c r="B46" s="271">
        <f>B44+1</f>
        <v>8</v>
      </c>
      <c r="C46" s="71" t="s">
        <v>178</v>
      </c>
      <c r="D46" s="84" t="s">
        <v>24</v>
      </c>
      <c r="E46" s="73">
        <v>1</v>
      </c>
      <c r="F46" s="74">
        <v>0</v>
      </c>
      <c r="G46" s="75">
        <f>E46*F46</f>
        <v>0</v>
      </c>
    </row>
    <row r="47" spans="1:7" ht="146.25" x14ac:dyDescent="0.2">
      <c r="A47" s="115"/>
      <c r="B47" s="106"/>
      <c r="C47" s="90" t="s">
        <v>179</v>
      </c>
      <c r="D47" s="91"/>
      <c r="E47" s="92"/>
      <c r="F47" s="93"/>
      <c r="G47" s="94"/>
    </row>
    <row r="48" spans="1:7" x14ac:dyDescent="0.2">
      <c r="A48" s="64" t="s">
        <v>21</v>
      </c>
      <c r="B48" s="172">
        <v>17</v>
      </c>
      <c r="C48" s="65" t="s">
        <v>279</v>
      </c>
      <c r="D48" s="111"/>
      <c r="E48" s="112"/>
      <c r="F48" s="113"/>
      <c r="G48" s="114">
        <f>SUM(G49:G68)</f>
        <v>0</v>
      </c>
    </row>
    <row r="49" spans="1:7" x14ac:dyDescent="0.2">
      <c r="A49" s="38">
        <f>B48</f>
        <v>17</v>
      </c>
      <c r="B49" s="271">
        <f>B47+1</f>
        <v>1</v>
      </c>
      <c r="C49" s="71" t="s">
        <v>181</v>
      </c>
      <c r="D49" s="72" t="s">
        <v>24</v>
      </c>
      <c r="E49" s="73">
        <v>1</v>
      </c>
      <c r="F49" s="74">
        <v>0</v>
      </c>
      <c r="G49" s="75">
        <f>E49*F49</f>
        <v>0</v>
      </c>
    </row>
    <row r="50" spans="1:7" ht="45" x14ac:dyDescent="0.2">
      <c r="A50" s="115"/>
      <c r="B50" s="106"/>
      <c r="C50" s="90" t="s">
        <v>182</v>
      </c>
      <c r="D50" s="97"/>
      <c r="E50" s="92"/>
      <c r="F50" s="93"/>
      <c r="G50" s="94"/>
    </row>
    <row r="51" spans="1:7" x14ac:dyDescent="0.2">
      <c r="A51" s="38">
        <f>A49</f>
        <v>17</v>
      </c>
      <c r="B51" s="271">
        <f>B49+1</f>
        <v>2</v>
      </c>
      <c r="C51" s="71" t="s">
        <v>280</v>
      </c>
      <c r="D51" s="72" t="s">
        <v>24</v>
      </c>
      <c r="E51" s="73">
        <v>1</v>
      </c>
      <c r="F51" s="74">
        <v>0</v>
      </c>
      <c r="G51" s="75">
        <f>E51*F51</f>
        <v>0</v>
      </c>
    </row>
    <row r="52" spans="1:7" ht="22.5" x14ac:dyDescent="0.2">
      <c r="A52" s="88"/>
      <c r="B52" s="106"/>
      <c r="C52" s="90" t="s">
        <v>281</v>
      </c>
      <c r="D52" s="97"/>
      <c r="E52" s="92"/>
      <c r="F52" s="93"/>
      <c r="G52" s="94"/>
    </row>
    <row r="53" spans="1:7" x14ac:dyDescent="0.2">
      <c r="A53" s="38">
        <f>A51</f>
        <v>17</v>
      </c>
      <c r="B53" s="271">
        <f>B51+1</f>
        <v>3</v>
      </c>
      <c r="C53" s="71" t="s">
        <v>183</v>
      </c>
      <c r="D53" s="127" t="s">
        <v>24</v>
      </c>
      <c r="E53" s="125">
        <v>1</v>
      </c>
      <c r="F53" s="74">
        <v>0</v>
      </c>
      <c r="G53" s="75">
        <f>E53*F53</f>
        <v>0</v>
      </c>
    </row>
    <row r="54" spans="1:7" x14ac:dyDescent="0.2">
      <c r="A54" s="88"/>
      <c r="B54" s="106"/>
      <c r="C54" s="90" t="s">
        <v>184</v>
      </c>
      <c r="D54" s="97"/>
      <c r="E54" s="92"/>
      <c r="F54" s="93"/>
      <c r="G54" s="94"/>
    </row>
    <row r="55" spans="1:7" x14ac:dyDescent="0.2">
      <c r="A55" s="38">
        <f>A53</f>
        <v>17</v>
      </c>
      <c r="B55" s="271">
        <f>B53+1</f>
        <v>4</v>
      </c>
      <c r="C55" s="71" t="s">
        <v>187</v>
      </c>
      <c r="D55" s="72" t="s">
        <v>24</v>
      </c>
      <c r="E55" s="73">
        <v>1</v>
      </c>
      <c r="F55" s="74">
        <v>0</v>
      </c>
      <c r="G55" s="75">
        <f>E55*F55</f>
        <v>0</v>
      </c>
    </row>
    <row r="56" spans="1:7" ht="22.5" x14ac:dyDescent="0.2">
      <c r="A56" s="88"/>
      <c r="B56" s="106"/>
      <c r="C56" s="90" t="s">
        <v>188</v>
      </c>
      <c r="D56" s="97"/>
      <c r="E56" s="92"/>
      <c r="F56" s="93"/>
      <c r="G56" s="94"/>
    </row>
    <row r="57" spans="1:7" x14ac:dyDescent="0.2">
      <c r="A57" s="38">
        <f>A55</f>
        <v>17</v>
      </c>
      <c r="B57" s="271">
        <f>B55+1</f>
        <v>5</v>
      </c>
      <c r="C57" s="71" t="s">
        <v>189</v>
      </c>
      <c r="D57" s="72" t="s">
        <v>24</v>
      </c>
      <c r="E57" s="73">
        <v>1</v>
      </c>
      <c r="F57" s="74">
        <v>0</v>
      </c>
      <c r="G57" s="75">
        <f>E57*F57</f>
        <v>0</v>
      </c>
    </row>
    <row r="58" spans="1:7" x14ac:dyDescent="0.2">
      <c r="A58" s="88"/>
      <c r="B58" s="106"/>
      <c r="C58" s="90" t="s">
        <v>190</v>
      </c>
      <c r="D58" s="97"/>
      <c r="E58" s="92"/>
      <c r="F58" s="93"/>
      <c r="G58" s="94"/>
    </row>
    <row r="59" spans="1:7" x14ac:dyDescent="0.2">
      <c r="A59" s="38">
        <f>A57</f>
        <v>17</v>
      </c>
      <c r="B59" s="271">
        <f>B57+1</f>
        <v>6</v>
      </c>
      <c r="C59" s="71" t="s">
        <v>191</v>
      </c>
      <c r="D59" s="72" t="s">
        <v>24</v>
      </c>
      <c r="E59" s="73">
        <v>1</v>
      </c>
      <c r="F59" s="74">
        <v>0</v>
      </c>
      <c r="G59" s="75">
        <f>E59*F59</f>
        <v>0</v>
      </c>
    </row>
    <row r="60" spans="1:7" ht="33.75" x14ac:dyDescent="0.2">
      <c r="A60" s="88"/>
      <c r="B60" s="106"/>
      <c r="C60" s="90" t="s">
        <v>192</v>
      </c>
      <c r="D60" s="97"/>
      <c r="E60" s="92"/>
      <c r="F60" s="93"/>
      <c r="G60" s="94"/>
    </row>
    <row r="61" spans="1:7" x14ac:dyDescent="0.2">
      <c r="A61" s="38">
        <f>A59</f>
        <v>17</v>
      </c>
      <c r="B61" s="271">
        <f>B59+1</f>
        <v>7</v>
      </c>
      <c r="C61" s="71" t="s">
        <v>193</v>
      </c>
      <c r="D61" s="72" t="s">
        <v>24</v>
      </c>
      <c r="E61" s="73">
        <v>2</v>
      </c>
      <c r="F61" s="74">
        <v>0</v>
      </c>
      <c r="G61" s="75">
        <f>E61*F61</f>
        <v>0</v>
      </c>
    </row>
    <row r="62" spans="1:7" ht="22.5" x14ac:dyDescent="0.2">
      <c r="A62" s="88"/>
      <c r="B62" s="106"/>
      <c r="C62" s="90" t="s">
        <v>194</v>
      </c>
      <c r="D62" s="97"/>
      <c r="E62" s="92"/>
      <c r="F62" s="93"/>
      <c r="G62" s="94"/>
    </row>
    <row r="63" spans="1:7" x14ac:dyDescent="0.2">
      <c r="A63" s="38">
        <f>A61</f>
        <v>17</v>
      </c>
      <c r="B63" s="271">
        <f>B61+1</f>
        <v>8</v>
      </c>
      <c r="C63" s="71" t="s">
        <v>195</v>
      </c>
      <c r="D63" s="72" t="s">
        <v>24</v>
      </c>
      <c r="E63" s="73">
        <v>2</v>
      </c>
      <c r="F63" s="74">
        <v>0</v>
      </c>
      <c r="G63" s="75">
        <f>E63*F63</f>
        <v>0</v>
      </c>
    </row>
    <row r="64" spans="1:7" x14ac:dyDescent="0.2">
      <c r="A64" s="88"/>
      <c r="B64" s="106"/>
      <c r="C64" s="90" t="s">
        <v>196</v>
      </c>
      <c r="D64" s="97"/>
      <c r="E64" s="92"/>
      <c r="F64" s="93"/>
      <c r="G64" s="94"/>
    </row>
    <row r="65" spans="1:7" x14ac:dyDescent="0.2">
      <c r="A65" s="38">
        <f>A63</f>
        <v>17</v>
      </c>
      <c r="B65" s="271">
        <f>B63+1</f>
        <v>9</v>
      </c>
      <c r="C65" s="71" t="s">
        <v>116</v>
      </c>
      <c r="D65" s="72" t="s">
        <v>24</v>
      </c>
      <c r="E65" s="73">
        <v>1</v>
      </c>
      <c r="F65" s="74">
        <v>0</v>
      </c>
      <c r="G65" s="75">
        <f>E65*F65</f>
        <v>0</v>
      </c>
    </row>
    <row r="66" spans="1:7" x14ac:dyDescent="0.2">
      <c r="A66" s="88"/>
      <c r="B66" s="106"/>
      <c r="C66" s="90" t="s">
        <v>117</v>
      </c>
      <c r="D66" s="97"/>
      <c r="E66" s="92"/>
      <c r="F66" s="93"/>
      <c r="G66" s="94"/>
    </row>
    <row r="67" spans="1:7" x14ac:dyDescent="0.2">
      <c r="A67" s="38">
        <f>A65</f>
        <v>17</v>
      </c>
      <c r="B67" s="271">
        <f>B65+1</f>
        <v>10</v>
      </c>
      <c r="C67" s="71" t="s">
        <v>165</v>
      </c>
      <c r="D67" s="124" t="s">
        <v>24</v>
      </c>
      <c r="E67" s="125">
        <v>1</v>
      </c>
      <c r="F67" s="74">
        <v>0</v>
      </c>
      <c r="G67" s="75">
        <f>E67*F67</f>
        <v>0</v>
      </c>
    </row>
    <row r="68" spans="1:7" x14ac:dyDescent="0.2">
      <c r="A68" s="88"/>
      <c r="B68" s="106"/>
      <c r="C68" s="90" t="s">
        <v>119</v>
      </c>
      <c r="D68" s="91"/>
      <c r="E68" s="92"/>
      <c r="F68" s="93"/>
      <c r="G68" s="94"/>
    </row>
    <row r="69" spans="1:7" x14ac:dyDescent="0.2">
      <c r="A69" s="64" t="s">
        <v>21</v>
      </c>
      <c r="B69" s="172">
        <v>18</v>
      </c>
      <c r="C69" s="110" t="s">
        <v>282</v>
      </c>
      <c r="D69" s="111"/>
      <c r="E69" s="112"/>
      <c r="F69" s="113"/>
      <c r="G69" s="114">
        <f>SUM(G70:G73)</f>
        <v>0</v>
      </c>
    </row>
    <row r="70" spans="1:7" ht="22.5" x14ac:dyDescent="0.2">
      <c r="A70" s="38">
        <f>B69</f>
        <v>18</v>
      </c>
      <c r="B70" s="38">
        <f>B68+1</f>
        <v>1</v>
      </c>
      <c r="C70" s="71" t="s">
        <v>229</v>
      </c>
      <c r="D70" s="72" t="s">
        <v>24</v>
      </c>
      <c r="E70" s="73">
        <v>1</v>
      </c>
      <c r="F70" s="74">
        <v>0</v>
      </c>
      <c r="G70" s="75">
        <f>E70*F70</f>
        <v>0</v>
      </c>
    </row>
    <row r="71" spans="1:7" x14ac:dyDescent="0.2">
      <c r="A71" s="88"/>
      <c r="B71" s="89"/>
      <c r="C71" s="90" t="s">
        <v>230</v>
      </c>
      <c r="D71" s="97"/>
      <c r="E71" s="92"/>
      <c r="F71" s="93"/>
      <c r="G71" s="94"/>
    </row>
    <row r="72" spans="1:7" x14ac:dyDescent="0.2">
      <c r="A72" s="38">
        <f>A70</f>
        <v>18</v>
      </c>
      <c r="B72" s="38">
        <f>B70+1</f>
        <v>2</v>
      </c>
      <c r="C72" s="71" t="s">
        <v>231</v>
      </c>
      <c r="D72" s="72" t="s">
        <v>24</v>
      </c>
      <c r="E72" s="73">
        <v>1</v>
      </c>
      <c r="F72" s="74">
        <v>0</v>
      </c>
      <c r="G72" s="75">
        <f>E72*F72</f>
        <v>0</v>
      </c>
    </row>
    <row r="73" spans="1:7" x14ac:dyDescent="0.2">
      <c r="A73" s="88"/>
      <c r="B73" s="106"/>
      <c r="C73" s="90" t="s">
        <v>232</v>
      </c>
      <c r="D73" s="97"/>
      <c r="E73" s="92"/>
      <c r="F73" s="93"/>
      <c r="G73" s="94"/>
    </row>
  </sheetData>
  <sheetProtection selectLockedCells="1" selectUnlockedCells="1"/>
  <mergeCells count="4">
    <mergeCell ref="A1:G1"/>
    <mergeCell ref="C2:G2"/>
    <mergeCell ref="C3:G3"/>
    <mergeCell ref="C4:G4"/>
  </mergeCells>
  <pageMargins left="0.78740157480314965" right="0.39370078740157483" top="0.78740157480314965" bottom="0.78740157480314965" header="0.51181102362204722" footer="0.51181102362204722"/>
  <pageSetup paperSize="9" firstPageNumber="0" orientation="portrait" horizontalDpi="300" verticalDpi="300" r:id="rId1"/>
  <headerFooter alignWithMargins="0"/>
  <rowBreaks count="2" manualBreakCount="2">
    <brk id="11" max="16383" man="1"/>
    <brk id="60" max="16383" man="1"/>
  </rowBreaks>
</worksheet>
</file>

<file path=docProps/app.xml><?xml version="1.0" encoding="utf-8"?>
<Properties xmlns="http://schemas.openxmlformats.org/officeDocument/2006/extended-properties" xmlns:vt="http://schemas.openxmlformats.org/officeDocument/2006/docPropsVTypes">
  <TotalTime>64</TotalTime>
  <Application>Microsoft Excel</Application>
  <DocSecurity>0</DocSecurity>
  <ScaleCrop>false</ScaleCrop>
  <HeadingPairs>
    <vt:vector size="4" baseType="variant">
      <vt:variant>
        <vt:lpstr>Listy</vt:lpstr>
      </vt:variant>
      <vt:variant>
        <vt:i4>10</vt:i4>
      </vt:variant>
      <vt:variant>
        <vt:lpstr>Pojmenované oblasti</vt:lpstr>
      </vt:variant>
      <vt:variant>
        <vt:i4>4</vt:i4>
      </vt:variant>
    </vt:vector>
  </HeadingPairs>
  <TitlesOfParts>
    <vt:vector size="14" baseType="lpstr">
      <vt:lpstr>Pokyny pro vyplnění</vt:lpstr>
      <vt:lpstr>VzorPolozky</vt:lpstr>
      <vt:lpstr>Suma</vt:lpstr>
      <vt:lpstr>Presun</vt:lpstr>
      <vt:lpstr>Demontaze</vt:lpstr>
      <vt:lpstr>VS</vt:lpstr>
      <vt:lpstr>MS_pripravenost</vt:lpstr>
      <vt:lpstr>MS_vybaveni</vt:lpstr>
      <vt:lpstr>MS</vt:lpstr>
      <vt:lpstr>KD</vt:lpstr>
      <vt:lpstr>Demontaze!Názvy_tisku</vt:lpstr>
      <vt:lpstr>VS!Názvy_tisku</vt:lpstr>
      <vt:lpstr>Demontaze!Oblast_tisku</vt:lpstr>
      <vt:lpstr>Suma!Oblast_tisku</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brichta petr</dc:creator>
  <cp:lastModifiedBy>Štěpán Prášil</cp:lastModifiedBy>
  <cp:revision>17</cp:revision>
  <cp:lastPrinted>2019-04-23T12:26:28Z</cp:lastPrinted>
  <dcterms:created xsi:type="dcterms:W3CDTF">2009-04-08T06:15:50Z</dcterms:created>
  <dcterms:modified xsi:type="dcterms:W3CDTF">2019-04-30T14:29:21Z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ppVersion">
    <vt:lpwstr>16.0300</vt:lpwstr>
  </property>
  <property fmtid="{D5CDD505-2E9C-101B-9397-08002B2CF9AE}" pid="3" name="Company">
    <vt:lpwstr>RTS, a.s.</vt:lpwstr>
  </property>
  <property fmtid="{D5CDD505-2E9C-101B-9397-08002B2CF9AE}" pid="4" name="DocSecurity">
    <vt:r8>0</vt:r8>
  </property>
  <property fmtid="{D5CDD505-2E9C-101B-9397-08002B2CF9AE}" pid="5" name="HyperlinksChanged">
    <vt:bool>false</vt:bool>
  </property>
  <property fmtid="{D5CDD505-2E9C-101B-9397-08002B2CF9AE}" pid="6" name="LinksUpToDate">
    <vt:bool>false</vt:bool>
  </property>
  <property fmtid="{D5CDD505-2E9C-101B-9397-08002B2CF9AE}" pid="7" name="ScaleCrop">
    <vt:bool>false</vt:bool>
  </property>
  <property fmtid="{D5CDD505-2E9C-101B-9397-08002B2CF9AE}" pid="8" name="ShareDoc">
    <vt:bool>false</vt:bool>
  </property>
</Properties>
</file>