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Poskytování služeb komplexního pneuservisu 2017-2020\Zadávací dokumentace\"/>
    </mc:Choice>
  </mc:AlternateContent>
  <bookViews>
    <workbookView xWindow="0" yWindow="0" windowWidth="28800" windowHeight="12330"/>
  </bookViews>
  <sheets>
    <sheet name="Příloha č. 4 ZD " sheetId="4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39" i="4" l="1"/>
  <c r="G52" i="4" s="1"/>
  <c r="G16" i="4"/>
  <c r="D65" i="4"/>
  <c r="D81" i="4"/>
  <c r="G50" i="4"/>
  <c r="G25" i="4"/>
  <c r="D50" i="4"/>
  <c r="D39" i="4"/>
  <c r="D25" i="4"/>
  <c r="D16" i="4"/>
  <c r="C10" i="2"/>
  <c r="D10" i="2"/>
  <c r="B10" i="2"/>
  <c r="G27" i="4" l="1"/>
  <c r="D52" i="4"/>
  <c r="D27" i="4"/>
</calcChain>
</file>

<file path=xl/sharedStrings.xml><?xml version="1.0" encoding="utf-8"?>
<sst xmlns="http://schemas.openxmlformats.org/spreadsheetml/2006/main" count="114" uniqueCount="53">
  <si>
    <t>Část A - Nové pneumatiky</t>
  </si>
  <si>
    <t xml:space="preserve">Nové pneumatiky na autobusech daných rozměrů a typů </t>
  </si>
  <si>
    <t>Typ/rozměr pneumatiky</t>
  </si>
  <si>
    <t>Předpokládaný počet</t>
  </si>
  <si>
    <t>285/70 R 19,5</t>
  </si>
  <si>
    <t>295/80 R 22,5</t>
  </si>
  <si>
    <t>315/60 R 22,5</t>
  </si>
  <si>
    <t>Celkem autobusy :</t>
  </si>
  <si>
    <t>11,00 R 22,5</t>
  </si>
  <si>
    <t>275/70 R 22,5</t>
  </si>
  <si>
    <t>Celkem trolejbusy :</t>
  </si>
  <si>
    <t>Celkový počet nových pneumatik :</t>
  </si>
  <si>
    <t>Část B - Protektorované pneumatiky</t>
  </si>
  <si>
    <t xml:space="preserve">Protektorované pneumatiky na autobusech daných rozměrů a typů </t>
  </si>
  <si>
    <t>205/75 R 16C</t>
  </si>
  <si>
    <t>Celkový počet protektorovaných pneumatik :</t>
  </si>
  <si>
    <t>Sklad</t>
  </si>
  <si>
    <t>11R</t>
  </si>
  <si>
    <t>195/70</t>
  </si>
  <si>
    <t>225/75</t>
  </si>
  <si>
    <t>205/75</t>
  </si>
  <si>
    <t>285/70</t>
  </si>
  <si>
    <t>315/60</t>
  </si>
  <si>
    <t>275/70</t>
  </si>
  <si>
    <t>295/80</t>
  </si>
  <si>
    <t>Stav k 28.3.2016</t>
  </si>
  <si>
    <t>Část C - Konfigurace pneumatik na vozidlech</t>
  </si>
  <si>
    <t xml:space="preserve">Konfigurace pneumatik na autobusech dle daných rozměrů a typů </t>
  </si>
  <si>
    <t>Předpokládaný počet vozidel</t>
  </si>
  <si>
    <t>2 (315/60 R22,5) x 4 (275/70 R 22,5) x 2 (275/70 R 22,5)</t>
  </si>
  <si>
    <t>2 (285/70 R 19,5) x 4 (275/70 R 22,5) x 4 (275/70 R 22,5)</t>
  </si>
  <si>
    <t>2 (11,00 R 22,5) x 4 (11,00 R 22,5)</t>
  </si>
  <si>
    <t>2 (11,00 R 22,5) x 4 (11,00 R 22,5) x 4 (11,00 R 22,5)</t>
  </si>
  <si>
    <t xml:space="preserve">2 (275/70 R 22,5)  x 4 (275/70 R 22,5)  x 2 (275/70 R 22,5) </t>
  </si>
  <si>
    <t xml:space="preserve">2 (275/70 R 22,5) x 4 (275/70 R 22,5) </t>
  </si>
  <si>
    <t xml:space="preserve">2 (275/70 R 22,5)  x 4 (275/70 R 22,5)  x 4 (275/70 R 22,5) </t>
  </si>
  <si>
    <t>2 (285/70 R 19,5) x 4 (285/70 R 19,5)</t>
  </si>
  <si>
    <t xml:space="preserve">2 (285/70 R 19,5) x 4 (275/70 R 22,5) </t>
  </si>
  <si>
    <t>Konfigurace pneumatik na trolejbusech a elektrobusech daných rozměrů a typů</t>
  </si>
  <si>
    <t xml:space="preserve">Protektorované pneumatiky na trolejbusech a elektrobusech daných rozměrů a typů </t>
  </si>
  <si>
    <t>Nové pneumatiky na trolejbusech a elektrobusech daných rozměrů a typů</t>
  </si>
  <si>
    <t>Celkem trolejbusy a elektrobusy :</t>
  </si>
  <si>
    <t>2 (275/70 R 22,5) x 4 (275/70 R 22,5)</t>
  </si>
  <si>
    <t>2 (195/70 R15) x 4 (195/70 R15)</t>
  </si>
  <si>
    <t>2 (225/75 R16) x 4 (205/75 R16)</t>
  </si>
  <si>
    <t>2 (295/80 R22,5) x 4 (295/80 R22,5)</t>
  </si>
  <si>
    <t>Protektorované pneumatiky v gumárně</t>
  </si>
  <si>
    <t xml:space="preserve">Protektorované pneumatiky v gumárně </t>
  </si>
  <si>
    <t>Nové pneumatiky v gumárně</t>
  </si>
  <si>
    <r>
      <t xml:space="preserve">Příloha č. 5 ZD </t>
    </r>
    <r>
      <rPr>
        <sz val="12"/>
        <rFont val="Times New Roman CE"/>
        <charset val="238"/>
      </rPr>
      <t xml:space="preserve">- Specifikace pneumatik </t>
    </r>
  </si>
  <si>
    <t>POSKYTOVÁNÍ SLUŽEB KOMPLEXNÍHO PNEUSERVISU 2016 - 2020</t>
  </si>
  <si>
    <t>225/75 R 16</t>
  </si>
  <si>
    <t>195/70 R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</si>
</sst>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2"/>
      <color indexed="8"/>
      <name val="Times New Roman CE"/>
      <family val="1"/>
      <charset val="238"/>
    </font>
    <font>
      <b/>
      <u val="double"/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color indexed="8"/>
      <name val="Times New Roman CE"/>
      <family val="1"/>
      <charset val="238"/>
    </font>
    <font>
      <b/>
      <i/>
      <u/>
      <sz val="12"/>
      <name val="Times New Roman CE"/>
      <charset val="238"/>
    </font>
    <font>
      <b/>
      <sz val="10"/>
      <name val="Times New Roman CE"/>
      <charset val="238"/>
    </font>
    <font>
      <sz val="12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2" fillId="0" borderId="0" xfId="1" applyFont="1" applyAlignment="1">
      <alignment vertical="center" wrapText="1"/>
    </xf>
    <xf numFmtId="4" fontId="3" fillId="0" borderId="0" xfId="1" applyNumberFormat="1" applyFont="1"/>
    <xf numFmtId="0" fontId="4" fillId="0" borderId="0" xfId="1" applyFont="1" applyAlignment="1">
      <alignment horizontal="left"/>
    </xf>
    <xf numFmtId="0" fontId="2" fillId="0" borderId="0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49" fontId="3" fillId="0" borderId="2" xfId="1" applyNumberFormat="1" applyFont="1" applyBorder="1" applyAlignment="1"/>
    <xf numFmtId="49" fontId="3" fillId="0" borderId="3" xfId="1" applyNumberFormat="1" applyFont="1" applyBorder="1" applyAlignment="1"/>
    <xf numFmtId="0" fontId="2" fillId="0" borderId="4" xfId="1" applyFont="1" applyBorder="1" applyAlignment="1">
      <alignment horizontal="center" vertical="center" wrapText="1"/>
    </xf>
    <xf numFmtId="49" fontId="3" fillId="0" borderId="5" xfId="1" applyNumberFormat="1" applyFont="1" applyBorder="1" applyAlignment="1"/>
    <xf numFmtId="49" fontId="2" fillId="0" borderId="4" xfId="1" applyNumberFormat="1" applyFont="1" applyFill="1" applyBorder="1" applyAlignment="1"/>
    <xf numFmtId="0" fontId="3" fillId="0" borderId="6" xfId="1" applyFont="1" applyBorder="1" applyAlignment="1">
      <alignment horizontal="center"/>
    </xf>
    <xf numFmtId="49" fontId="3" fillId="0" borderId="8" xfId="1" applyNumberFormat="1" applyFont="1" applyBorder="1" applyAlignment="1"/>
    <xf numFmtId="49" fontId="2" fillId="0" borderId="4" xfId="1" applyNumberFormat="1" applyFont="1" applyBorder="1" applyAlignment="1"/>
    <xf numFmtId="0" fontId="5" fillId="0" borderId="0" xfId="1" applyFont="1"/>
    <xf numFmtId="3" fontId="3" fillId="0" borderId="0" xfId="1" applyNumberFormat="1" applyFont="1"/>
    <xf numFmtId="0" fontId="3" fillId="0" borderId="10" xfId="1" applyFont="1" applyBorder="1" applyAlignment="1">
      <alignment horizontal="center"/>
    </xf>
    <xf numFmtId="0" fontId="7" fillId="0" borderId="0" xfId="1" applyFont="1"/>
    <xf numFmtId="0" fontId="8" fillId="0" borderId="0" xfId="1" applyFont="1"/>
    <xf numFmtId="0" fontId="9" fillId="0" borderId="0" xfId="1" applyFont="1" applyAlignment="1">
      <alignment horizontal="center"/>
    </xf>
    <xf numFmtId="0" fontId="9" fillId="0" borderId="0" xfId="1" applyFont="1"/>
    <xf numFmtId="0" fontId="11" fillId="0" borderId="0" xfId="1" applyFont="1"/>
    <xf numFmtId="0" fontId="2" fillId="0" borderId="0" xfId="1" applyFont="1" applyAlignment="1">
      <alignment horizontal="center" vertical="center" wrapText="1"/>
    </xf>
    <xf numFmtId="49" fontId="3" fillId="0" borderId="9" xfId="1" applyNumberFormat="1" applyFont="1" applyFill="1" applyBorder="1" applyAlignment="1"/>
    <xf numFmtId="0" fontId="3" fillId="0" borderId="7" xfId="1" applyFont="1" applyFill="1" applyBorder="1" applyAlignment="1">
      <alignment horizontal="center"/>
    </xf>
    <xf numFmtId="49" fontId="3" fillId="0" borderId="8" xfId="1" applyNumberFormat="1" applyFont="1" applyFill="1" applyBorder="1" applyAlignment="1"/>
    <xf numFmtId="0" fontId="3" fillId="0" borderId="6" xfId="1" applyFont="1" applyFill="1" applyBorder="1" applyAlignment="1">
      <alignment horizontal="center"/>
    </xf>
    <xf numFmtId="49" fontId="3" fillId="0" borderId="11" xfId="1" applyNumberFormat="1" applyFont="1" applyFill="1" applyBorder="1" applyAlignment="1"/>
    <xf numFmtId="0" fontId="2" fillId="0" borderId="4" xfId="1" applyFont="1" applyFill="1" applyBorder="1"/>
    <xf numFmtId="0" fontId="2" fillId="0" borderId="1" xfId="1" applyFont="1" applyFill="1" applyBorder="1" applyAlignment="1">
      <alignment horizontal="center"/>
    </xf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2" fillId="0" borderId="1" xfId="1" applyFont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/>
    </xf>
    <xf numFmtId="49" fontId="2" fillId="0" borderId="12" xfId="1" applyNumberFormat="1" applyFont="1" applyFill="1" applyBorder="1" applyAlignment="1"/>
    <xf numFmtId="0" fontId="6" fillId="0" borderId="0" xfId="1" applyFont="1" applyFill="1"/>
    <xf numFmtId="0" fontId="0" fillId="0" borderId="0" xfId="0" applyAlignment="1">
      <alignment horizontal="center"/>
    </xf>
    <xf numFmtId="0" fontId="1" fillId="0" borderId="0" xfId="1" applyAlignment="1">
      <alignment horizontal="center"/>
    </xf>
    <xf numFmtId="0" fontId="12" fillId="0" borderId="0" xfId="1" applyFont="1" applyAlignment="1">
      <alignment horizontal="center"/>
    </xf>
    <xf numFmtId="0" fontId="1" fillId="0" borderId="0" xfId="1" applyBorder="1" applyAlignment="1">
      <alignment horizontal="center"/>
    </xf>
    <xf numFmtId="0" fontId="12" fillId="0" borderId="0" xfId="1" applyFont="1" applyBorder="1" applyAlignment="1">
      <alignment horizontal="center"/>
    </xf>
    <xf numFmtId="49" fontId="3" fillId="0" borderId="16" xfId="1" applyNumberFormat="1" applyFont="1" applyFill="1" applyBorder="1" applyAlignment="1"/>
    <xf numFmtId="0" fontId="3" fillId="0" borderId="15" xfId="1" applyFont="1" applyFill="1" applyBorder="1" applyAlignment="1">
      <alignment horizontal="center"/>
    </xf>
    <xf numFmtId="0" fontId="2" fillId="0" borderId="14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49" fontId="3" fillId="0" borderId="6" xfId="1" applyNumberFormat="1" applyFont="1" applyFill="1" applyBorder="1" applyAlignment="1"/>
    <xf numFmtId="0" fontId="2" fillId="0" borderId="11" xfId="1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8" fillId="0" borderId="0" xfId="1" applyFont="1" applyFill="1" applyBorder="1"/>
    <xf numFmtId="0" fontId="9" fillId="0" borderId="0" xfId="1" applyFont="1" applyFill="1" applyBorder="1" applyAlignment="1">
      <alignment horizontal="center"/>
    </xf>
    <xf numFmtId="0" fontId="1" fillId="0" borderId="0" xfId="1" applyFill="1" applyBorder="1"/>
    <xf numFmtId="0" fontId="2" fillId="0" borderId="0" xfId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/>
    <xf numFmtId="0" fontId="9" fillId="0" borderId="0" xfId="1" applyFont="1" applyFill="1"/>
    <xf numFmtId="49" fontId="2" fillId="0" borderId="0" xfId="1" applyNumberFormat="1" applyFont="1" applyFill="1" applyBorder="1" applyAlignment="1"/>
    <xf numFmtId="0" fontId="8" fillId="0" borderId="0" xfId="1" applyFont="1" applyFill="1"/>
    <xf numFmtId="0" fontId="9" fillId="0" borderId="0" xfId="1" applyFont="1" applyFill="1" applyAlignment="1">
      <alignment horizontal="center"/>
    </xf>
    <xf numFmtId="0" fontId="0" fillId="0" borderId="0" xfId="0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showGridLines="0" tabSelected="1" topLeftCell="A76" workbookViewId="0">
      <selection activeCell="E13" sqref="E13"/>
    </sheetView>
  </sheetViews>
  <sheetFormatPr defaultRowHeight="15" x14ac:dyDescent="0.25"/>
  <cols>
    <col min="3" max="3" width="53.28515625" customWidth="1"/>
    <col min="4" max="4" width="14.140625" customWidth="1"/>
    <col min="5" max="5" width="14" customWidth="1"/>
    <col min="6" max="6" width="34.5703125" style="40" customWidth="1"/>
    <col min="7" max="7" width="17.28515625" style="40" customWidth="1"/>
    <col min="9" max="9" width="10.7109375" customWidth="1"/>
  </cols>
  <sheetData>
    <row r="1" spans="1:9" ht="15.75" x14ac:dyDescent="0.25">
      <c r="A1" s="19" t="s">
        <v>49</v>
      </c>
      <c r="B1" s="1"/>
      <c r="C1" s="1"/>
      <c r="D1" s="1"/>
      <c r="E1" s="1"/>
      <c r="F1" s="41"/>
      <c r="G1" s="41"/>
      <c r="H1" s="1"/>
      <c r="I1" s="1"/>
    </row>
    <row r="3" spans="1:9" ht="15.75" x14ac:dyDescent="0.25">
      <c r="A3" s="1"/>
      <c r="B3" s="1"/>
      <c r="C3" s="4" t="s">
        <v>50</v>
      </c>
      <c r="D3" s="1"/>
      <c r="E3" s="1"/>
      <c r="F3" s="41"/>
      <c r="G3" s="41"/>
      <c r="H3" s="1"/>
      <c r="I3" s="1"/>
    </row>
    <row r="4" spans="1:9" ht="15.75" x14ac:dyDescent="0.25">
      <c r="A4" s="1"/>
      <c r="B4" s="1"/>
      <c r="C4" s="39" t="s">
        <v>25</v>
      </c>
      <c r="D4" s="1"/>
      <c r="E4" s="1"/>
      <c r="F4" s="41"/>
      <c r="G4" s="41"/>
      <c r="H4" s="1"/>
      <c r="I4" s="1"/>
    </row>
    <row r="5" spans="1:9" ht="15.75" x14ac:dyDescent="0.25">
      <c r="A5" s="16" t="s">
        <v>0</v>
      </c>
      <c r="B5" s="1"/>
      <c r="C5" s="1"/>
      <c r="D5" s="1"/>
      <c r="E5" s="1"/>
      <c r="F5" s="41"/>
      <c r="G5" s="41"/>
      <c r="H5" s="1"/>
      <c r="I5" s="1"/>
    </row>
    <row r="6" spans="1:9" ht="15.75" x14ac:dyDescent="0.25">
      <c r="A6" s="1"/>
      <c r="B6" s="1"/>
      <c r="C6" s="20" t="s">
        <v>1</v>
      </c>
      <c r="D6" s="21"/>
      <c r="E6" s="22"/>
      <c r="F6" s="20" t="s">
        <v>48</v>
      </c>
      <c r="G6" s="21"/>
      <c r="H6" s="22"/>
      <c r="I6" s="1"/>
    </row>
    <row r="7" spans="1:9" ht="24.75" customHeight="1" thickBot="1" x14ac:dyDescent="0.3">
      <c r="A7" s="1"/>
      <c r="B7" s="1"/>
      <c r="C7" s="1"/>
      <c r="D7" s="1"/>
      <c r="E7" s="1"/>
      <c r="F7" s="41"/>
      <c r="G7" s="41"/>
      <c r="H7" s="1"/>
      <c r="I7" s="1"/>
    </row>
    <row r="8" spans="1:9" ht="26.25" thickBot="1" x14ac:dyDescent="0.3">
      <c r="A8" s="2"/>
      <c r="B8" s="2"/>
      <c r="C8" s="10" t="s">
        <v>2</v>
      </c>
      <c r="D8" s="7" t="s">
        <v>3</v>
      </c>
      <c r="E8" s="2"/>
      <c r="F8" s="10" t="s">
        <v>2</v>
      </c>
      <c r="G8" s="7" t="s">
        <v>3</v>
      </c>
      <c r="H8" s="24"/>
      <c r="I8" s="24"/>
    </row>
    <row r="9" spans="1:9" x14ac:dyDescent="0.25">
      <c r="A9" s="23"/>
      <c r="B9" s="1"/>
      <c r="C9" s="9" t="s">
        <v>9</v>
      </c>
      <c r="D9" s="18">
        <v>1149</v>
      </c>
      <c r="E9" s="1"/>
      <c r="F9" s="9" t="s">
        <v>9</v>
      </c>
      <c r="G9" s="18">
        <v>185</v>
      </c>
      <c r="H9" s="41"/>
      <c r="I9" s="41"/>
    </row>
    <row r="10" spans="1:9" x14ac:dyDescent="0.25">
      <c r="A10" s="1"/>
      <c r="B10" s="1"/>
      <c r="C10" s="8" t="s">
        <v>52</v>
      </c>
      <c r="D10" s="18">
        <v>23</v>
      </c>
      <c r="E10" s="1"/>
      <c r="F10" s="8" t="s">
        <v>52</v>
      </c>
      <c r="G10" s="18">
        <v>3</v>
      </c>
      <c r="H10" s="1"/>
      <c r="I10" s="1"/>
    </row>
    <row r="11" spans="1:9" x14ac:dyDescent="0.25">
      <c r="A11" s="1"/>
      <c r="B11" s="1"/>
      <c r="C11" s="8" t="s">
        <v>14</v>
      </c>
      <c r="D11" s="18">
        <v>8</v>
      </c>
      <c r="E11" s="1"/>
      <c r="F11" s="8" t="s">
        <v>14</v>
      </c>
      <c r="G11" s="18">
        <v>0</v>
      </c>
      <c r="H11" s="1"/>
      <c r="I11" s="1"/>
    </row>
    <row r="12" spans="1:9" x14ac:dyDescent="0.25">
      <c r="A12" s="1"/>
      <c r="B12" s="1"/>
      <c r="C12" s="8" t="s">
        <v>51</v>
      </c>
      <c r="D12" s="18">
        <v>9</v>
      </c>
      <c r="E12" s="1"/>
      <c r="F12" s="8" t="s">
        <v>51</v>
      </c>
      <c r="G12" s="18">
        <v>3</v>
      </c>
      <c r="H12" s="1"/>
      <c r="I12" s="1"/>
    </row>
    <row r="13" spans="1:9" x14ac:dyDescent="0.25">
      <c r="A13" s="1"/>
      <c r="B13" s="1"/>
      <c r="C13" s="8" t="s">
        <v>4</v>
      </c>
      <c r="D13" s="18">
        <v>8</v>
      </c>
      <c r="E13" s="1"/>
      <c r="F13" s="8" t="s">
        <v>4</v>
      </c>
      <c r="G13" s="18">
        <v>0</v>
      </c>
      <c r="H13" s="1"/>
      <c r="I13" s="1"/>
    </row>
    <row r="14" spans="1:9" x14ac:dyDescent="0.25">
      <c r="A14" s="1"/>
      <c r="B14" s="1"/>
      <c r="C14" s="8" t="s">
        <v>5</v>
      </c>
      <c r="D14" s="18">
        <v>7</v>
      </c>
      <c r="E14" s="17"/>
      <c r="F14" s="8" t="s">
        <v>5</v>
      </c>
      <c r="G14" s="18">
        <v>5</v>
      </c>
      <c r="H14" s="1"/>
      <c r="I14" s="1"/>
    </row>
    <row r="15" spans="1:9" ht="15.75" thickBot="1" x14ac:dyDescent="0.3">
      <c r="A15" s="1"/>
      <c r="B15" s="1"/>
      <c r="C15" s="11" t="s">
        <v>6</v>
      </c>
      <c r="D15" s="18">
        <v>1</v>
      </c>
      <c r="E15" s="1"/>
      <c r="F15" s="11" t="s">
        <v>6</v>
      </c>
      <c r="G15" s="18">
        <v>1</v>
      </c>
      <c r="H15" s="1"/>
      <c r="I15" s="1"/>
    </row>
    <row r="16" spans="1:9" ht="15.75" thickBot="1" x14ac:dyDescent="0.3">
      <c r="A16" s="1"/>
      <c r="B16" s="1"/>
      <c r="C16" s="12" t="s">
        <v>7</v>
      </c>
      <c r="D16" s="6">
        <f>SUM(D9:D15)</f>
        <v>1205</v>
      </c>
      <c r="E16" s="1"/>
      <c r="F16" s="12" t="s">
        <v>7</v>
      </c>
      <c r="G16" s="6">
        <f>SUM(G9:G15)</f>
        <v>197</v>
      </c>
      <c r="H16" s="1"/>
      <c r="I16" s="1"/>
    </row>
    <row r="18" spans="1:9" ht="15.75" x14ac:dyDescent="0.25">
      <c r="A18" s="1"/>
      <c r="B18" s="1"/>
      <c r="C18" s="64" t="s">
        <v>40</v>
      </c>
      <c r="D18" s="65"/>
      <c r="E18" s="62"/>
      <c r="F18" s="64" t="s">
        <v>48</v>
      </c>
      <c r="G18" s="65"/>
      <c r="H18" s="62"/>
    </row>
    <row r="19" spans="1:9" ht="9" customHeight="1" thickBot="1" x14ac:dyDescent="0.3">
      <c r="A19" s="1"/>
      <c r="B19" s="1"/>
      <c r="C19" s="1"/>
      <c r="D19" s="1"/>
      <c r="E19" s="1"/>
      <c r="F19" s="41"/>
      <c r="G19" s="41"/>
      <c r="H19" s="1"/>
    </row>
    <row r="20" spans="1:9" ht="26.25" thickBot="1" x14ac:dyDescent="0.3">
      <c r="A20" s="1"/>
      <c r="B20" s="1"/>
      <c r="C20" s="10" t="s">
        <v>2</v>
      </c>
      <c r="D20" s="7" t="s">
        <v>3</v>
      </c>
      <c r="E20" s="1"/>
      <c r="F20" s="10" t="s">
        <v>2</v>
      </c>
      <c r="G20" s="7" t="s">
        <v>3</v>
      </c>
      <c r="H20" s="1"/>
    </row>
    <row r="21" spans="1:9" x14ac:dyDescent="0.25">
      <c r="A21" s="1"/>
      <c r="B21" s="1"/>
      <c r="C21" s="25" t="s">
        <v>8</v>
      </c>
      <c r="D21" s="26">
        <v>14</v>
      </c>
      <c r="E21" s="1"/>
      <c r="F21" s="25" t="s">
        <v>8</v>
      </c>
      <c r="G21" s="26">
        <v>4</v>
      </c>
      <c r="H21" s="1"/>
      <c r="I21" s="43"/>
    </row>
    <row r="22" spans="1:9" x14ac:dyDescent="0.25">
      <c r="A22" s="1"/>
      <c r="B22" s="1"/>
      <c r="C22" s="27" t="s">
        <v>6</v>
      </c>
      <c r="D22" s="28">
        <v>6</v>
      </c>
      <c r="E22" s="1"/>
      <c r="F22" s="27" t="s">
        <v>6</v>
      </c>
      <c r="G22" s="28">
        <v>5</v>
      </c>
      <c r="H22" s="1"/>
      <c r="I22" s="43"/>
    </row>
    <row r="23" spans="1:9" x14ac:dyDescent="0.25">
      <c r="A23" s="1"/>
      <c r="B23" s="1"/>
      <c r="C23" s="25" t="s">
        <v>9</v>
      </c>
      <c r="D23" s="28">
        <v>236</v>
      </c>
      <c r="E23" s="1"/>
      <c r="F23" s="25" t="s">
        <v>9</v>
      </c>
      <c r="G23" s="28">
        <v>31</v>
      </c>
      <c r="H23" s="1"/>
      <c r="I23" s="43"/>
    </row>
    <row r="24" spans="1:9" ht="15.75" thickBot="1" x14ac:dyDescent="0.3">
      <c r="A24" s="1"/>
      <c r="B24" s="1"/>
      <c r="C24" s="29" t="s">
        <v>4</v>
      </c>
      <c r="D24" s="26">
        <v>14</v>
      </c>
      <c r="E24" s="1"/>
      <c r="F24" s="29" t="s">
        <v>4</v>
      </c>
      <c r="G24" s="26">
        <v>8</v>
      </c>
      <c r="H24" s="1"/>
      <c r="I24" s="43"/>
    </row>
    <row r="25" spans="1:9" ht="15.75" thickBot="1" x14ac:dyDescent="0.3">
      <c r="A25" s="1"/>
      <c r="B25" s="1"/>
      <c r="C25" s="30" t="s">
        <v>10</v>
      </c>
      <c r="D25" s="31">
        <f>SUM(D21:D24)</f>
        <v>270</v>
      </c>
      <c r="E25" s="1"/>
      <c r="F25" s="30" t="s">
        <v>10</v>
      </c>
      <c r="G25" s="31">
        <f>SUM(G21:G24)</f>
        <v>48</v>
      </c>
      <c r="H25" s="1"/>
      <c r="I25" s="44"/>
    </row>
    <row r="26" spans="1:9" ht="15.75" thickBot="1" x14ac:dyDescent="0.3">
      <c r="A26" s="1"/>
      <c r="B26" s="1"/>
      <c r="C26" s="32"/>
      <c r="D26" s="33"/>
      <c r="E26" s="1"/>
      <c r="F26" s="32"/>
      <c r="G26" s="33"/>
      <c r="H26" s="1"/>
    </row>
    <row r="27" spans="1:9" ht="15.75" thickBot="1" x14ac:dyDescent="0.3">
      <c r="A27" s="1"/>
      <c r="B27" s="1"/>
      <c r="C27" s="34" t="s">
        <v>11</v>
      </c>
      <c r="D27" s="31">
        <f>SUM(D16+D25)</f>
        <v>1475</v>
      </c>
      <c r="E27" s="1"/>
      <c r="F27" s="34" t="s">
        <v>11</v>
      </c>
      <c r="G27" s="31">
        <f>SUM(G16+G25)</f>
        <v>245</v>
      </c>
      <c r="H27" s="1"/>
    </row>
    <row r="28" spans="1:9" x14ac:dyDescent="0.25">
      <c r="A28" s="1"/>
      <c r="B28" s="1"/>
      <c r="C28" s="35"/>
      <c r="D28" s="36"/>
      <c r="E28" s="1"/>
      <c r="F28" s="41"/>
      <c r="G28" s="41"/>
      <c r="H28" s="1"/>
    </row>
    <row r="29" spans="1:9" ht="15.75" x14ac:dyDescent="0.25">
      <c r="A29" s="16" t="s">
        <v>12</v>
      </c>
      <c r="B29" s="1"/>
      <c r="C29" s="1"/>
      <c r="D29" s="5"/>
      <c r="E29" s="1"/>
      <c r="F29" s="41"/>
      <c r="G29" s="41"/>
      <c r="H29" s="1"/>
    </row>
    <row r="31" spans="1:9" ht="15.75" x14ac:dyDescent="0.25">
      <c r="A31" s="1"/>
      <c r="B31" s="1"/>
      <c r="C31" s="20" t="s">
        <v>13</v>
      </c>
      <c r="D31" s="21"/>
      <c r="E31" s="22"/>
      <c r="F31" s="20" t="s">
        <v>47</v>
      </c>
      <c r="G31" s="21"/>
      <c r="H31" s="22"/>
    </row>
    <row r="32" spans="1:9" ht="9" customHeight="1" thickBot="1" x14ac:dyDescent="0.3">
      <c r="A32" s="1"/>
      <c r="B32" s="1"/>
      <c r="C32" s="1"/>
      <c r="D32" s="1"/>
      <c r="E32" s="1"/>
      <c r="F32" s="41"/>
      <c r="G32" s="41"/>
      <c r="H32" s="1"/>
    </row>
    <row r="33" spans="1:9" ht="26.25" thickBot="1" x14ac:dyDescent="0.3">
      <c r="A33" s="1"/>
      <c r="B33" s="1"/>
      <c r="C33" s="10" t="s">
        <v>2</v>
      </c>
      <c r="D33" s="7" t="s">
        <v>3</v>
      </c>
      <c r="E33" s="1"/>
      <c r="F33" s="10" t="s">
        <v>2</v>
      </c>
      <c r="G33" s="7" t="s">
        <v>3</v>
      </c>
      <c r="H33" s="42"/>
      <c r="I33" s="42"/>
    </row>
    <row r="34" spans="1:9" x14ac:dyDescent="0.25">
      <c r="A34" s="23"/>
      <c r="B34" s="1"/>
      <c r="C34" s="9" t="s">
        <v>9</v>
      </c>
      <c r="D34" s="13">
        <v>743</v>
      </c>
      <c r="E34" s="1"/>
      <c r="F34" s="9" t="s">
        <v>9</v>
      </c>
      <c r="G34" s="18">
        <v>212</v>
      </c>
      <c r="H34" s="41"/>
      <c r="I34" s="41"/>
    </row>
    <row r="35" spans="1:9" x14ac:dyDescent="0.25">
      <c r="A35" s="1"/>
      <c r="B35" s="1"/>
      <c r="C35" s="8" t="s">
        <v>52</v>
      </c>
      <c r="D35" s="13">
        <v>7</v>
      </c>
      <c r="E35" s="1"/>
      <c r="F35" s="8" t="s">
        <v>52</v>
      </c>
      <c r="G35" s="18">
        <v>3</v>
      </c>
      <c r="H35" s="1"/>
    </row>
    <row r="36" spans="1:9" x14ac:dyDescent="0.25">
      <c r="A36" s="1"/>
      <c r="B36" s="1"/>
      <c r="C36" s="14" t="s">
        <v>14</v>
      </c>
      <c r="D36" s="13">
        <v>6</v>
      </c>
      <c r="E36" s="1"/>
      <c r="F36" s="8" t="s">
        <v>14</v>
      </c>
      <c r="G36" s="18">
        <v>2</v>
      </c>
      <c r="H36" s="1"/>
    </row>
    <row r="37" spans="1:9" x14ac:dyDescent="0.25">
      <c r="A37" s="1"/>
      <c r="B37" s="1"/>
      <c r="C37" s="8" t="s">
        <v>4</v>
      </c>
      <c r="D37" s="13">
        <v>16</v>
      </c>
      <c r="E37" s="3"/>
      <c r="F37" s="8" t="s">
        <v>4</v>
      </c>
      <c r="G37" s="18">
        <v>0</v>
      </c>
      <c r="H37" s="1"/>
    </row>
    <row r="38" spans="1:9" ht="15.75" thickBot="1" x14ac:dyDescent="0.3">
      <c r="A38" s="1"/>
      <c r="B38" s="1"/>
      <c r="C38" s="8" t="s">
        <v>5</v>
      </c>
      <c r="D38" s="18">
        <v>4</v>
      </c>
      <c r="E38" s="1"/>
      <c r="F38" s="8" t="s">
        <v>5</v>
      </c>
      <c r="G38" s="18">
        <v>0</v>
      </c>
      <c r="H38" s="1"/>
    </row>
    <row r="39" spans="1:9" ht="15.75" thickBot="1" x14ac:dyDescent="0.3">
      <c r="A39" s="1"/>
      <c r="B39" s="1"/>
      <c r="C39" s="15" t="s">
        <v>7</v>
      </c>
      <c r="D39" s="6">
        <f>SUM(D34:D38)</f>
        <v>776</v>
      </c>
      <c r="E39" s="1"/>
      <c r="F39" s="12" t="s">
        <v>7</v>
      </c>
      <c r="G39" s="6">
        <f>SUM(G34:G38)</f>
        <v>217</v>
      </c>
      <c r="H39" s="1"/>
    </row>
    <row r="40" spans="1:9" x14ac:dyDescent="0.25">
      <c r="F40" s="63"/>
      <c r="G40" s="5"/>
    </row>
    <row r="41" spans="1:9" x14ac:dyDescent="0.25">
      <c r="F41" s="63"/>
      <c r="G41" s="5"/>
    </row>
    <row r="42" spans="1:9" x14ac:dyDescent="0.25">
      <c r="F42" s="63"/>
      <c r="G42" s="5"/>
    </row>
    <row r="43" spans="1:9" ht="15.75" x14ac:dyDescent="0.25">
      <c r="A43" s="1"/>
      <c r="B43" s="1"/>
      <c r="C43" s="64" t="s">
        <v>39</v>
      </c>
      <c r="D43" s="65"/>
      <c r="E43" s="62"/>
      <c r="F43" s="64" t="s">
        <v>46</v>
      </c>
      <c r="G43" s="65"/>
      <c r="H43" s="62"/>
    </row>
    <row r="44" spans="1:9" ht="15.75" thickBot="1" x14ac:dyDescent="0.3">
      <c r="A44" s="1"/>
      <c r="B44" s="1"/>
      <c r="C44" s="1"/>
      <c r="D44" s="1"/>
      <c r="E44" s="1"/>
      <c r="F44" s="41"/>
      <c r="G44" s="41"/>
      <c r="H44" s="1"/>
    </row>
    <row r="45" spans="1:9" ht="26.25" thickBot="1" x14ac:dyDescent="0.3">
      <c r="A45" s="1"/>
      <c r="B45" s="1"/>
      <c r="C45" s="10" t="s">
        <v>2</v>
      </c>
      <c r="D45" s="7" t="s">
        <v>3</v>
      </c>
      <c r="E45" s="1"/>
      <c r="F45" s="10" t="s">
        <v>2</v>
      </c>
      <c r="G45" s="7" t="s">
        <v>3</v>
      </c>
      <c r="H45" s="1"/>
    </row>
    <row r="46" spans="1:9" x14ac:dyDescent="0.25">
      <c r="A46" s="1"/>
      <c r="B46" s="1"/>
      <c r="C46" s="25" t="s">
        <v>8</v>
      </c>
      <c r="D46" s="28">
        <v>36</v>
      </c>
      <c r="E46" s="1"/>
      <c r="F46" s="25" t="s">
        <v>8</v>
      </c>
      <c r="G46" s="28">
        <v>9</v>
      </c>
      <c r="H46" s="1"/>
      <c r="I46" s="43"/>
    </row>
    <row r="47" spans="1:9" x14ac:dyDescent="0.25">
      <c r="A47" s="1"/>
      <c r="B47" s="1"/>
      <c r="C47" s="27" t="s">
        <v>6</v>
      </c>
      <c r="D47" s="28">
        <v>0</v>
      </c>
      <c r="E47" s="1"/>
      <c r="F47" s="27" t="s">
        <v>6</v>
      </c>
      <c r="G47" s="28">
        <v>0</v>
      </c>
      <c r="H47" s="1"/>
      <c r="I47" s="43"/>
    </row>
    <row r="48" spans="1:9" x14ac:dyDescent="0.25">
      <c r="A48" s="1"/>
      <c r="B48" s="1"/>
      <c r="C48" s="25" t="s">
        <v>9</v>
      </c>
      <c r="D48" s="28">
        <v>148</v>
      </c>
      <c r="E48" s="1"/>
      <c r="F48" s="25" t="s">
        <v>9</v>
      </c>
      <c r="G48" s="28">
        <v>20</v>
      </c>
      <c r="H48" s="1"/>
      <c r="I48" s="43"/>
    </row>
    <row r="49" spans="1:9" ht="15.75" thickBot="1" x14ac:dyDescent="0.3">
      <c r="A49" s="1"/>
      <c r="B49" s="1"/>
      <c r="C49" s="29" t="s">
        <v>4</v>
      </c>
      <c r="D49" s="37">
        <v>4</v>
      </c>
      <c r="E49" s="1"/>
      <c r="F49" s="29" t="s">
        <v>4</v>
      </c>
      <c r="G49" s="37">
        <v>6</v>
      </c>
      <c r="H49" s="1"/>
      <c r="I49" s="43"/>
    </row>
    <row r="50" spans="1:9" ht="15.75" thickBot="1" x14ac:dyDescent="0.3">
      <c r="A50" s="1"/>
      <c r="B50" s="1"/>
      <c r="C50" s="38" t="s">
        <v>10</v>
      </c>
      <c r="D50" s="31">
        <f>SUM(D46:D49)</f>
        <v>188</v>
      </c>
      <c r="E50" s="1"/>
      <c r="F50" s="38" t="s">
        <v>10</v>
      </c>
      <c r="G50" s="31">
        <f>SUM(G46:G49)</f>
        <v>35</v>
      </c>
      <c r="H50" s="1"/>
      <c r="I50" s="44"/>
    </row>
    <row r="51" spans="1:9" ht="15.75" thickBot="1" x14ac:dyDescent="0.3">
      <c r="C51" s="32"/>
      <c r="D51" s="33"/>
      <c r="E51" s="1"/>
      <c r="F51" s="32"/>
      <c r="G51" s="33"/>
    </row>
    <row r="52" spans="1:9" ht="15.75" thickBot="1" x14ac:dyDescent="0.3">
      <c r="C52" s="34" t="s">
        <v>15</v>
      </c>
      <c r="D52" s="31">
        <f>SUM(D39+D50)</f>
        <v>964</v>
      </c>
      <c r="E52" s="3"/>
      <c r="F52" s="34" t="s">
        <v>15</v>
      </c>
      <c r="G52" s="31">
        <f>SUM(G39+G50)</f>
        <v>252</v>
      </c>
    </row>
    <row r="53" spans="1:9" x14ac:dyDescent="0.25">
      <c r="C53" s="32"/>
      <c r="D53" s="33"/>
      <c r="E53" s="1"/>
    </row>
    <row r="54" spans="1:9" ht="15.75" x14ac:dyDescent="0.25">
      <c r="A54" s="16" t="s">
        <v>26</v>
      </c>
      <c r="C54" s="32"/>
      <c r="D54" s="33"/>
      <c r="E54" s="1"/>
    </row>
    <row r="56" spans="1:9" ht="15.75" x14ac:dyDescent="0.25">
      <c r="C56" s="20" t="s">
        <v>27</v>
      </c>
      <c r="D56" s="21"/>
    </row>
    <row r="57" spans="1:9" ht="15.75" thickBot="1" x14ac:dyDescent="0.3">
      <c r="C57" s="1"/>
      <c r="D57" s="1"/>
    </row>
    <row r="58" spans="1:9" ht="25.5" x14ac:dyDescent="0.25">
      <c r="C58" s="47" t="s">
        <v>2</v>
      </c>
      <c r="D58" s="48" t="s">
        <v>28</v>
      </c>
    </row>
    <row r="59" spans="1:9" x14ac:dyDescent="0.25">
      <c r="C59" s="51" t="s">
        <v>43</v>
      </c>
      <c r="D59" s="49">
        <v>4</v>
      </c>
    </row>
    <row r="60" spans="1:9" x14ac:dyDescent="0.25">
      <c r="C60" s="51" t="s">
        <v>44</v>
      </c>
      <c r="D60" s="49">
        <v>3</v>
      </c>
    </row>
    <row r="61" spans="1:9" x14ac:dyDescent="0.25">
      <c r="C61" s="51" t="s">
        <v>42</v>
      </c>
      <c r="D61" s="49">
        <v>209</v>
      </c>
    </row>
    <row r="62" spans="1:9" x14ac:dyDescent="0.25">
      <c r="C62" s="51" t="s">
        <v>33</v>
      </c>
      <c r="D62" s="49">
        <v>25</v>
      </c>
    </row>
    <row r="63" spans="1:9" x14ac:dyDescent="0.25">
      <c r="C63" s="51" t="s">
        <v>35</v>
      </c>
      <c r="D63" s="49">
        <v>42</v>
      </c>
    </row>
    <row r="64" spans="1:9" x14ac:dyDescent="0.25">
      <c r="C64" s="51" t="s">
        <v>45</v>
      </c>
      <c r="D64" s="49">
        <v>1</v>
      </c>
    </row>
    <row r="65" spans="3:5" ht="15.75" thickBot="1" x14ac:dyDescent="0.3">
      <c r="C65" s="52" t="s">
        <v>7</v>
      </c>
      <c r="D65" s="50">
        <f>SUM(D59:D64)</f>
        <v>284</v>
      </c>
    </row>
    <row r="66" spans="3:5" x14ac:dyDescent="0.25">
      <c r="C66" s="32"/>
      <c r="D66" s="33"/>
    </row>
    <row r="67" spans="3:5" x14ac:dyDescent="0.25">
      <c r="C67" s="35"/>
      <c r="D67" s="36"/>
    </row>
    <row r="68" spans="3:5" x14ac:dyDescent="0.25">
      <c r="C68" s="35"/>
      <c r="D68" s="36"/>
    </row>
    <row r="69" spans="3:5" ht="15.75" x14ac:dyDescent="0.25">
      <c r="C69" s="64" t="s">
        <v>38</v>
      </c>
      <c r="D69" s="65"/>
      <c r="E69" s="66"/>
    </row>
    <row r="70" spans="3:5" ht="15.75" thickBot="1" x14ac:dyDescent="0.3">
      <c r="C70" s="1"/>
      <c r="D70" s="1"/>
    </row>
    <row r="71" spans="3:5" ht="26.25" thickBot="1" x14ac:dyDescent="0.3">
      <c r="C71" s="10" t="s">
        <v>2</v>
      </c>
      <c r="D71" s="7" t="s">
        <v>28</v>
      </c>
    </row>
    <row r="72" spans="3:5" x14ac:dyDescent="0.25">
      <c r="C72" s="45" t="s">
        <v>31</v>
      </c>
      <c r="D72" s="46">
        <v>5</v>
      </c>
    </row>
    <row r="73" spans="3:5" x14ac:dyDescent="0.25">
      <c r="C73" s="27" t="s">
        <v>32</v>
      </c>
      <c r="D73" s="28">
        <v>2</v>
      </c>
    </row>
    <row r="74" spans="3:5" x14ac:dyDescent="0.25">
      <c r="C74" s="27" t="s">
        <v>29</v>
      </c>
      <c r="D74" s="28">
        <v>3</v>
      </c>
    </row>
    <row r="75" spans="3:5" x14ac:dyDescent="0.25">
      <c r="C75" s="27" t="s">
        <v>33</v>
      </c>
      <c r="D75" s="28">
        <v>1</v>
      </c>
    </row>
    <row r="76" spans="3:5" x14ac:dyDescent="0.25">
      <c r="C76" s="27" t="s">
        <v>34</v>
      </c>
      <c r="D76" s="28">
        <v>41</v>
      </c>
    </row>
    <row r="77" spans="3:5" x14ac:dyDescent="0.25">
      <c r="C77" s="27" t="s">
        <v>35</v>
      </c>
      <c r="D77" s="28">
        <v>10</v>
      </c>
    </row>
    <row r="78" spans="3:5" x14ac:dyDescent="0.25">
      <c r="C78" s="27" t="s">
        <v>36</v>
      </c>
      <c r="D78" s="28">
        <v>5</v>
      </c>
    </row>
    <row r="79" spans="3:5" x14ac:dyDescent="0.25">
      <c r="C79" s="27" t="s">
        <v>37</v>
      </c>
      <c r="D79" s="28">
        <v>1</v>
      </c>
    </row>
    <row r="80" spans="3:5" ht="15.75" thickBot="1" x14ac:dyDescent="0.3">
      <c r="C80" s="27" t="s">
        <v>30</v>
      </c>
      <c r="D80" s="28">
        <v>1</v>
      </c>
    </row>
    <row r="81" spans="3:7" ht="15.75" thickBot="1" x14ac:dyDescent="0.3">
      <c r="C81" s="30" t="s">
        <v>41</v>
      </c>
      <c r="D81" s="31">
        <f>SUM(D72:D80)</f>
        <v>69</v>
      </c>
    </row>
    <row r="82" spans="3:7" x14ac:dyDescent="0.25">
      <c r="C82" s="32"/>
      <c r="D82" s="33"/>
    </row>
    <row r="83" spans="3:7" x14ac:dyDescent="0.25">
      <c r="C83" s="35"/>
      <c r="D83" s="36"/>
    </row>
    <row r="87" spans="3:7" x14ac:dyDescent="0.25">
      <c r="C87" s="53"/>
      <c r="D87" s="53"/>
      <c r="E87" s="53"/>
      <c r="F87" s="54"/>
      <c r="G87" s="54"/>
    </row>
    <row r="88" spans="3:7" x14ac:dyDescent="0.25">
      <c r="C88" s="53"/>
      <c r="D88" s="53"/>
      <c r="E88" s="53"/>
      <c r="F88" s="54"/>
      <c r="G88" s="54"/>
    </row>
    <row r="89" spans="3:7" x14ac:dyDescent="0.25">
      <c r="C89" s="53"/>
      <c r="D89" s="53"/>
      <c r="E89" s="53"/>
      <c r="F89" s="54"/>
      <c r="G89" s="54"/>
    </row>
    <row r="90" spans="3:7" x14ac:dyDescent="0.25">
      <c r="C90" s="53"/>
      <c r="D90" s="53"/>
      <c r="E90" s="53"/>
      <c r="F90" s="54"/>
      <c r="G90" s="54"/>
    </row>
    <row r="91" spans="3:7" x14ac:dyDescent="0.25">
      <c r="C91" s="53"/>
      <c r="D91" s="53"/>
      <c r="E91" s="53"/>
      <c r="F91" s="54"/>
      <c r="G91" s="54"/>
    </row>
    <row r="92" spans="3:7" x14ac:dyDescent="0.25">
      <c r="C92" s="53"/>
      <c r="D92" s="53"/>
      <c r="E92" s="53"/>
      <c r="F92" s="54"/>
      <c r="G92" s="54"/>
    </row>
    <row r="93" spans="3:7" x14ac:dyDescent="0.25">
      <c r="C93" s="53"/>
      <c r="D93" s="53"/>
      <c r="E93" s="53"/>
      <c r="F93" s="54"/>
      <c r="G93" s="54"/>
    </row>
    <row r="94" spans="3:7" x14ac:dyDescent="0.25">
      <c r="C94" s="53"/>
      <c r="D94" s="53"/>
      <c r="E94" s="53"/>
      <c r="F94" s="54"/>
      <c r="G94" s="54"/>
    </row>
    <row r="95" spans="3:7" x14ac:dyDescent="0.25">
      <c r="C95" s="53"/>
      <c r="D95" s="53"/>
      <c r="E95" s="53"/>
      <c r="F95" s="54"/>
      <c r="G95" s="54"/>
    </row>
    <row r="96" spans="3:7" x14ac:dyDescent="0.25">
      <c r="C96" s="53"/>
      <c r="D96" s="53"/>
      <c r="E96" s="53"/>
      <c r="F96" s="54"/>
      <c r="G96" s="54"/>
    </row>
    <row r="97" spans="3:7" x14ac:dyDescent="0.25">
      <c r="C97" s="53"/>
      <c r="D97" s="53"/>
      <c r="E97" s="53"/>
      <c r="F97" s="54"/>
      <c r="G97" s="54"/>
    </row>
    <row r="98" spans="3:7" x14ac:dyDescent="0.25">
      <c r="C98" s="53"/>
      <c r="D98" s="53"/>
      <c r="E98" s="53"/>
      <c r="F98" s="54"/>
      <c r="G98" s="54"/>
    </row>
    <row r="99" spans="3:7" x14ac:dyDescent="0.25">
      <c r="C99" s="53"/>
      <c r="D99" s="53"/>
      <c r="E99" s="53"/>
      <c r="F99" s="54"/>
      <c r="G99" s="54"/>
    </row>
    <row r="100" spans="3:7" x14ac:dyDescent="0.25">
      <c r="C100" s="53"/>
      <c r="D100" s="53"/>
      <c r="E100" s="53"/>
      <c r="F100" s="54"/>
      <c r="G100" s="54"/>
    </row>
    <row r="101" spans="3:7" x14ac:dyDescent="0.25">
      <c r="C101" s="53"/>
      <c r="D101" s="53"/>
      <c r="E101" s="53"/>
      <c r="F101" s="54"/>
      <c r="G101" s="54"/>
    </row>
    <row r="102" spans="3:7" x14ac:dyDescent="0.25">
      <c r="C102" s="53"/>
      <c r="D102" s="53"/>
      <c r="E102" s="53"/>
      <c r="F102" s="54"/>
      <c r="G102" s="54"/>
    </row>
    <row r="103" spans="3:7" x14ac:dyDescent="0.25">
      <c r="C103" s="53"/>
      <c r="D103" s="53"/>
      <c r="E103" s="53"/>
      <c r="F103" s="54"/>
      <c r="G103" s="54"/>
    </row>
    <row r="104" spans="3:7" x14ac:dyDescent="0.25">
      <c r="C104" s="53"/>
      <c r="D104" s="53"/>
      <c r="E104" s="53"/>
      <c r="F104" s="54"/>
      <c r="G104" s="54"/>
    </row>
    <row r="105" spans="3:7" x14ac:dyDescent="0.25">
      <c r="C105" s="53"/>
      <c r="D105" s="53"/>
      <c r="E105" s="53"/>
      <c r="F105" s="54"/>
      <c r="G105" s="54"/>
    </row>
    <row r="106" spans="3:7" x14ac:dyDescent="0.25">
      <c r="C106" s="53"/>
      <c r="D106" s="53"/>
      <c r="E106" s="53"/>
      <c r="F106" s="54"/>
      <c r="G106" s="54"/>
    </row>
    <row r="107" spans="3:7" x14ac:dyDescent="0.25">
      <c r="C107" s="53"/>
      <c r="D107" s="53"/>
      <c r="E107" s="53"/>
      <c r="F107" s="54"/>
      <c r="G107" s="54"/>
    </row>
    <row r="108" spans="3:7" x14ac:dyDescent="0.25">
      <c r="C108" s="53"/>
      <c r="D108" s="53"/>
      <c r="E108" s="53"/>
      <c r="F108" s="54"/>
      <c r="G108" s="54"/>
    </row>
    <row r="109" spans="3:7" x14ac:dyDescent="0.25">
      <c r="C109" s="53"/>
      <c r="D109" s="53"/>
      <c r="E109" s="53"/>
      <c r="F109" s="54"/>
      <c r="G109" s="54"/>
    </row>
    <row r="110" spans="3:7" x14ac:dyDescent="0.25">
      <c r="C110" s="53"/>
      <c r="D110" s="53"/>
      <c r="E110" s="53"/>
      <c r="F110" s="54"/>
      <c r="G110" s="54"/>
    </row>
    <row r="111" spans="3:7" ht="15.75" x14ac:dyDescent="0.25">
      <c r="C111" s="55"/>
      <c r="D111" s="56"/>
      <c r="E111" s="53"/>
      <c r="F111" s="54"/>
      <c r="G111" s="54"/>
    </row>
    <row r="112" spans="3:7" x14ac:dyDescent="0.25">
      <c r="C112" s="57"/>
      <c r="D112" s="57"/>
      <c r="E112" s="53"/>
      <c r="F112" s="54"/>
      <c r="G112" s="54"/>
    </row>
    <row r="113" spans="3:7" x14ac:dyDescent="0.25">
      <c r="C113" s="58"/>
      <c r="D113" s="58"/>
      <c r="E113" s="53"/>
      <c r="F113" s="54"/>
      <c r="G113" s="54"/>
    </row>
    <row r="114" spans="3:7" x14ac:dyDescent="0.25">
      <c r="C114" s="59"/>
      <c r="D114" s="60"/>
      <c r="E114" s="53"/>
      <c r="F114" s="54"/>
      <c r="G114" s="54"/>
    </row>
    <row r="115" spans="3:7" x14ac:dyDescent="0.25">
      <c r="C115" s="59"/>
      <c r="D115" s="60"/>
      <c r="E115" s="53"/>
      <c r="F115" s="54"/>
      <c r="G115" s="54"/>
    </row>
    <row r="116" spans="3:7" x14ac:dyDescent="0.25">
      <c r="C116" s="59"/>
      <c r="D116" s="60"/>
      <c r="E116" s="53"/>
      <c r="F116" s="54"/>
      <c r="G116" s="54"/>
    </row>
    <row r="117" spans="3:7" x14ac:dyDescent="0.25">
      <c r="C117" s="59"/>
      <c r="D117" s="60"/>
      <c r="E117" s="53"/>
      <c r="F117" s="54"/>
      <c r="G117" s="54"/>
    </row>
    <row r="118" spans="3:7" x14ac:dyDescent="0.25">
      <c r="C118" s="59"/>
      <c r="D118" s="60"/>
      <c r="E118" s="53"/>
      <c r="F118" s="54"/>
      <c r="G118" s="54"/>
    </row>
    <row r="119" spans="3:7" x14ac:dyDescent="0.25">
      <c r="C119" s="59"/>
      <c r="D119" s="60"/>
      <c r="E119" s="53"/>
      <c r="F119" s="54"/>
      <c r="G119" s="54"/>
    </row>
    <row r="120" spans="3:7" x14ac:dyDescent="0.25">
      <c r="C120" s="35"/>
      <c r="D120" s="36"/>
      <c r="E120" s="53"/>
      <c r="F120" s="54"/>
      <c r="G120" s="54"/>
    </row>
    <row r="121" spans="3:7" x14ac:dyDescent="0.25">
      <c r="C121" s="61"/>
      <c r="D121" s="60"/>
      <c r="E121" s="53"/>
      <c r="F121" s="54"/>
      <c r="G121" s="54"/>
    </row>
    <row r="122" spans="3:7" x14ac:dyDescent="0.25">
      <c r="C122" s="35"/>
      <c r="D122" s="36"/>
      <c r="E122" s="53"/>
      <c r="F122" s="54"/>
      <c r="G122" s="54"/>
    </row>
  </sheetData>
  <pageMargins left="0.70866141732283472" right="0.70866141732283472" top="0.78740157480314965" bottom="0.78740157480314965" header="0.31496062992125984" footer="0.31496062992125984"/>
  <pageSetup paperSize="9" scale="88" fitToHeight="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G12" sqref="G12"/>
    </sheetView>
  </sheetViews>
  <sheetFormatPr defaultRowHeight="15" x14ac:dyDescent="0.25"/>
  <sheetData>
    <row r="1" spans="1:4" x14ac:dyDescent="0.25">
      <c r="A1" t="s">
        <v>16</v>
      </c>
      <c r="B1">
        <v>3120</v>
      </c>
      <c r="C1">
        <v>3130</v>
      </c>
      <c r="D1">
        <v>3140</v>
      </c>
    </row>
    <row r="2" spans="1:4" x14ac:dyDescent="0.25">
      <c r="A2" t="s">
        <v>23</v>
      </c>
      <c r="B2">
        <v>27</v>
      </c>
      <c r="C2">
        <v>57</v>
      </c>
      <c r="D2">
        <v>50</v>
      </c>
    </row>
    <row r="3" spans="1:4" x14ac:dyDescent="0.25">
      <c r="A3" t="s">
        <v>18</v>
      </c>
      <c r="B3">
        <v>7</v>
      </c>
    </row>
    <row r="4" spans="1:4" x14ac:dyDescent="0.25">
      <c r="A4" t="s">
        <v>20</v>
      </c>
      <c r="B4">
        <v>6</v>
      </c>
    </row>
    <row r="5" spans="1:4" x14ac:dyDescent="0.25">
      <c r="A5" t="s">
        <v>19</v>
      </c>
      <c r="B5">
        <v>2</v>
      </c>
    </row>
    <row r="6" spans="1:4" x14ac:dyDescent="0.25">
      <c r="A6" t="s">
        <v>21</v>
      </c>
      <c r="B6">
        <v>2</v>
      </c>
      <c r="C6">
        <v>4</v>
      </c>
      <c r="D6">
        <v>11</v>
      </c>
    </row>
    <row r="7" spans="1:4" x14ac:dyDescent="0.25">
      <c r="A7" t="s">
        <v>24</v>
      </c>
      <c r="B7">
        <v>5</v>
      </c>
      <c r="C7">
        <v>1</v>
      </c>
    </row>
    <row r="8" spans="1:4" x14ac:dyDescent="0.25">
      <c r="A8" t="s">
        <v>22</v>
      </c>
      <c r="B8">
        <v>1</v>
      </c>
      <c r="D8">
        <v>4</v>
      </c>
    </row>
    <row r="9" spans="1:4" x14ac:dyDescent="0.25">
      <c r="A9" s="40" t="s">
        <v>17</v>
      </c>
      <c r="D9">
        <v>18</v>
      </c>
    </row>
    <row r="10" spans="1:4" x14ac:dyDescent="0.25">
      <c r="B10">
        <f>SUM(B2:B9)</f>
        <v>50</v>
      </c>
      <c r="C10">
        <f t="shared" ref="C10:D10" si="0">SUM(C2:C9)</f>
        <v>62</v>
      </c>
      <c r="D10">
        <f t="shared" si="0"/>
        <v>83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nI0xBkaO+1F76D0+uuVpjC986wY=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Lay/X65h9bxP+cPEiXAAW41c6gFdYFUr5uVbOZRMTJc6hSrCHAqYId0gSkeCQEgnnex7u50s
    1XrYrJAHymt3b4ZLa5DqRAvbrfJlzDgoZKgv55EWMnAEjZdwUFfJOTteIaUB3o+nkNWtiCEf
    ux9PY029pRvRHoRuuDjsh/exBqOBX+khS6nSw1UIIyFI8Gpeb5EScPPltMXYk4iPVua/aDMZ
    rEBphdV7PlEXSy+MELBhkaUkzCVt5XofgMqx57wo81aGh3gPO+OymbbVIAyptvS2oFoGcgD3
    kC9CXq0gOltJvDwFCW4z8C6MlPqdTz5FzrBdVpyMfJCZ8iYj9LkNVw==
  </SignatureValue>
  <KeyInfo>
    <KeyValue>
      <RSAKeyValue>
        <Modulus>
            vtQRHxeB/tp3x+I8ZJpudnIfOnNd3A6+liMBPWiVvL2RgFBDO/g27swarWW/O+zklS95zL9Y
            HcYgj3+8uLzRfYyfwpYzvjjFLMr9rbfKVqYugHKXYieL3fZUSTocTTusv3hvffUTmnnRfxNo
            b29nzg6CMPd4Y67T0e1qKSjQ4Dh6mSnW0/sBQAoJL6qRz0BUxz0N+z1i1zNPTFDnyGpk9WPn
            qMOBSXR9sraKLHZZAl/IUf/ZGVHLhx/VK54lzwnd4GpTDxxq64BTJzfBfOHSw7cPjSd8v1Al
            hMft7g9wqmdA0jetI2vLijzaFnHziOGxSHsTwuZ20rLUk7AupfVqYw==
          </Modulus>
        <Exponent>AQAB</Exponent>
      </RSAKeyValue>
    </KeyValue>
    <X509Data>
      <X509Certificate>
          MIIGkzCCBXugAwIBAgIDHczaMA0GCSqGSIb3DQEBCwUAMF8xCzAJBgNVBAYTAkNaMSwwKgYD
          VQQKDCPEjGVza8OhIHBvxaF0YSwgcy5wLiBbScSMIDQ3MTE0OTgzXTEiMCAGA1UEAxMZUG9z
          dFNpZ251bSBRdWFsaWZpZWQgQ0EgMjAeFw0xNjAzMTEwNzU4MTFaFw0xNzAzMzEwNzU4MTFa
          MIGAMQswCQYDVQQGEwJDWjE1MDMGA1UECgwsRG9wcmF2bsOtIHBvZG5payBPc3RyYXZhIGEu
          cy4gW0nEjCA2MTk3NDc1N10xCjAIBgNVBAsTATUxHTAbBgNVBAMMFEluZy4gQm9odXNsYXYg
          S2/EjcOtMQ8wDQYDVQQFEwZQNTcxMzkwggEiMA0GCSqGSIb3DQEBAQUAA4IBDwAwggEKAoIB
          AQC+1BEfF4H+2nfH4jxkmm52ch86c13cDr6WIwE9aJW8vZGAUEM7+DbuzBqtZb877OSVL3nM
          v1gdxiCPf7y4vNF9jJ/CljO+OMUsyv2tt8pWpi6AcpdiJ4vd9lRJOhxNO6y/eG999ROaedF/
          E2hvb2fODoIw93hjrtPR7WopKNDgOHqZKdbT+wFACgkvqpHPQFTHPQ37PWLXM09MUOfIamT1
          Y+eow4FJdH2ytoosdlkCX8hR/9kZUcuHH9UrniXPCd3galMPHGrrgFMnN8F84dLDtw+NJ3y/
          UCWEx+3uD3CqZ0DSN60ja8uKPNoWcfOI4bFIexPC5nbSstSTsC6l9WpjAgMBAAGjggM0MIID
          MDAzBgNVHREELDAqgQxia29jaUBkcG8uY3qgDwYJKwYBBAHcGQIBoAITAKAJBgNVBA2gAhMA
          MIIBDgYDVR0gBIIBBTCCAQEwgf4GCWeBBgEEAQeCLDCB8DCBxwYIKwYBBQUHAgIwgboagbdU
          ZW50byBrdmFsaWZpa292YW55IGNlcnRpZmlrYXQgYnlsIHZ5ZGFuIHBvZGxlIHpha29uYSAy
          MjcvMjAwMFNiLiBhIG5hdmF6bnljaCBwcmVkcGlzdS4vVGhpcyBxdWFsaWZpZWQgY2VydGlm
          aWNhdGUgd2FzIGlzc3VlZCBhY2NvcmRpbmcgdG8gTGF3IE5vIDIyNy8yMDAwQ29sbC4gYW5k
          IHJlbGF0ZWQgcmVndWxhdGlvbnMwJAYIKwYBBQUHAgEWGGh0dHA6Ly93d3cucG9zdHNpZ251
          bS5jejAYBggrBgEFBQcBAwQMMAowCAYGBACORgEBMIHIBggrBgEFBQcBAQSBuzCBuDA7Bggr
          BgEFBQcwAoYvaHR0cDovL3d3dy5wb3N0c2lnbnVtLmN6L2NydC9wc3F1YWxpZmllZGNhMi5j
          cnQwPAYIKwYBBQUHMAKGMGh0dHA6Ly93d3cyLnBvc3RzaWdudW0uY3ovY3J0L3BzcXVhbGlm
          aWVkY2EyLmNydDA7BggrBgEFBQcwAoYvaHR0cDovL3Bvc3RzaWdudW0udHRjLmN6L2NydC9w
          c3F1YWxpZmllZGNhMi5jcnQwDgYDVR0PAQH/BAQDAgXgMB8GA1UdIwQYMBaAFInoTN+LJjk+
          1yQuEg565+Yn5daXMIGxBgNVHR8EgakwgaYwNaAzoDGGL2h0dHA6Ly93d3cucG9zdHNpZ251
          bS5jei9jcmwvcHNxdWFsaWZpZWRjYTIuY3JsMDagNKAyhjBodHRwOi8vd3d3Mi5wb3N0c2ln
          bnVtLmN6L2NybC9wc3F1YWxpZmllZGNhMi5jcmwwNaAzoDGGL2h0dHA6Ly9wb3N0c2lnbnVt
          LnR0Yy5jei9jcmwvcHNxdWFsaWZpZWRjYTIuY3JsMB0GA1UdDgQWBBRK9exa7leWWJPwzTOl
          mHz8krDXATANBgkqhkiG9w0BAQsFAAOCAQEAlhm0C/PQKISSFJRSf7UNNILaDtCDKFAlgaCW
          oopb99HeJ8LLhlfa+mMEfsHrxZT2BzslRQk6HnfrSAEhQukw3fKd6g/aj48udf6c6gZnSM+w
          edVF0vj7rPPkrjIQ2KAaUl65Kj6YfisrHcDNN5EWfs4V6OiObQlizYxtbSFo3jzPqgazoIVj
          XwZKe8LUK/3RdqE9jBsr55tRBZHuKdRErTRN9z2G1xjDcoJh95UEe4U3+l7kO5ML1+jjAoU3
          HY/nf6UZxbLeIZjJPmoi16UOoZGoHU9+LPCekXPKMvO4GPo/9fTBs7zwk1EG42mvuwJ8xmcN
          ZtD86EyoOC43DZms7w==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8NtUM4pJReuysTwTW083DV4q0D8=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nRpjigouH73VhZjII46AJCRmiO0=</DigestValue>
      </Reference>
      <Reference URI="/xl/sharedStrings.xml?ContentType=application/vnd.openxmlformats-officedocument.spreadsheetml.sharedStrings+xml">
        <DigestMethod Algorithm="http://www.w3.org/2000/09/xmldsig#sha1"/>
        <DigestValue>xLlm09pDL09koXin6p8a8TY7EMw=</DigestValue>
      </Reference>
      <Reference URI="/xl/styles.xml?ContentType=application/vnd.openxmlformats-officedocument.spreadsheetml.styles+xml">
        <DigestMethod Algorithm="http://www.w3.org/2000/09/xmldsig#sha1"/>
        <DigestValue>wZqwNMkh7ItdU5MVZqmkvX+gNy8=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k2arVoe+MvrdZh430NU82hwhTsg=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yLWktEvkzomQ1IFkUTaNwaCRRG8=</DigestValue>
      </Reference>
      <Reference URI="/xl/worksheets/sheet2.xml?ContentType=application/vnd.openxmlformats-officedocument.spreadsheetml.worksheet+xml">
        <DigestMethod Algorithm="http://www.w3.org/2000/09/xmldsig#sha1"/>
        <DigestValue>buQyFry7uV1aAND7/rjuMiTw+is=</DigestValue>
      </Reference>
      <Reference URI="/xl/worksheets/sheet3.xml?ContentType=application/vnd.openxmlformats-officedocument.spreadsheetml.worksheet+xml">
        <DigestMethod Algorithm="http://www.w3.org/2000/09/xmldsig#sha1"/>
        <DigestValue>8sVh2CJfuiN23u1t5SPS+zVwP4Q=</DigestValue>
      </Reference>
    </Manifest>
    <SignatureProperties>
      <SignatureProperty Id="idSignatureTime" Target="#idPackageSignature">
        <mdssi:SignatureTime>
          <mdssi:Format>YYYY-MM-DDThh:mm:ssTZD</mdssi:Format>
          <mdssi:Value>2016-07-07T06:54:41Z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Příloha č. 4 ZD </vt:lpstr>
      <vt:lpstr>List2</vt:lpstr>
      <vt:lpstr>List3</vt:lpstr>
    </vt:vector>
  </TitlesOfParts>
  <Company>Dopravní podnik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Kočí Bohuslav, Ing.</dc:creator>
  <cp:lastModifiedBy>Ondrůšková Alexandra</cp:lastModifiedBy>
  <cp:lastPrinted>2016-05-05T06:39:35Z</cp:lastPrinted>
  <dcterms:created xsi:type="dcterms:W3CDTF">2014-07-01T04:50:08Z</dcterms:created>
  <dcterms:modified xsi:type="dcterms:W3CDTF">2019-04-16T08:34:26Z</dcterms:modified>
</cp:coreProperties>
</file>