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Výkaz výměr" sheetId="1" r:id="rId1"/>
    <sheet name="Výkaz výměr (2)" sheetId="2" state="hidden" r:id="rId2"/>
  </sheets>
  <definedNames>
    <definedName name="_xlnm.Print_Area" localSheetId="0">'Výkaz výměr'!$A$1:$F$71</definedName>
    <definedName name="_xlnm.Print_Area" localSheetId="1">'Výkaz výměr (2)'!$A$1:$F$71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71" i="1"/>
  <c r="F69" i="2" l="1"/>
  <c r="F67" i="2"/>
  <c r="F66" i="2" s="1"/>
  <c r="F64" i="2"/>
  <c r="F63" i="2"/>
  <c r="F62" i="2" s="1"/>
  <c r="F60" i="2"/>
  <c r="F59" i="2"/>
  <c r="F58" i="2" s="1"/>
  <c r="F56" i="2"/>
  <c r="F55" i="2"/>
  <c r="F54" i="2"/>
  <c r="F52" i="2"/>
  <c r="F51" i="2"/>
  <c r="F50" i="2"/>
  <c r="F49" i="2"/>
  <c r="F48" i="2"/>
  <c r="F47" i="2"/>
  <c r="F46" i="2"/>
  <c r="F45" i="2"/>
  <c r="F44" i="2"/>
  <c r="F43" i="2"/>
  <c r="F42" i="2" s="1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6" i="2"/>
  <c r="F25" i="2"/>
  <c r="F24" i="2"/>
  <c r="F23" i="2"/>
  <c r="F22" i="2"/>
  <c r="F21" i="2"/>
  <c r="F20" i="2"/>
  <c r="F19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 s="1"/>
  <c r="F71" i="2" l="1"/>
  <c r="F69" i="1"/>
  <c r="F67" i="1"/>
  <c r="F66" i="1" s="1"/>
  <c r="F64" i="1"/>
  <c r="F63" i="1"/>
  <c r="F60" i="1"/>
  <c r="F59" i="1"/>
  <c r="F56" i="1"/>
  <c r="F55" i="1"/>
  <c r="F52" i="1"/>
  <c r="F51" i="1"/>
  <c r="F50" i="1"/>
  <c r="F49" i="1"/>
  <c r="F48" i="1"/>
  <c r="F47" i="1"/>
  <c r="F46" i="1"/>
  <c r="F45" i="1"/>
  <c r="F44" i="1"/>
  <c r="F43" i="1"/>
  <c r="F40" i="1"/>
  <c r="F39" i="1"/>
  <c r="F38" i="1"/>
  <c r="F37" i="1"/>
  <c r="F36" i="1"/>
  <c r="F35" i="1"/>
  <c r="F34" i="1"/>
  <c r="F33" i="1"/>
  <c r="F32" i="1"/>
  <c r="F31" i="1"/>
  <c r="F30" i="1"/>
  <c r="F29" i="1"/>
  <c r="F26" i="1"/>
  <c r="F25" i="1"/>
  <c r="F24" i="1"/>
  <c r="F23" i="1"/>
  <c r="F22" i="1"/>
  <c r="F21" i="1"/>
  <c r="F20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54" i="1" l="1"/>
  <c r="F28" i="1"/>
  <c r="F42" i="1"/>
  <c r="F58" i="1"/>
  <c r="F19" i="1"/>
  <c r="F62" i="1"/>
</calcChain>
</file>

<file path=xl/sharedStrings.xml><?xml version="1.0" encoding="utf-8"?>
<sst xmlns="http://schemas.openxmlformats.org/spreadsheetml/2006/main" count="229" uniqueCount="48">
  <si>
    <t>PVC</t>
  </si>
  <si>
    <t>koberec</t>
  </si>
  <si>
    <t>schodiště</t>
  </si>
  <si>
    <t>záclony</t>
  </si>
  <si>
    <t>okna</t>
  </si>
  <si>
    <t>radiátor</t>
  </si>
  <si>
    <t>sociální zařízení</t>
  </si>
  <si>
    <t>MJ</t>
  </si>
  <si>
    <t>Množství</t>
  </si>
  <si>
    <t>Četnost  [n/rok]</t>
  </si>
  <si>
    <t>JC                             [Kč/MJ]</t>
  </si>
  <si>
    <t>Těšínská 35</t>
  </si>
  <si>
    <t>m2</t>
  </si>
  <si>
    <t>plovoucí podlahy</t>
  </si>
  <si>
    <t>kpl</t>
  </si>
  <si>
    <t>sociál zařízení</t>
  </si>
  <si>
    <t>umyvadla</t>
  </si>
  <si>
    <t>ks</t>
  </si>
  <si>
    <t>radiátory</t>
  </si>
  <si>
    <t>obklad K</t>
  </si>
  <si>
    <t>obklad WC</t>
  </si>
  <si>
    <t>dveře</t>
  </si>
  <si>
    <t>svítidla</t>
  </si>
  <si>
    <t>Galerie</t>
  </si>
  <si>
    <t>obklady W</t>
  </si>
  <si>
    <t>Koberec</t>
  </si>
  <si>
    <t>obklady K</t>
  </si>
  <si>
    <t>wc</t>
  </si>
  <si>
    <t>sociální lůžka</t>
  </si>
  <si>
    <t>obklady</t>
  </si>
  <si>
    <t>Úklid sněhu</t>
  </si>
  <si>
    <t xml:space="preserve">ks </t>
  </si>
  <si>
    <t>Ks</t>
  </si>
  <si>
    <t>CENA CELKEM bez DPH</t>
  </si>
  <si>
    <t>Nám. J. Gagarina</t>
  </si>
  <si>
    <t>DPS Hladnovská   119</t>
  </si>
  <si>
    <t>DPS Heřmanická 19, 19a, 21-25</t>
  </si>
  <si>
    <t>KD Muglinov, Na Druhém 4</t>
  </si>
  <si>
    <t>KD Heřmanice, Vrbická 133</t>
  </si>
  <si>
    <t>Hřbitovní správa, Těšínská 105</t>
  </si>
  <si>
    <t>Celkem                                     bez DPH                                 [Kč]</t>
  </si>
  <si>
    <t>Výkaz výměr</t>
  </si>
  <si>
    <t>Příloha č. 2 smlouvy o dílo č.:   ……………………………..</t>
  </si>
  <si>
    <t>obklady WC</t>
  </si>
  <si>
    <t>obklady kanceláře</t>
  </si>
  <si>
    <t>WC</t>
  </si>
  <si>
    <t>Galerie v budově Těšínská 35</t>
  </si>
  <si>
    <t>Budova radnice, Těšínská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</si>
</sst>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ill="1"/>
    <xf numFmtId="0" fontId="1" fillId="0" borderId="0" xfId="0" applyFont="1"/>
    <xf numFmtId="4" fontId="0" fillId="0" borderId="0" xfId="0" applyNumberFormat="1"/>
    <xf numFmtId="0" fontId="0" fillId="0" borderId="1" xfId="0" applyBorder="1"/>
    <xf numFmtId="0" fontId="0" fillId="0" borderId="1" xfId="0" applyFill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Fill="1" applyBorder="1"/>
    <xf numFmtId="164" fontId="1" fillId="0" borderId="1" xfId="0" applyNumberFormat="1" applyFont="1" applyBorder="1"/>
    <xf numFmtId="4" fontId="2" fillId="0" borderId="3" xfId="0" applyNumberFormat="1" applyFont="1" applyBorder="1"/>
    <xf numFmtId="4" fontId="0" fillId="0" borderId="3" xfId="0" applyNumberFormat="1" applyBorder="1"/>
    <xf numFmtId="4" fontId="4" fillId="0" borderId="10" xfId="0" applyNumberFormat="1" applyFont="1" applyBorder="1"/>
    <xf numFmtId="0" fontId="0" fillId="2" borderId="2" xfId="0" applyFill="1" applyBorder="1"/>
    <xf numFmtId="0" fontId="2" fillId="2" borderId="2" xfId="0" applyFont="1" applyFill="1" applyBorder="1"/>
    <xf numFmtId="0" fontId="0" fillId="2" borderId="11" xfId="0" applyFill="1" applyBorder="1"/>
    <xf numFmtId="0" fontId="0" fillId="0" borderId="12" xfId="0" applyBorder="1" applyAlignment="1">
      <alignment horizontal="center"/>
    </xf>
    <xf numFmtId="164" fontId="0" fillId="0" borderId="12" xfId="0" applyNumberFormat="1" applyBorder="1"/>
    <xf numFmtId="0" fontId="0" fillId="0" borderId="12" xfId="0" applyBorder="1"/>
    <xf numFmtId="4" fontId="0" fillId="0" borderId="13" xfId="0" applyNumberFormat="1" applyBorder="1"/>
    <xf numFmtId="0" fontId="2" fillId="2" borderId="14" xfId="0" applyFont="1" applyFill="1" applyBorder="1"/>
    <xf numFmtId="0" fontId="0" fillId="0" borderId="15" xfId="0" applyBorder="1" applyAlignment="1">
      <alignment horizontal="center"/>
    </xf>
    <xf numFmtId="164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2" fillId="0" borderId="16" xfId="0" applyNumberFormat="1" applyFont="1" applyBorder="1"/>
    <xf numFmtId="0" fontId="0" fillId="2" borderId="17" xfId="0" applyFill="1" applyBorder="1"/>
    <xf numFmtId="0" fontId="0" fillId="0" borderId="18" xfId="0" applyFill="1" applyBorder="1" applyAlignment="1">
      <alignment horizontal="center"/>
    </xf>
    <xf numFmtId="164" fontId="0" fillId="0" borderId="18" xfId="0" applyNumberFormat="1" applyFill="1" applyBorder="1"/>
    <xf numFmtId="0" fontId="0" fillId="0" borderId="18" xfId="0" applyFill="1" applyBorder="1"/>
    <xf numFmtId="4" fontId="0" fillId="0" borderId="19" xfId="0" applyNumberFormat="1" applyFill="1" applyBorder="1"/>
    <xf numFmtId="0" fontId="0" fillId="0" borderId="12" xfId="0" applyFill="1" applyBorder="1" applyAlignment="1">
      <alignment horizontal="center"/>
    </xf>
    <xf numFmtId="164" fontId="0" fillId="0" borderId="12" xfId="0" applyNumberFormat="1" applyFill="1" applyBorder="1"/>
    <xf numFmtId="0" fontId="0" fillId="0" borderId="12" xfId="0" applyFill="1" applyBorder="1"/>
    <xf numFmtId="0" fontId="0" fillId="0" borderId="15" xfId="0" applyFill="1" applyBorder="1" applyAlignment="1">
      <alignment horizontal="center"/>
    </xf>
    <xf numFmtId="164" fontId="0" fillId="0" borderId="15" xfId="0" applyNumberFormat="1" applyFill="1" applyBorder="1"/>
    <xf numFmtId="0" fontId="0" fillId="0" borderId="15" xfId="0" applyFill="1" applyBorder="1"/>
    <xf numFmtId="4" fontId="2" fillId="0" borderId="16" xfId="0" applyNumberFormat="1" applyFont="1" applyFill="1" applyBorder="1"/>
    <xf numFmtId="0" fontId="0" fillId="0" borderId="18" xfId="0" applyBorder="1" applyAlignment="1">
      <alignment horizontal="center"/>
    </xf>
    <xf numFmtId="164" fontId="0" fillId="0" borderId="18" xfId="0" applyNumberFormat="1" applyBorder="1"/>
    <xf numFmtId="0" fontId="0" fillId="0" borderId="18" xfId="0" applyBorder="1"/>
    <xf numFmtId="4" fontId="0" fillId="0" borderId="19" xfId="0" applyNumberFormat="1" applyBorder="1"/>
    <xf numFmtId="0" fontId="2" fillId="0" borderId="20" xfId="0" applyFont="1" applyBorder="1"/>
    <xf numFmtId="0" fontId="0" fillId="0" borderId="21" xfId="0" applyBorder="1" applyAlignment="1">
      <alignment horizontal="center"/>
    </xf>
    <xf numFmtId="0" fontId="0" fillId="0" borderId="21" xfId="0" applyBorder="1"/>
    <xf numFmtId="4" fontId="0" fillId="0" borderId="21" xfId="0" applyNumberFormat="1" applyBorder="1"/>
    <xf numFmtId="4" fontId="0" fillId="0" borderId="10" xfId="0" applyNumberFormat="1" applyBorder="1"/>
    <xf numFmtId="4" fontId="0" fillId="0" borderId="12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0" borderId="18" xfId="0" applyNumberFormat="1" applyFill="1" applyBorder="1" applyProtection="1">
      <protection locked="0"/>
    </xf>
    <xf numFmtId="4" fontId="0" fillId="0" borderId="15" xfId="0" applyNumberFormat="1" applyFill="1" applyBorder="1" applyProtection="1">
      <protection locked="0"/>
    </xf>
    <xf numFmtId="4" fontId="0" fillId="0" borderId="12" xfId="0" applyNumberFormat="1" applyFill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view="pageBreakPreview" zoomScaleNormal="100" zoomScaleSheetLayoutView="100" workbookViewId="0">
      <pane xSplit="2" ySplit="3" topLeftCell="C22" activePane="bottomRight" state="frozen"/>
      <selection activeCell="A19" sqref="A19"/>
      <selection pane="topRight" activeCell="C19" sqref="C19"/>
      <selection pane="bottomLeft" activeCell="A20" sqref="A20"/>
      <selection pane="bottomRight" activeCell="F5" sqref="F5"/>
    </sheetView>
  </sheetViews>
  <sheetFormatPr defaultRowHeight="15" x14ac:dyDescent="0.25"/>
  <cols>
    <col min="1" max="1" width="34.140625" customWidth="1"/>
    <col min="2" max="2" width="7.7109375" style="1" bestFit="1" customWidth="1"/>
    <col min="3" max="3" width="11.28515625" customWidth="1"/>
    <col min="4" max="4" width="11.42578125" customWidth="1"/>
    <col min="5" max="5" width="15.42578125" customWidth="1"/>
    <col min="6" max="6" width="24.42578125" customWidth="1"/>
    <col min="7" max="7" width="20.28515625" customWidth="1"/>
  </cols>
  <sheetData>
    <row r="1" spans="1:7" x14ac:dyDescent="0.25">
      <c r="A1" s="63" t="s">
        <v>42</v>
      </c>
      <c r="B1" s="64"/>
    </row>
    <row r="2" spans="1:7" ht="15.75" thickBot="1" x14ac:dyDescent="0.3">
      <c r="A2" t="s">
        <v>41</v>
      </c>
    </row>
    <row r="3" spans="1:7" s="2" customFormat="1" ht="45.75" thickBot="1" x14ac:dyDescent="0.3">
      <c r="A3" s="60"/>
      <c r="B3" s="61" t="s">
        <v>7</v>
      </c>
      <c r="C3" s="61" t="s">
        <v>8</v>
      </c>
      <c r="D3" s="61" t="s">
        <v>9</v>
      </c>
      <c r="E3" s="61" t="s">
        <v>10</v>
      </c>
      <c r="F3" s="62" t="s">
        <v>40</v>
      </c>
    </row>
    <row r="4" spans="1:7" ht="15.75" thickBot="1" x14ac:dyDescent="0.3">
      <c r="A4" s="25" t="s">
        <v>47</v>
      </c>
      <c r="B4" s="26"/>
      <c r="C4" s="27"/>
      <c r="D4" s="28"/>
      <c r="E4" s="29"/>
      <c r="F4" s="30">
        <f>SUM(F5:F17)</f>
        <v>0</v>
      </c>
    </row>
    <row r="5" spans="1:7" x14ac:dyDescent="0.25">
      <c r="A5" s="20" t="s">
        <v>0</v>
      </c>
      <c r="B5" s="21" t="s">
        <v>12</v>
      </c>
      <c r="C5" s="22">
        <v>302.2</v>
      </c>
      <c r="D5" s="23">
        <v>300</v>
      </c>
      <c r="E5" s="52"/>
      <c r="F5" s="24">
        <f>+C5*D5*E5</f>
        <v>0</v>
      </c>
    </row>
    <row r="6" spans="1:7" x14ac:dyDescent="0.25">
      <c r="A6" s="18" t="s">
        <v>1</v>
      </c>
      <c r="B6" s="9" t="s">
        <v>12</v>
      </c>
      <c r="C6" s="12">
        <v>270</v>
      </c>
      <c r="D6" s="6">
        <v>300</v>
      </c>
      <c r="E6" s="53"/>
      <c r="F6" s="16">
        <f t="shared" ref="F6:F17" si="0">+C6*D6*E6</f>
        <v>0</v>
      </c>
    </row>
    <row r="7" spans="1:7" x14ac:dyDescent="0.25">
      <c r="A7" s="18" t="s">
        <v>13</v>
      </c>
      <c r="B7" s="9" t="s">
        <v>12</v>
      </c>
      <c r="C7" s="12">
        <v>141.80000000000001</v>
      </c>
      <c r="D7" s="6">
        <v>300</v>
      </c>
      <c r="E7" s="53"/>
      <c r="F7" s="16">
        <f t="shared" si="0"/>
        <v>0</v>
      </c>
    </row>
    <row r="8" spans="1:7" x14ac:dyDescent="0.25">
      <c r="A8" s="18" t="s">
        <v>2</v>
      </c>
      <c r="B8" s="9" t="s">
        <v>12</v>
      </c>
      <c r="C8" s="12">
        <v>391.3</v>
      </c>
      <c r="D8" s="6">
        <v>300</v>
      </c>
      <c r="E8" s="53"/>
      <c r="F8" s="16">
        <f t="shared" si="0"/>
        <v>0</v>
      </c>
    </row>
    <row r="9" spans="1:7" x14ac:dyDescent="0.25">
      <c r="A9" s="18" t="s">
        <v>15</v>
      </c>
      <c r="B9" s="9" t="s">
        <v>12</v>
      </c>
      <c r="C9" s="12">
        <v>28</v>
      </c>
      <c r="D9" s="6">
        <v>300</v>
      </c>
      <c r="E9" s="53"/>
      <c r="F9" s="16">
        <f t="shared" si="0"/>
        <v>0</v>
      </c>
    </row>
    <row r="10" spans="1:7" x14ac:dyDescent="0.25">
      <c r="A10" s="18" t="s">
        <v>16</v>
      </c>
      <c r="B10" s="10" t="s">
        <v>17</v>
      </c>
      <c r="C10" s="13">
        <v>14</v>
      </c>
      <c r="D10" s="6">
        <v>300</v>
      </c>
      <c r="E10" s="53"/>
      <c r="F10" s="16">
        <f t="shared" si="0"/>
        <v>0</v>
      </c>
    </row>
    <row r="11" spans="1:7" x14ac:dyDescent="0.25">
      <c r="A11" s="18" t="s">
        <v>4</v>
      </c>
      <c r="B11" s="10" t="s">
        <v>12</v>
      </c>
      <c r="C11" s="13">
        <v>381.5</v>
      </c>
      <c r="D11" s="6">
        <v>4</v>
      </c>
      <c r="E11" s="53"/>
      <c r="F11" s="16">
        <f t="shared" si="0"/>
        <v>0</v>
      </c>
    </row>
    <row r="12" spans="1:7" x14ac:dyDescent="0.25">
      <c r="A12" s="18" t="s">
        <v>18</v>
      </c>
      <c r="B12" s="10" t="s">
        <v>12</v>
      </c>
      <c r="C12" s="13">
        <v>38</v>
      </c>
      <c r="D12" s="7">
        <v>2</v>
      </c>
      <c r="E12" s="53"/>
      <c r="F12" s="16">
        <f t="shared" si="0"/>
        <v>0</v>
      </c>
    </row>
    <row r="13" spans="1:7" x14ac:dyDescent="0.25">
      <c r="A13" s="18" t="s">
        <v>19</v>
      </c>
      <c r="B13" s="10" t="s">
        <v>12</v>
      </c>
      <c r="C13" s="13">
        <v>1.5</v>
      </c>
      <c r="D13" s="7">
        <v>60</v>
      </c>
      <c r="E13" s="54"/>
      <c r="F13" s="16">
        <f t="shared" si="0"/>
        <v>0</v>
      </c>
      <c r="G13" s="3"/>
    </row>
    <row r="14" spans="1:7" x14ac:dyDescent="0.25">
      <c r="A14" s="18" t="s">
        <v>20</v>
      </c>
      <c r="B14" s="10" t="s">
        <v>12</v>
      </c>
      <c r="C14" s="13">
        <v>71.3</v>
      </c>
      <c r="D14" s="7">
        <v>60</v>
      </c>
      <c r="E14" s="54"/>
      <c r="F14" s="16">
        <f t="shared" si="0"/>
        <v>0</v>
      </c>
      <c r="G14" s="3"/>
    </row>
    <row r="15" spans="1:7" x14ac:dyDescent="0.25">
      <c r="A15" s="18" t="s">
        <v>21</v>
      </c>
      <c r="B15" s="10" t="s">
        <v>17</v>
      </c>
      <c r="C15" s="13">
        <v>232.3</v>
      </c>
      <c r="D15" s="7">
        <v>60</v>
      </c>
      <c r="E15" s="54"/>
      <c r="F15" s="16">
        <f t="shared" si="0"/>
        <v>0</v>
      </c>
      <c r="G15" s="3"/>
    </row>
    <row r="16" spans="1:7" x14ac:dyDescent="0.25">
      <c r="A16" s="18" t="s">
        <v>3</v>
      </c>
      <c r="B16" s="10" t="s">
        <v>12</v>
      </c>
      <c r="C16" s="13">
        <v>400</v>
      </c>
      <c r="D16" s="7">
        <v>4</v>
      </c>
      <c r="E16" s="54"/>
      <c r="F16" s="16">
        <f t="shared" si="0"/>
        <v>0</v>
      </c>
      <c r="G16" s="3"/>
    </row>
    <row r="17" spans="1:7" x14ac:dyDescent="0.25">
      <c r="A17" s="18" t="s">
        <v>22</v>
      </c>
      <c r="B17" s="10" t="s">
        <v>17</v>
      </c>
      <c r="C17" s="13">
        <v>98</v>
      </c>
      <c r="D17" s="7">
        <v>1</v>
      </c>
      <c r="E17" s="54"/>
      <c r="F17" s="16">
        <f t="shared" si="0"/>
        <v>0</v>
      </c>
      <c r="G17" s="3"/>
    </row>
    <row r="18" spans="1:7" ht="3" customHeight="1" thickBot="1" x14ac:dyDescent="0.3">
      <c r="A18" s="31"/>
      <c r="B18" s="32"/>
      <c r="C18" s="33"/>
      <c r="D18" s="34"/>
      <c r="E18" s="55"/>
      <c r="F18" s="35"/>
      <c r="G18" s="3"/>
    </row>
    <row r="19" spans="1:7" ht="15.75" thickBot="1" x14ac:dyDescent="0.3">
      <c r="A19" s="25" t="s">
        <v>46</v>
      </c>
      <c r="B19" s="39"/>
      <c r="C19" s="40"/>
      <c r="D19" s="41"/>
      <c r="E19" s="56"/>
      <c r="F19" s="42">
        <f>SUM(F20:F26)</f>
        <v>0</v>
      </c>
      <c r="G19" s="3"/>
    </row>
    <row r="20" spans="1:7" x14ac:dyDescent="0.25">
      <c r="A20" s="20" t="s">
        <v>0</v>
      </c>
      <c r="B20" s="36" t="s">
        <v>12</v>
      </c>
      <c r="C20" s="37">
        <v>334.6</v>
      </c>
      <c r="D20" s="38">
        <v>300</v>
      </c>
      <c r="E20" s="57"/>
      <c r="F20" s="24">
        <f t="shared" ref="F20:F26" si="1">+C20*D20*E20</f>
        <v>0</v>
      </c>
      <c r="G20" s="3"/>
    </row>
    <row r="21" spans="1:7" x14ac:dyDescent="0.25">
      <c r="A21" s="18" t="s">
        <v>16</v>
      </c>
      <c r="B21" s="10" t="s">
        <v>31</v>
      </c>
      <c r="C21" s="13">
        <v>3</v>
      </c>
      <c r="D21" s="7">
        <v>300</v>
      </c>
      <c r="E21" s="54"/>
      <c r="F21" s="16">
        <f t="shared" si="1"/>
        <v>0</v>
      </c>
      <c r="G21" s="3"/>
    </row>
    <row r="22" spans="1:7" x14ac:dyDescent="0.25">
      <c r="A22" s="18" t="s">
        <v>4</v>
      </c>
      <c r="B22" s="10" t="s">
        <v>12</v>
      </c>
      <c r="C22" s="13">
        <v>35</v>
      </c>
      <c r="D22" s="7">
        <v>4</v>
      </c>
      <c r="E22" s="54"/>
      <c r="F22" s="16">
        <f t="shared" si="1"/>
        <v>0</v>
      </c>
      <c r="G22" s="3"/>
    </row>
    <row r="23" spans="1:7" x14ac:dyDescent="0.25">
      <c r="A23" s="18" t="s">
        <v>18</v>
      </c>
      <c r="B23" s="10" t="s">
        <v>12</v>
      </c>
      <c r="C23" s="13">
        <v>3.2</v>
      </c>
      <c r="D23" s="7">
        <v>2</v>
      </c>
      <c r="E23" s="54"/>
      <c r="F23" s="16">
        <f t="shared" si="1"/>
        <v>0</v>
      </c>
      <c r="G23" s="3"/>
    </row>
    <row r="24" spans="1:7" x14ac:dyDescent="0.25">
      <c r="A24" s="18" t="s">
        <v>43</v>
      </c>
      <c r="B24" s="10" t="s">
        <v>12</v>
      </c>
      <c r="C24" s="13">
        <v>15.9</v>
      </c>
      <c r="D24" s="7">
        <v>60</v>
      </c>
      <c r="E24" s="54"/>
      <c r="F24" s="16">
        <f t="shared" si="1"/>
        <v>0</v>
      </c>
      <c r="G24" s="3"/>
    </row>
    <row r="25" spans="1:7" x14ac:dyDescent="0.25">
      <c r="A25" s="18" t="s">
        <v>21</v>
      </c>
      <c r="B25" s="10" t="s">
        <v>12</v>
      </c>
      <c r="C25" s="13">
        <v>8.5</v>
      </c>
      <c r="D25" s="7">
        <v>60</v>
      </c>
      <c r="E25" s="54"/>
      <c r="F25" s="16">
        <f t="shared" si="1"/>
        <v>0</v>
      </c>
      <c r="G25" s="3"/>
    </row>
    <row r="26" spans="1:7" x14ac:dyDescent="0.25">
      <c r="A26" s="18" t="s">
        <v>22</v>
      </c>
      <c r="B26" s="10" t="s">
        <v>31</v>
      </c>
      <c r="C26" s="13">
        <v>1</v>
      </c>
      <c r="D26" s="7">
        <v>1</v>
      </c>
      <c r="E26" s="54"/>
      <c r="F26" s="16">
        <f t="shared" si="1"/>
        <v>0</v>
      </c>
      <c r="G26" s="3"/>
    </row>
    <row r="27" spans="1:7" ht="3.75" customHeight="1" thickBot="1" x14ac:dyDescent="0.3">
      <c r="A27" s="31"/>
      <c r="B27" s="32"/>
      <c r="C27" s="33"/>
      <c r="D27" s="45"/>
      <c r="E27" s="58"/>
      <c r="F27" s="46"/>
    </row>
    <row r="28" spans="1:7" ht="15.75" thickBot="1" x14ac:dyDescent="0.3">
      <c r="A28" s="25" t="s">
        <v>34</v>
      </c>
      <c r="B28" s="39"/>
      <c r="C28" s="40"/>
      <c r="D28" s="28"/>
      <c r="E28" s="59"/>
      <c r="F28" s="30">
        <f>SUM(F29:F40)</f>
        <v>0</v>
      </c>
    </row>
    <row r="29" spans="1:7" x14ac:dyDescent="0.25">
      <c r="A29" s="20" t="s">
        <v>0</v>
      </c>
      <c r="B29" s="36" t="s">
        <v>12</v>
      </c>
      <c r="C29" s="37">
        <v>443.7</v>
      </c>
      <c r="D29" s="23">
        <v>300</v>
      </c>
      <c r="E29" s="57"/>
      <c r="F29" s="24">
        <f t="shared" ref="F29:F40" si="2">+C29*D29*E29</f>
        <v>0</v>
      </c>
    </row>
    <row r="30" spans="1:7" x14ac:dyDescent="0.25">
      <c r="A30" s="18" t="s">
        <v>25</v>
      </c>
      <c r="B30" s="10" t="s">
        <v>12</v>
      </c>
      <c r="C30" s="13">
        <v>1288.5</v>
      </c>
      <c r="D30" s="6">
        <v>300</v>
      </c>
      <c r="E30" s="54"/>
      <c r="F30" s="16">
        <f t="shared" si="2"/>
        <v>0</v>
      </c>
    </row>
    <row r="31" spans="1:7" x14ac:dyDescent="0.25">
      <c r="A31" s="18" t="s">
        <v>2</v>
      </c>
      <c r="B31" s="10" t="s">
        <v>12</v>
      </c>
      <c r="C31" s="12">
        <v>647.5</v>
      </c>
      <c r="D31" s="6">
        <v>300</v>
      </c>
      <c r="E31" s="54"/>
      <c r="F31" s="16">
        <f t="shared" si="2"/>
        <v>0</v>
      </c>
    </row>
    <row r="32" spans="1:7" x14ac:dyDescent="0.25">
      <c r="A32" s="18" t="s">
        <v>6</v>
      </c>
      <c r="B32" s="10" t="s">
        <v>12</v>
      </c>
      <c r="C32" s="12">
        <v>127.2</v>
      </c>
      <c r="D32" s="6">
        <v>300</v>
      </c>
      <c r="E32" s="54"/>
      <c r="F32" s="16">
        <f t="shared" si="2"/>
        <v>0</v>
      </c>
    </row>
    <row r="33" spans="1:7" x14ac:dyDescent="0.25">
      <c r="A33" s="18" t="s">
        <v>16</v>
      </c>
      <c r="B33" s="10" t="s">
        <v>17</v>
      </c>
      <c r="C33" s="12">
        <v>80</v>
      </c>
      <c r="D33" s="6">
        <v>300</v>
      </c>
      <c r="E33" s="54"/>
      <c r="F33" s="16">
        <f t="shared" si="2"/>
        <v>0</v>
      </c>
    </row>
    <row r="34" spans="1:7" x14ac:dyDescent="0.25">
      <c r="A34" s="18" t="s">
        <v>4</v>
      </c>
      <c r="B34" s="10" t="s">
        <v>12</v>
      </c>
      <c r="C34" s="12">
        <v>386</v>
      </c>
      <c r="D34" s="6">
        <v>4</v>
      </c>
      <c r="E34" s="54"/>
      <c r="F34" s="16">
        <f t="shared" si="2"/>
        <v>0</v>
      </c>
    </row>
    <row r="35" spans="1:7" x14ac:dyDescent="0.25">
      <c r="A35" s="18" t="s">
        <v>18</v>
      </c>
      <c r="B35" s="10" t="s">
        <v>12</v>
      </c>
      <c r="C35" s="12">
        <v>52</v>
      </c>
      <c r="D35" s="6">
        <v>2</v>
      </c>
      <c r="E35" s="54"/>
      <c r="F35" s="16">
        <f t="shared" si="2"/>
        <v>0</v>
      </c>
    </row>
    <row r="36" spans="1:7" x14ac:dyDescent="0.25">
      <c r="A36" s="18" t="s">
        <v>44</v>
      </c>
      <c r="B36" s="10" t="s">
        <v>12</v>
      </c>
      <c r="C36" s="12">
        <v>116.7</v>
      </c>
      <c r="D36" s="6">
        <v>60</v>
      </c>
      <c r="E36" s="54"/>
      <c r="F36" s="16">
        <f t="shared" si="2"/>
        <v>0</v>
      </c>
    </row>
    <row r="37" spans="1:7" x14ac:dyDescent="0.25">
      <c r="A37" s="18" t="s">
        <v>43</v>
      </c>
      <c r="B37" s="10" t="s">
        <v>12</v>
      </c>
      <c r="C37" s="12">
        <v>517.5</v>
      </c>
      <c r="D37" s="6">
        <v>60</v>
      </c>
      <c r="E37" s="54"/>
      <c r="F37" s="16">
        <f t="shared" si="2"/>
        <v>0</v>
      </c>
    </row>
    <row r="38" spans="1:7" x14ac:dyDescent="0.25">
      <c r="A38" s="18" t="s">
        <v>21</v>
      </c>
      <c r="B38" s="10" t="s">
        <v>12</v>
      </c>
      <c r="C38" s="12">
        <v>331.6</v>
      </c>
      <c r="D38" s="6">
        <v>60</v>
      </c>
      <c r="E38" s="54"/>
      <c r="F38" s="16">
        <f t="shared" si="2"/>
        <v>0</v>
      </c>
    </row>
    <row r="39" spans="1:7" x14ac:dyDescent="0.25">
      <c r="A39" s="18" t="s">
        <v>3</v>
      </c>
      <c r="B39" s="10" t="s">
        <v>12</v>
      </c>
      <c r="C39" s="12">
        <v>300</v>
      </c>
      <c r="D39" s="6">
        <v>4</v>
      </c>
      <c r="E39" s="54"/>
      <c r="F39" s="16">
        <f t="shared" si="2"/>
        <v>0</v>
      </c>
    </row>
    <row r="40" spans="1:7" x14ac:dyDescent="0.25">
      <c r="A40" s="18" t="s">
        <v>22</v>
      </c>
      <c r="B40" s="10" t="s">
        <v>31</v>
      </c>
      <c r="C40" s="12">
        <v>145</v>
      </c>
      <c r="D40" s="6">
        <v>1</v>
      </c>
      <c r="E40" s="54"/>
      <c r="F40" s="16">
        <f t="shared" si="2"/>
        <v>0</v>
      </c>
    </row>
    <row r="41" spans="1:7" ht="3.75" customHeight="1" thickBot="1" x14ac:dyDescent="0.3">
      <c r="A41" s="31"/>
      <c r="B41" s="43"/>
      <c r="C41" s="44"/>
      <c r="D41" s="45"/>
      <c r="E41" s="58"/>
      <c r="F41" s="46"/>
    </row>
    <row r="42" spans="1:7" ht="15.75" thickBot="1" x14ac:dyDescent="0.3">
      <c r="A42" s="25" t="s">
        <v>35</v>
      </c>
      <c r="B42" s="26"/>
      <c r="C42" s="27"/>
      <c r="D42" s="28"/>
      <c r="E42" s="59"/>
      <c r="F42" s="30">
        <f>SUM(F43:F52)</f>
        <v>0</v>
      </c>
    </row>
    <row r="43" spans="1:7" x14ac:dyDescent="0.25">
      <c r="A43" s="20" t="s">
        <v>0</v>
      </c>
      <c r="B43" s="21" t="s">
        <v>12</v>
      </c>
      <c r="C43" s="22">
        <v>26.6</v>
      </c>
      <c r="D43" s="23">
        <v>300</v>
      </c>
      <c r="E43" s="57"/>
      <c r="F43" s="24">
        <f t="shared" ref="F43:F52" si="3">+C43*D43*E43</f>
        <v>0</v>
      </c>
    </row>
    <row r="44" spans="1:7" x14ac:dyDescent="0.25">
      <c r="A44" s="18" t="s">
        <v>25</v>
      </c>
      <c r="B44" s="9" t="s">
        <v>12</v>
      </c>
      <c r="C44" s="12">
        <v>43.2</v>
      </c>
      <c r="D44" s="6">
        <v>300</v>
      </c>
      <c r="E44" s="54"/>
      <c r="F44" s="16">
        <f t="shared" si="3"/>
        <v>0</v>
      </c>
    </row>
    <row r="45" spans="1:7" x14ac:dyDescent="0.25">
      <c r="A45" s="18" t="s">
        <v>45</v>
      </c>
      <c r="B45" s="11" t="s">
        <v>12</v>
      </c>
      <c r="C45" s="14">
        <v>20</v>
      </c>
      <c r="D45" s="8">
        <v>300</v>
      </c>
      <c r="E45" s="54"/>
      <c r="F45" s="16">
        <f t="shared" si="3"/>
        <v>0</v>
      </c>
      <c r="G45" s="4"/>
    </row>
    <row r="46" spans="1:7" x14ac:dyDescent="0.25">
      <c r="A46" s="18" t="s">
        <v>2</v>
      </c>
      <c r="B46" s="9" t="s">
        <v>12</v>
      </c>
      <c r="C46" s="12">
        <v>980.9</v>
      </c>
      <c r="D46" s="6">
        <v>60</v>
      </c>
      <c r="E46" s="54"/>
      <c r="F46" s="16">
        <f t="shared" si="3"/>
        <v>0</v>
      </c>
    </row>
    <row r="47" spans="1:7" x14ac:dyDescent="0.25">
      <c r="A47" s="18" t="s">
        <v>28</v>
      </c>
      <c r="B47" s="9" t="s">
        <v>12</v>
      </c>
      <c r="C47" s="12">
        <v>264.60000000000002</v>
      </c>
      <c r="D47" s="6">
        <v>300</v>
      </c>
      <c r="E47" s="54"/>
      <c r="F47" s="16">
        <f t="shared" si="3"/>
        <v>0</v>
      </c>
    </row>
    <row r="48" spans="1:7" x14ac:dyDescent="0.25">
      <c r="A48" s="18" t="s">
        <v>4</v>
      </c>
      <c r="B48" s="9" t="s">
        <v>12</v>
      </c>
      <c r="C48" s="12">
        <v>214</v>
      </c>
      <c r="D48" s="6">
        <v>4</v>
      </c>
      <c r="E48" s="54"/>
      <c r="F48" s="16">
        <f t="shared" si="3"/>
        <v>0</v>
      </c>
    </row>
    <row r="49" spans="1:7" x14ac:dyDescent="0.25">
      <c r="A49" s="18" t="s">
        <v>29</v>
      </c>
      <c r="B49" s="9" t="s">
        <v>12</v>
      </c>
      <c r="C49" s="12">
        <v>112.6</v>
      </c>
      <c r="D49" s="6">
        <v>106</v>
      </c>
      <c r="E49" s="54"/>
      <c r="F49" s="16">
        <f t="shared" si="3"/>
        <v>0</v>
      </c>
    </row>
    <row r="50" spans="1:7" x14ac:dyDescent="0.25">
      <c r="A50" s="18" t="s">
        <v>21</v>
      </c>
      <c r="B50" s="9" t="s">
        <v>12</v>
      </c>
      <c r="C50" s="12">
        <v>54</v>
      </c>
      <c r="D50" s="6">
        <v>60</v>
      </c>
      <c r="E50" s="54"/>
      <c r="F50" s="16">
        <f t="shared" si="3"/>
        <v>0</v>
      </c>
    </row>
    <row r="51" spans="1:7" x14ac:dyDescent="0.25">
      <c r="A51" s="18" t="s">
        <v>5</v>
      </c>
      <c r="B51" s="9" t="s">
        <v>12</v>
      </c>
      <c r="C51" s="12">
        <v>24.3</v>
      </c>
      <c r="D51" s="6">
        <v>2</v>
      </c>
      <c r="E51" s="54"/>
      <c r="F51" s="16">
        <f t="shared" si="3"/>
        <v>0</v>
      </c>
    </row>
    <row r="52" spans="1:7" x14ac:dyDescent="0.25">
      <c r="A52" s="18" t="s">
        <v>22</v>
      </c>
      <c r="B52" s="9" t="s">
        <v>31</v>
      </c>
      <c r="C52" s="12">
        <v>71</v>
      </c>
      <c r="D52" s="6">
        <v>1</v>
      </c>
      <c r="E52" s="54"/>
      <c r="F52" s="16">
        <f t="shared" si="3"/>
        <v>0</v>
      </c>
    </row>
    <row r="53" spans="1:7" ht="3.75" customHeight="1" thickBot="1" x14ac:dyDescent="0.3">
      <c r="A53" s="31"/>
      <c r="B53" s="43"/>
      <c r="C53" s="44"/>
      <c r="D53" s="45"/>
      <c r="E53" s="58"/>
      <c r="F53" s="46"/>
    </row>
    <row r="54" spans="1:7" ht="15.75" thickBot="1" x14ac:dyDescent="0.3">
      <c r="A54" s="25" t="s">
        <v>36</v>
      </c>
      <c r="B54" s="26"/>
      <c r="C54" s="27"/>
      <c r="D54" s="28"/>
      <c r="E54" s="59"/>
      <c r="F54" s="30">
        <f>SUM(F55:F56)</f>
        <v>0</v>
      </c>
    </row>
    <row r="55" spans="1:7" x14ac:dyDescent="0.25">
      <c r="A55" s="20" t="s">
        <v>4</v>
      </c>
      <c r="B55" s="21" t="s">
        <v>12</v>
      </c>
      <c r="C55" s="22">
        <v>16.86</v>
      </c>
      <c r="D55" s="23">
        <v>4</v>
      </c>
      <c r="E55" s="57"/>
      <c r="F55" s="24">
        <f t="shared" ref="F55:F56" si="4">+C55*D55*E55</f>
        <v>0</v>
      </c>
    </row>
    <row r="56" spans="1:7" x14ac:dyDescent="0.25">
      <c r="A56" s="18" t="s">
        <v>22</v>
      </c>
      <c r="B56" s="9" t="s">
        <v>32</v>
      </c>
      <c r="C56" s="12">
        <v>167</v>
      </c>
      <c r="D56" s="6">
        <v>1</v>
      </c>
      <c r="E56" s="54"/>
      <c r="F56" s="16">
        <f t="shared" si="4"/>
        <v>0</v>
      </c>
    </row>
    <row r="57" spans="1:7" ht="3.75" customHeight="1" thickBot="1" x14ac:dyDescent="0.3">
      <c r="A57" s="31"/>
      <c r="B57" s="43"/>
      <c r="C57" s="44"/>
      <c r="D57" s="45"/>
      <c r="E57" s="58"/>
      <c r="F57" s="46"/>
    </row>
    <row r="58" spans="1:7" ht="15.75" thickBot="1" x14ac:dyDescent="0.3">
      <c r="A58" s="25" t="s">
        <v>37</v>
      </c>
      <c r="B58" s="26"/>
      <c r="C58" s="27"/>
      <c r="D58" s="28"/>
      <c r="E58" s="59"/>
      <c r="F58" s="30">
        <f>SUM(F59:F60)</f>
        <v>0</v>
      </c>
    </row>
    <row r="59" spans="1:7" x14ac:dyDescent="0.25">
      <c r="A59" s="20" t="s">
        <v>4</v>
      </c>
      <c r="B59" s="21" t="s">
        <v>12</v>
      </c>
      <c r="C59" s="22">
        <v>300</v>
      </c>
      <c r="D59" s="23">
        <v>4</v>
      </c>
      <c r="E59" s="57"/>
      <c r="F59" s="24">
        <f t="shared" ref="F59:F60" si="5">+C59*D59*E59</f>
        <v>0</v>
      </c>
    </row>
    <row r="60" spans="1:7" x14ac:dyDescent="0.25">
      <c r="A60" s="18" t="s">
        <v>22</v>
      </c>
      <c r="B60" s="10" t="s">
        <v>17</v>
      </c>
      <c r="C60" s="13">
        <v>26</v>
      </c>
      <c r="D60" s="7">
        <v>1</v>
      </c>
      <c r="E60" s="54"/>
      <c r="F60" s="16">
        <f t="shared" si="5"/>
        <v>0</v>
      </c>
      <c r="G60" s="3"/>
    </row>
    <row r="61" spans="1:7" ht="3.75" customHeight="1" thickBot="1" x14ac:dyDescent="0.3">
      <c r="A61" s="31"/>
      <c r="B61" s="43"/>
      <c r="C61" s="44"/>
      <c r="D61" s="45"/>
      <c r="E61" s="58"/>
      <c r="F61" s="46"/>
    </row>
    <row r="62" spans="1:7" ht="15.75" thickBot="1" x14ac:dyDescent="0.3">
      <c r="A62" s="25" t="s">
        <v>38</v>
      </c>
      <c r="B62" s="26"/>
      <c r="C62" s="27"/>
      <c r="D62" s="28"/>
      <c r="E62" s="59"/>
      <c r="F62" s="30">
        <f>SUM(F63:F64)</f>
        <v>0</v>
      </c>
    </row>
    <row r="63" spans="1:7" x14ac:dyDescent="0.25">
      <c r="A63" s="20" t="s">
        <v>4</v>
      </c>
      <c r="B63" s="21" t="s">
        <v>12</v>
      </c>
      <c r="C63" s="22">
        <v>97</v>
      </c>
      <c r="D63" s="23">
        <v>4</v>
      </c>
      <c r="E63" s="57"/>
      <c r="F63" s="24">
        <f t="shared" ref="F63:F64" si="6">+C63*D63*E63</f>
        <v>0</v>
      </c>
    </row>
    <row r="64" spans="1:7" x14ac:dyDescent="0.25">
      <c r="A64" s="18" t="s">
        <v>22</v>
      </c>
      <c r="B64" s="9" t="s">
        <v>17</v>
      </c>
      <c r="C64" s="12">
        <v>19</v>
      </c>
      <c r="D64" s="6">
        <v>1</v>
      </c>
      <c r="E64" s="54"/>
      <c r="F64" s="16">
        <f t="shared" si="6"/>
        <v>0</v>
      </c>
    </row>
    <row r="65" spans="1:6" ht="3.75" customHeight="1" thickBot="1" x14ac:dyDescent="0.3">
      <c r="A65" s="31"/>
      <c r="B65" s="43"/>
      <c r="C65" s="44"/>
      <c r="D65" s="45"/>
      <c r="E65" s="58"/>
      <c r="F65" s="46"/>
    </row>
    <row r="66" spans="1:6" ht="15.75" thickBot="1" x14ac:dyDescent="0.3">
      <c r="A66" s="25" t="s">
        <v>39</v>
      </c>
      <c r="B66" s="26"/>
      <c r="C66" s="27"/>
      <c r="D66" s="28"/>
      <c r="E66" s="59"/>
      <c r="F66" s="30">
        <f>SUM(F67)</f>
        <v>0</v>
      </c>
    </row>
    <row r="67" spans="1:6" x14ac:dyDescent="0.25">
      <c r="A67" s="20" t="s">
        <v>4</v>
      </c>
      <c r="B67" s="21"/>
      <c r="C67" s="22">
        <v>80.53</v>
      </c>
      <c r="D67" s="23">
        <v>4</v>
      </c>
      <c r="E67" s="57"/>
      <c r="F67" s="24">
        <f t="shared" ref="F67" si="7">+C67*D67*E67</f>
        <v>0</v>
      </c>
    </row>
    <row r="68" spans="1:6" ht="3.75" customHeight="1" thickBot="1" x14ac:dyDescent="0.3">
      <c r="A68" s="31"/>
      <c r="B68" s="43"/>
      <c r="C68" s="44"/>
      <c r="D68" s="45"/>
      <c r="E68" s="58"/>
      <c r="F68" s="46"/>
    </row>
    <row r="69" spans="1:6" ht="15.75" thickBot="1" x14ac:dyDescent="0.3">
      <c r="A69" s="25" t="s">
        <v>30</v>
      </c>
      <c r="B69" s="26" t="s">
        <v>14</v>
      </c>
      <c r="C69" s="27">
        <v>1</v>
      </c>
      <c r="D69" s="28">
        <v>60</v>
      </c>
      <c r="E69" s="56"/>
      <c r="F69" s="30">
        <f t="shared" ref="F69" si="8">+C69*D69*E69</f>
        <v>0</v>
      </c>
    </row>
    <row r="70" spans="1:6" ht="4.5" customHeight="1" thickBot="1" x14ac:dyDescent="0.3">
      <c r="A70" s="47"/>
      <c r="B70" s="48"/>
      <c r="C70" s="49"/>
      <c r="D70" s="49"/>
      <c r="E70" s="50"/>
      <c r="F70" s="51"/>
    </row>
    <row r="71" spans="1:6" ht="19.5" thickBot="1" x14ac:dyDescent="0.35">
      <c r="A71" s="65" t="s">
        <v>33</v>
      </c>
      <c r="B71" s="66"/>
      <c r="C71" s="66"/>
      <c r="D71" s="66"/>
      <c r="E71" s="67"/>
      <c r="F71" s="17">
        <f>SUM(F69:F70,F66,F62,F58,F54,F42,F28,F19,F4)</f>
        <v>0</v>
      </c>
    </row>
    <row r="72" spans="1:6" x14ac:dyDescent="0.25">
      <c r="E72" s="5"/>
      <c r="F72" s="5"/>
    </row>
    <row r="73" spans="1:6" x14ac:dyDescent="0.25">
      <c r="E73" s="5"/>
      <c r="F73" s="5"/>
    </row>
    <row r="74" spans="1:6" x14ac:dyDescent="0.25">
      <c r="E74" s="5"/>
      <c r="F74" s="5"/>
    </row>
    <row r="75" spans="1:6" x14ac:dyDescent="0.25">
      <c r="E75" s="5"/>
      <c r="F75" s="5"/>
    </row>
    <row r="76" spans="1:6" x14ac:dyDescent="0.25">
      <c r="E76" s="5"/>
      <c r="F76" s="5"/>
    </row>
    <row r="77" spans="1:6" x14ac:dyDescent="0.25">
      <c r="E77" s="5"/>
      <c r="F77" s="5"/>
    </row>
    <row r="78" spans="1:6" x14ac:dyDescent="0.25">
      <c r="E78" s="5"/>
      <c r="F78" s="5"/>
    </row>
    <row r="79" spans="1:6" x14ac:dyDescent="0.25">
      <c r="E79" s="5"/>
      <c r="F79" s="5"/>
    </row>
    <row r="80" spans="1:6" x14ac:dyDescent="0.25">
      <c r="E80" s="5"/>
      <c r="F80" s="5"/>
    </row>
    <row r="81" spans="5:6" x14ac:dyDescent="0.25">
      <c r="E81" s="5"/>
      <c r="F81" s="5"/>
    </row>
    <row r="82" spans="5:6" x14ac:dyDescent="0.25">
      <c r="E82" s="5"/>
      <c r="F82" s="5"/>
    </row>
    <row r="83" spans="5:6" x14ac:dyDescent="0.25">
      <c r="E83" s="5"/>
      <c r="F83" s="5"/>
    </row>
    <row r="84" spans="5:6" x14ac:dyDescent="0.25">
      <c r="E84" s="5"/>
      <c r="F84" s="5"/>
    </row>
    <row r="85" spans="5:6" x14ac:dyDescent="0.25">
      <c r="E85" s="5"/>
      <c r="F85" s="5"/>
    </row>
    <row r="86" spans="5:6" x14ac:dyDescent="0.25">
      <c r="E86" s="5"/>
      <c r="F86" s="5"/>
    </row>
  </sheetData>
  <sheetProtection sheet="1" objects="1" scenarios="1" formatColumns="0"/>
  <mergeCells count="1">
    <mergeCell ref="A71:E7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9" orientation="portrait" r:id="rId1"/>
  <rowBreaks count="1" manualBreakCount="1">
    <brk id="7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view="pageBreakPreview" zoomScaleNormal="100" zoomScaleSheetLayoutView="100" workbookViewId="0">
      <pane xSplit="2" ySplit="3" topLeftCell="C53" activePane="bottomRight" state="frozen"/>
      <selection activeCell="A19" sqref="A19"/>
      <selection pane="topRight" activeCell="C19" sqref="C19"/>
      <selection pane="bottomLeft" activeCell="A20" sqref="A20"/>
      <selection pane="bottomRight" sqref="A1:F71"/>
    </sheetView>
  </sheetViews>
  <sheetFormatPr defaultRowHeight="15" x14ac:dyDescent="0.25"/>
  <cols>
    <col min="1" max="1" width="34.140625" customWidth="1"/>
    <col min="2" max="2" width="7.7109375" style="1" bestFit="1" customWidth="1"/>
    <col min="3" max="3" width="11.28515625" customWidth="1"/>
    <col min="4" max="4" width="11.42578125" customWidth="1"/>
    <col min="5" max="5" width="15.42578125" customWidth="1"/>
    <col min="6" max="6" width="24.42578125" customWidth="1"/>
    <col min="7" max="7" width="20.28515625" customWidth="1"/>
  </cols>
  <sheetData>
    <row r="1" spans="1:7" x14ac:dyDescent="0.25">
      <c r="A1" s="63" t="s">
        <v>42</v>
      </c>
      <c r="B1" s="64"/>
    </row>
    <row r="2" spans="1:7" ht="15.75" thickBot="1" x14ac:dyDescent="0.3">
      <c r="A2" t="s">
        <v>41</v>
      </c>
    </row>
    <row r="3" spans="1:7" s="2" customFormat="1" ht="45" x14ac:dyDescent="0.25">
      <c r="A3" s="60"/>
      <c r="B3" s="61" t="s">
        <v>7</v>
      </c>
      <c r="C3" s="61" t="s">
        <v>8</v>
      </c>
      <c r="D3" s="61" t="s">
        <v>9</v>
      </c>
      <c r="E3" s="61" t="s">
        <v>10</v>
      </c>
      <c r="F3" s="62" t="s">
        <v>40</v>
      </c>
    </row>
    <row r="4" spans="1:7" ht="15.75" hidden="1" thickBot="1" x14ac:dyDescent="0.3">
      <c r="A4" s="25" t="s">
        <v>11</v>
      </c>
      <c r="B4" s="26"/>
      <c r="C4" s="27"/>
      <c r="D4" s="28"/>
      <c r="E4" s="29"/>
      <c r="F4" s="30">
        <f>SUM(F5:F17)</f>
        <v>0</v>
      </c>
    </row>
    <row r="5" spans="1:7" hidden="1" x14ac:dyDescent="0.25">
      <c r="A5" s="20" t="s">
        <v>0</v>
      </c>
      <c r="B5" s="21" t="s">
        <v>12</v>
      </c>
      <c r="C5" s="22">
        <v>302.2</v>
      </c>
      <c r="D5" s="23">
        <v>300</v>
      </c>
      <c r="E5" s="52"/>
      <c r="F5" s="24">
        <f>+C5*D5*E5</f>
        <v>0</v>
      </c>
    </row>
    <row r="6" spans="1:7" hidden="1" x14ac:dyDescent="0.25">
      <c r="A6" s="18" t="s">
        <v>1</v>
      </c>
      <c r="B6" s="9" t="s">
        <v>12</v>
      </c>
      <c r="C6" s="12">
        <v>270</v>
      </c>
      <c r="D6" s="6">
        <v>300</v>
      </c>
      <c r="E6" s="53"/>
      <c r="F6" s="16">
        <f t="shared" ref="F6:F17" si="0">+C6*D6*E6</f>
        <v>0</v>
      </c>
    </row>
    <row r="7" spans="1:7" hidden="1" x14ac:dyDescent="0.25">
      <c r="A7" s="18" t="s">
        <v>13</v>
      </c>
      <c r="B7" s="9" t="s">
        <v>12</v>
      </c>
      <c r="C7" s="12">
        <v>141.80000000000001</v>
      </c>
      <c r="D7" s="6">
        <v>300</v>
      </c>
      <c r="E7" s="53"/>
      <c r="F7" s="16">
        <f t="shared" si="0"/>
        <v>0</v>
      </c>
    </row>
    <row r="8" spans="1:7" hidden="1" x14ac:dyDescent="0.25">
      <c r="A8" s="18" t="s">
        <v>2</v>
      </c>
      <c r="B8" s="9" t="s">
        <v>12</v>
      </c>
      <c r="C8" s="12">
        <v>391.3</v>
      </c>
      <c r="D8" s="6">
        <v>300</v>
      </c>
      <c r="E8" s="53"/>
      <c r="F8" s="16">
        <f t="shared" si="0"/>
        <v>0</v>
      </c>
    </row>
    <row r="9" spans="1:7" hidden="1" x14ac:dyDescent="0.25">
      <c r="A9" s="18" t="s">
        <v>15</v>
      </c>
      <c r="B9" s="9"/>
      <c r="C9" s="12">
        <v>28</v>
      </c>
      <c r="D9" s="6">
        <v>300</v>
      </c>
      <c r="E9" s="53"/>
      <c r="F9" s="16">
        <f t="shared" si="0"/>
        <v>0</v>
      </c>
    </row>
    <row r="10" spans="1:7" hidden="1" x14ac:dyDescent="0.25">
      <c r="A10" s="18" t="s">
        <v>16</v>
      </c>
      <c r="B10" s="10" t="s">
        <v>17</v>
      </c>
      <c r="C10" s="13">
        <v>14</v>
      </c>
      <c r="D10" s="6">
        <v>300</v>
      </c>
      <c r="E10" s="53"/>
      <c r="F10" s="16">
        <f t="shared" si="0"/>
        <v>0</v>
      </c>
    </row>
    <row r="11" spans="1:7" hidden="1" x14ac:dyDescent="0.25">
      <c r="A11" s="18" t="s">
        <v>4</v>
      </c>
      <c r="B11" s="10" t="s">
        <v>12</v>
      </c>
      <c r="C11" s="13">
        <v>381.5</v>
      </c>
      <c r="D11" s="6">
        <v>4</v>
      </c>
      <c r="E11" s="53"/>
      <c r="F11" s="16">
        <f t="shared" si="0"/>
        <v>0</v>
      </c>
    </row>
    <row r="12" spans="1:7" hidden="1" x14ac:dyDescent="0.25">
      <c r="A12" s="18" t="s">
        <v>18</v>
      </c>
      <c r="B12" s="10" t="s">
        <v>12</v>
      </c>
      <c r="C12" s="13">
        <v>38</v>
      </c>
      <c r="D12" s="7">
        <v>2</v>
      </c>
      <c r="E12" s="53"/>
      <c r="F12" s="16">
        <f t="shared" si="0"/>
        <v>0</v>
      </c>
    </row>
    <row r="13" spans="1:7" hidden="1" x14ac:dyDescent="0.25">
      <c r="A13" s="18" t="s">
        <v>19</v>
      </c>
      <c r="B13" s="10" t="s">
        <v>12</v>
      </c>
      <c r="C13" s="13">
        <v>1.5</v>
      </c>
      <c r="D13" s="7">
        <v>60</v>
      </c>
      <c r="E13" s="54"/>
      <c r="F13" s="16">
        <f t="shared" si="0"/>
        <v>0</v>
      </c>
      <c r="G13" s="3"/>
    </row>
    <row r="14" spans="1:7" hidden="1" x14ac:dyDescent="0.25">
      <c r="A14" s="18" t="s">
        <v>20</v>
      </c>
      <c r="B14" s="10" t="s">
        <v>12</v>
      </c>
      <c r="C14" s="13">
        <v>71.3</v>
      </c>
      <c r="D14" s="7">
        <v>60</v>
      </c>
      <c r="E14" s="54"/>
      <c r="F14" s="16">
        <f t="shared" si="0"/>
        <v>0</v>
      </c>
      <c r="G14" s="3"/>
    </row>
    <row r="15" spans="1:7" hidden="1" x14ac:dyDescent="0.25">
      <c r="A15" s="18" t="s">
        <v>21</v>
      </c>
      <c r="B15" s="10" t="s">
        <v>17</v>
      </c>
      <c r="C15" s="13">
        <v>232.3</v>
      </c>
      <c r="D15" s="7">
        <v>60</v>
      </c>
      <c r="E15" s="54"/>
      <c r="F15" s="16">
        <f t="shared" si="0"/>
        <v>0</v>
      </c>
      <c r="G15" s="3"/>
    </row>
    <row r="16" spans="1:7" hidden="1" x14ac:dyDescent="0.25">
      <c r="A16" s="18" t="s">
        <v>3</v>
      </c>
      <c r="B16" s="10" t="s">
        <v>12</v>
      </c>
      <c r="C16" s="13">
        <v>400</v>
      </c>
      <c r="D16" s="7">
        <v>4</v>
      </c>
      <c r="E16" s="54"/>
      <c r="F16" s="16">
        <f t="shared" si="0"/>
        <v>0</v>
      </c>
      <c r="G16" s="3"/>
    </row>
    <row r="17" spans="1:7" hidden="1" x14ac:dyDescent="0.25">
      <c r="A17" s="18" t="s">
        <v>22</v>
      </c>
      <c r="B17" s="10" t="s">
        <v>17</v>
      </c>
      <c r="C17" s="13">
        <v>98</v>
      </c>
      <c r="D17" s="7">
        <v>1</v>
      </c>
      <c r="E17" s="54"/>
      <c r="F17" s="16">
        <f t="shared" si="0"/>
        <v>0</v>
      </c>
      <c r="G17" s="3"/>
    </row>
    <row r="18" spans="1:7" ht="3" customHeight="1" thickBot="1" x14ac:dyDescent="0.3">
      <c r="A18" s="31"/>
      <c r="B18" s="32"/>
      <c r="C18" s="33"/>
      <c r="D18" s="34"/>
      <c r="E18" s="55"/>
      <c r="F18" s="35"/>
      <c r="G18" s="3"/>
    </row>
    <row r="19" spans="1:7" ht="15.75" thickBot="1" x14ac:dyDescent="0.3">
      <c r="A19" s="25" t="s">
        <v>23</v>
      </c>
      <c r="B19" s="39"/>
      <c r="C19" s="40"/>
      <c r="D19" s="41"/>
      <c r="E19" s="56"/>
      <c r="F19" s="42">
        <f>SUM(F20:F26)</f>
        <v>0</v>
      </c>
      <c r="G19" s="3"/>
    </row>
    <row r="20" spans="1:7" x14ac:dyDescent="0.25">
      <c r="A20" s="20" t="s">
        <v>0</v>
      </c>
      <c r="B20" s="36" t="s">
        <v>12</v>
      </c>
      <c r="C20" s="37">
        <v>334.6</v>
      </c>
      <c r="D20" s="38">
        <v>300</v>
      </c>
      <c r="E20" s="57"/>
      <c r="F20" s="24">
        <f t="shared" ref="F20:F26" si="1">+C20*D20*E20</f>
        <v>0</v>
      </c>
      <c r="G20" s="3"/>
    </row>
    <row r="21" spans="1:7" x14ac:dyDescent="0.25">
      <c r="A21" s="18" t="s">
        <v>16</v>
      </c>
      <c r="B21" s="10" t="s">
        <v>31</v>
      </c>
      <c r="C21" s="13">
        <v>3</v>
      </c>
      <c r="D21" s="7">
        <v>300</v>
      </c>
      <c r="E21" s="54"/>
      <c r="F21" s="16">
        <f t="shared" si="1"/>
        <v>0</v>
      </c>
      <c r="G21" s="3"/>
    </row>
    <row r="22" spans="1:7" x14ac:dyDescent="0.25">
      <c r="A22" s="18" t="s">
        <v>4</v>
      </c>
      <c r="B22" s="10" t="s">
        <v>12</v>
      </c>
      <c r="C22" s="13">
        <v>35</v>
      </c>
      <c r="D22" s="7">
        <v>4</v>
      </c>
      <c r="E22" s="54"/>
      <c r="F22" s="16">
        <f t="shared" si="1"/>
        <v>0</v>
      </c>
      <c r="G22" s="3"/>
    </row>
    <row r="23" spans="1:7" x14ac:dyDescent="0.25">
      <c r="A23" s="18" t="s">
        <v>18</v>
      </c>
      <c r="B23" s="10" t="s">
        <v>12</v>
      </c>
      <c r="C23" s="13">
        <v>3.2</v>
      </c>
      <c r="D23" s="7">
        <v>2</v>
      </c>
      <c r="E23" s="54"/>
      <c r="F23" s="16">
        <f t="shared" si="1"/>
        <v>0</v>
      </c>
      <c r="G23" s="3"/>
    </row>
    <row r="24" spans="1:7" x14ac:dyDescent="0.25">
      <c r="A24" s="18" t="s">
        <v>24</v>
      </c>
      <c r="B24" s="10" t="s">
        <v>12</v>
      </c>
      <c r="C24" s="13">
        <v>15.9</v>
      </c>
      <c r="D24" s="7">
        <v>60</v>
      </c>
      <c r="E24" s="54"/>
      <c r="F24" s="16">
        <f t="shared" si="1"/>
        <v>0</v>
      </c>
      <c r="G24" s="3"/>
    </row>
    <row r="25" spans="1:7" x14ac:dyDescent="0.25">
      <c r="A25" s="18" t="s">
        <v>21</v>
      </c>
      <c r="B25" s="10" t="s">
        <v>12</v>
      </c>
      <c r="C25" s="13">
        <v>8.5</v>
      </c>
      <c r="D25" s="7">
        <v>60</v>
      </c>
      <c r="E25" s="54"/>
      <c r="F25" s="16">
        <f t="shared" si="1"/>
        <v>0</v>
      </c>
      <c r="G25" s="3"/>
    </row>
    <row r="26" spans="1:7" x14ac:dyDescent="0.25">
      <c r="A26" s="18" t="s">
        <v>22</v>
      </c>
      <c r="B26" s="10" t="s">
        <v>31</v>
      </c>
      <c r="C26" s="13">
        <v>1</v>
      </c>
      <c r="D26" s="7">
        <v>1</v>
      </c>
      <c r="E26" s="54"/>
      <c r="F26" s="16">
        <f t="shared" si="1"/>
        <v>0</v>
      </c>
      <c r="G26" s="3"/>
    </row>
    <row r="27" spans="1:7" ht="3.75" customHeight="1" x14ac:dyDescent="0.25">
      <c r="A27" s="18"/>
      <c r="B27" s="10"/>
      <c r="C27" s="13"/>
      <c r="D27" s="6"/>
      <c r="E27" s="53"/>
      <c r="F27" s="16"/>
    </row>
    <row r="28" spans="1:7" x14ac:dyDescent="0.25">
      <c r="A28" s="19" t="s">
        <v>34</v>
      </c>
      <c r="B28" s="10"/>
      <c r="C28" s="13"/>
      <c r="D28" s="6"/>
      <c r="E28" s="53"/>
      <c r="F28" s="15">
        <f>SUM(F29:F40)</f>
        <v>0</v>
      </c>
    </row>
    <row r="29" spans="1:7" x14ac:dyDescent="0.25">
      <c r="A29" s="18" t="s">
        <v>0</v>
      </c>
      <c r="B29" s="10" t="s">
        <v>12</v>
      </c>
      <c r="C29" s="13">
        <v>443.7</v>
      </c>
      <c r="D29" s="6">
        <v>300</v>
      </c>
      <c r="E29" s="54"/>
      <c r="F29" s="16">
        <f t="shared" ref="F29:F40" si="2">+C29*D29*E29</f>
        <v>0</v>
      </c>
    </row>
    <row r="30" spans="1:7" x14ac:dyDescent="0.25">
      <c r="A30" s="18" t="s">
        <v>25</v>
      </c>
      <c r="B30" s="10" t="s">
        <v>12</v>
      </c>
      <c r="C30" s="13">
        <v>1288.5</v>
      </c>
      <c r="D30" s="6">
        <v>300</v>
      </c>
      <c r="E30" s="54"/>
      <c r="F30" s="16">
        <f t="shared" si="2"/>
        <v>0</v>
      </c>
    </row>
    <row r="31" spans="1:7" x14ac:dyDescent="0.25">
      <c r="A31" s="18" t="s">
        <v>2</v>
      </c>
      <c r="B31" s="10" t="s">
        <v>12</v>
      </c>
      <c r="C31" s="12">
        <v>647.5</v>
      </c>
      <c r="D31" s="6">
        <v>300</v>
      </c>
      <c r="E31" s="54"/>
      <c r="F31" s="16">
        <f t="shared" si="2"/>
        <v>0</v>
      </c>
    </row>
    <row r="32" spans="1:7" x14ac:dyDescent="0.25">
      <c r="A32" s="18" t="s">
        <v>6</v>
      </c>
      <c r="B32" s="10" t="s">
        <v>12</v>
      </c>
      <c r="C32" s="12">
        <v>127.2</v>
      </c>
      <c r="D32" s="6">
        <v>300</v>
      </c>
      <c r="E32" s="54"/>
      <c r="F32" s="16">
        <f t="shared" si="2"/>
        <v>0</v>
      </c>
    </row>
    <row r="33" spans="1:7" x14ac:dyDescent="0.25">
      <c r="A33" s="18" t="s">
        <v>16</v>
      </c>
      <c r="B33" s="10" t="s">
        <v>17</v>
      </c>
      <c r="C33" s="12">
        <v>80</v>
      </c>
      <c r="D33" s="6">
        <v>300</v>
      </c>
      <c r="E33" s="54"/>
      <c r="F33" s="16">
        <f t="shared" si="2"/>
        <v>0</v>
      </c>
    </row>
    <row r="34" spans="1:7" x14ac:dyDescent="0.25">
      <c r="A34" s="18" t="s">
        <v>4</v>
      </c>
      <c r="B34" s="10" t="s">
        <v>12</v>
      </c>
      <c r="C34" s="12">
        <v>386</v>
      </c>
      <c r="D34" s="6">
        <v>4</v>
      </c>
      <c r="E34" s="54"/>
      <c r="F34" s="16">
        <f t="shared" si="2"/>
        <v>0</v>
      </c>
    </row>
    <row r="35" spans="1:7" x14ac:dyDescent="0.25">
      <c r="A35" s="18" t="s">
        <v>18</v>
      </c>
      <c r="B35" s="10" t="s">
        <v>12</v>
      </c>
      <c r="C35" s="12">
        <v>52</v>
      </c>
      <c r="D35" s="6">
        <v>2</v>
      </c>
      <c r="E35" s="54"/>
      <c r="F35" s="16">
        <f t="shared" si="2"/>
        <v>0</v>
      </c>
    </row>
    <row r="36" spans="1:7" x14ac:dyDescent="0.25">
      <c r="A36" s="18" t="s">
        <v>26</v>
      </c>
      <c r="B36" s="10" t="s">
        <v>12</v>
      </c>
      <c r="C36" s="12">
        <v>116.7</v>
      </c>
      <c r="D36" s="6">
        <v>60</v>
      </c>
      <c r="E36" s="54"/>
      <c r="F36" s="16">
        <f t="shared" si="2"/>
        <v>0</v>
      </c>
    </row>
    <row r="37" spans="1:7" x14ac:dyDescent="0.25">
      <c r="A37" s="18" t="s">
        <v>24</v>
      </c>
      <c r="B37" s="10" t="s">
        <v>12</v>
      </c>
      <c r="C37" s="12">
        <v>517.5</v>
      </c>
      <c r="D37" s="6">
        <v>60</v>
      </c>
      <c r="E37" s="54"/>
      <c r="F37" s="16">
        <f t="shared" si="2"/>
        <v>0</v>
      </c>
    </row>
    <row r="38" spans="1:7" x14ac:dyDescent="0.25">
      <c r="A38" s="18" t="s">
        <v>21</v>
      </c>
      <c r="B38" s="10" t="s">
        <v>12</v>
      </c>
      <c r="C38" s="12">
        <v>331.6</v>
      </c>
      <c r="D38" s="6">
        <v>60</v>
      </c>
      <c r="E38" s="54"/>
      <c r="F38" s="16">
        <f t="shared" si="2"/>
        <v>0</v>
      </c>
    </row>
    <row r="39" spans="1:7" x14ac:dyDescent="0.25">
      <c r="A39" s="18" t="s">
        <v>3</v>
      </c>
      <c r="B39" s="10" t="s">
        <v>12</v>
      </c>
      <c r="C39" s="12">
        <v>300</v>
      </c>
      <c r="D39" s="6">
        <v>4</v>
      </c>
      <c r="E39" s="54"/>
      <c r="F39" s="16">
        <f t="shared" si="2"/>
        <v>0</v>
      </c>
    </row>
    <row r="40" spans="1:7" x14ac:dyDescent="0.25">
      <c r="A40" s="18" t="s">
        <v>22</v>
      </c>
      <c r="B40" s="10" t="s">
        <v>31</v>
      </c>
      <c r="C40" s="12">
        <v>145</v>
      </c>
      <c r="D40" s="6">
        <v>1</v>
      </c>
      <c r="E40" s="54"/>
      <c r="F40" s="16">
        <f t="shared" si="2"/>
        <v>0</v>
      </c>
    </row>
    <row r="41" spans="1:7" ht="3.75" customHeight="1" thickBot="1" x14ac:dyDescent="0.3">
      <c r="A41" s="31"/>
      <c r="B41" s="43"/>
      <c r="C41" s="44"/>
      <c r="D41" s="45"/>
      <c r="E41" s="58"/>
      <c r="F41" s="46"/>
    </row>
    <row r="42" spans="1:7" ht="15.75" thickBot="1" x14ac:dyDescent="0.3">
      <c r="A42" s="25" t="s">
        <v>35</v>
      </c>
      <c r="B42" s="26"/>
      <c r="C42" s="27"/>
      <c r="D42" s="28"/>
      <c r="E42" s="59"/>
      <c r="F42" s="30">
        <f>SUM(F43:F52)</f>
        <v>0</v>
      </c>
    </row>
    <row r="43" spans="1:7" x14ac:dyDescent="0.25">
      <c r="A43" s="20" t="s">
        <v>0</v>
      </c>
      <c r="B43" s="21" t="s">
        <v>12</v>
      </c>
      <c r="C43" s="22">
        <v>26.6</v>
      </c>
      <c r="D43" s="23">
        <v>300</v>
      </c>
      <c r="E43" s="57"/>
      <c r="F43" s="24">
        <f t="shared" ref="F43:F52" si="3">+C43*D43*E43</f>
        <v>0</v>
      </c>
    </row>
    <row r="44" spans="1:7" x14ac:dyDescent="0.25">
      <c r="A44" s="18" t="s">
        <v>25</v>
      </c>
      <c r="B44" s="9" t="s">
        <v>12</v>
      </c>
      <c r="C44" s="12">
        <v>43.2</v>
      </c>
      <c r="D44" s="6">
        <v>300</v>
      </c>
      <c r="E44" s="54"/>
      <c r="F44" s="16">
        <f t="shared" si="3"/>
        <v>0</v>
      </c>
    </row>
    <row r="45" spans="1:7" x14ac:dyDescent="0.25">
      <c r="A45" s="18" t="s">
        <v>27</v>
      </c>
      <c r="B45" s="11" t="s">
        <v>12</v>
      </c>
      <c r="C45" s="14">
        <v>20</v>
      </c>
      <c r="D45" s="8">
        <v>300</v>
      </c>
      <c r="E45" s="54"/>
      <c r="F45" s="16">
        <f t="shared" si="3"/>
        <v>0</v>
      </c>
      <c r="G45" s="4"/>
    </row>
    <row r="46" spans="1:7" x14ac:dyDescent="0.25">
      <c r="A46" s="18" t="s">
        <v>2</v>
      </c>
      <c r="B46" s="9" t="s">
        <v>12</v>
      </c>
      <c r="C46" s="12">
        <v>980.9</v>
      </c>
      <c r="D46" s="6">
        <v>60</v>
      </c>
      <c r="E46" s="54"/>
      <c r="F46" s="16">
        <f t="shared" si="3"/>
        <v>0</v>
      </c>
    </row>
    <row r="47" spans="1:7" x14ac:dyDescent="0.25">
      <c r="A47" s="18" t="s">
        <v>28</v>
      </c>
      <c r="B47" s="9" t="s">
        <v>12</v>
      </c>
      <c r="C47" s="12">
        <v>264.60000000000002</v>
      </c>
      <c r="D47" s="6">
        <v>300</v>
      </c>
      <c r="E47" s="54"/>
      <c r="F47" s="16">
        <f t="shared" si="3"/>
        <v>0</v>
      </c>
    </row>
    <row r="48" spans="1:7" x14ac:dyDescent="0.25">
      <c r="A48" s="18" t="s">
        <v>4</v>
      </c>
      <c r="B48" s="9" t="s">
        <v>12</v>
      </c>
      <c r="C48" s="12">
        <v>214</v>
      </c>
      <c r="D48" s="6">
        <v>4</v>
      </c>
      <c r="E48" s="54"/>
      <c r="F48" s="16">
        <f t="shared" si="3"/>
        <v>0</v>
      </c>
    </row>
    <row r="49" spans="1:7" x14ac:dyDescent="0.25">
      <c r="A49" s="18" t="s">
        <v>29</v>
      </c>
      <c r="B49" s="9" t="s">
        <v>12</v>
      </c>
      <c r="C49" s="12">
        <v>112.6</v>
      </c>
      <c r="D49" s="6">
        <v>106</v>
      </c>
      <c r="E49" s="54"/>
      <c r="F49" s="16">
        <f t="shared" si="3"/>
        <v>0</v>
      </c>
    </row>
    <row r="50" spans="1:7" x14ac:dyDescent="0.25">
      <c r="A50" s="18" t="s">
        <v>21</v>
      </c>
      <c r="B50" s="9" t="s">
        <v>12</v>
      </c>
      <c r="C50" s="12">
        <v>54</v>
      </c>
      <c r="D50" s="6">
        <v>60</v>
      </c>
      <c r="E50" s="54"/>
      <c r="F50" s="16">
        <f t="shared" si="3"/>
        <v>0</v>
      </c>
    </row>
    <row r="51" spans="1:7" x14ac:dyDescent="0.25">
      <c r="A51" s="18" t="s">
        <v>5</v>
      </c>
      <c r="B51" s="9" t="s">
        <v>12</v>
      </c>
      <c r="C51" s="12">
        <v>24.3</v>
      </c>
      <c r="D51" s="6">
        <v>2</v>
      </c>
      <c r="E51" s="54"/>
      <c r="F51" s="16">
        <f t="shared" si="3"/>
        <v>0</v>
      </c>
    </row>
    <row r="52" spans="1:7" x14ac:dyDescent="0.25">
      <c r="A52" s="18" t="s">
        <v>22</v>
      </c>
      <c r="B52" s="9" t="s">
        <v>31</v>
      </c>
      <c r="C52" s="12">
        <v>71</v>
      </c>
      <c r="D52" s="6">
        <v>1</v>
      </c>
      <c r="E52" s="54"/>
      <c r="F52" s="16">
        <f t="shared" si="3"/>
        <v>0</v>
      </c>
    </row>
    <row r="53" spans="1:7" ht="3.75" customHeight="1" thickBot="1" x14ac:dyDescent="0.3">
      <c r="A53" s="31"/>
      <c r="B53" s="43"/>
      <c r="C53" s="44"/>
      <c r="D53" s="45"/>
      <c r="E53" s="58"/>
      <c r="F53" s="46"/>
    </row>
    <row r="54" spans="1:7" ht="15.75" thickBot="1" x14ac:dyDescent="0.3">
      <c r="A54" s="25" t="s">
        <v>36</v>
      </c>
      <c r="B54" s="26"/>
      <c r="C54" s="27"/>
      <c r="D54" s="28"/>
      <c r="E54" s="59"/>
      <c r="F54" s="30">
        <f>SUM(F55:F56)</f>
        <v>0</v>
      </c>
    </row>
    <row r="55" spans="1:7" x14ac:dyDescent="0.25">
      <c r="A55" s="20" t="s">
        <v>4</v>
      </c>
      <c r="B55" s="21" t="s">
        <v>12</v>
      </c>
      <c r="C55" s="22">
        <v>16.86</v>
      </c>
      <c r="D55" s="23">
        <v>4</v>
      </c>
      <c r="E55" s="57"/>
      <c r="F55" s="24">
        <f t="shared" ref="F55:F56" si="4">+C55*D55*E55</f>
        <v>0</v>
      </c>
    </row>
    <row r="56" spans="1:7" x14ac:dyDescent="0.25">
      <c r="A56" s="18" t="s">
        <v>22</v>
      </c>
      <c r="B56" s="9" t="s">
        <v>32</v>
      </c>
      <c r="C56" s="12">
        <v>167</v>
      </c>
      <c r="D56" s="6">
        <v>1</v>
      </c>
      <c r="E56" s="54"/>
      <c r="F56" s="16">
        <f t="shared" si="4"/>
        <v>0</v>
      </c>
    </row>
    <row r="57" spans="1:7" ht="3.75" customHeight="1" thickBot="1" x14ac:dyDescent="0.3">
      <c r="A57" s="31"/>
      <c r="B57" s="43"/>
      <c r="C57" s="44"/>
      <c r="D57" s="45"/>
      <c r="E57" s="58"/>
      <c r="F57" s="46"/>
    </row>
    <row r="58" spans="1:7" ht="15.75" thickBot="1" x14ac:dyDescent="0.3">
      <c r="A58" s="25" t="s">
        <v>37</v>
      </c>
      <c r="B58" s="26"/>
      <c r="C58" s="27"/>
      <c r="D58" s="28"/>
      <c r="E58" s="59"/>
      <c r="F58" s="30">
        <f>SUM(F59:F60)</f>
        <v>0</v>
      </c>
    </row>
    <row r="59" spans="1:7" x14ac:dyDescent="0.25">
      <c r="A59" s="20" t="s">
        <v>4</v>
      </c>
      <c r="B59" s="21" t="s">
        <v>12</v>
      </c>
      <c r="C59" s="22">
        <v>300</v>
      </c>
      <c r="D59" s="23">
        <v>4</v>
      </c>
      <c r="E59" s="57"/>
      <c r="F59" s="24">
        <f t="shared" ref="F59:F60" si="5">+C59*D59*E59</f>
        <v>0</v>
      </c>
    </row>
    <row r="60" spans="1:7" x14ac:dyDescent="0.25">
      <c r="A60" s="18" t="s">
        <v>22</v>
      </c>
      <c r="B60" s="10" t="s">
        <v>17</v>
      </c>
      <c r="C60" s="13">
        <v>26</v>
      </c>
      <c r="D60" s="7">
        <v>1</v>
      </c>
      <c r="E60" s="54"/>
      <c r="F60" s="16">
        <f t="shared" si="5"/>
        <v>0</v>
      </c>
      <c r="G60" s="3"/>
    </row>
    <row r="61" spans="1:7" ht="3.75" customHeight="1" thickBot="1" x14ac:dyDescent="0.3">
      <c r="A61" s="31"/>
      <c r="B61" s="43"/>
      <c r="C61" s="44"/>
      <c r="D61" s="45"/>
      <c r="E61" s="58"/>
      <c r="F61" s="46"/>
    </row>
    <row r="62" spans="1:7" ht="15.75" thickBot="1" x14ac:dyDescent="0.3">
      <c r="A62" s="25" t="s">
        <v>38</v>
      </c>
      <c r="B62" s="26"/>
      <c r="C62" s="27"/>
      <c r="D62" s="28"/>
      <c r="E62" s="59"/>
      <c r="F62" s="30">
        <f>SUM(F63:F64)</f>
        <v>0</v>
      </c>
    </row>
    <row r="63" spans="1:7" x14ac:dyDescent="0.25">
      <c r="A63" s="20" t="s">
        <v>4</v>
      </c>
      <c r="B63" s="21" t="s">
        <v>12</v>
      </c>
      <c r="C63" s="22">
        <v>97</v>
      </c>
      <c r="D63" s="23">
        <v>4</v>
      </c>
      <c r="E63" s="57"/>
      <c r="F63" s="24">
        <f t="shared" ref="F63:F64" si="6">+C63*D63*E63</f>
        <v>0</v>
      </c>
    </row>
    <row r="64" spans="1:7" x14ac:dyDescent="0.25">
      <c r="A64" s="18" t="s">
        <v>22</v>
      </c>
      <c r="B64" s="9" t="s">
        <v>17</v>
      </c>
      <c r="C64" s="12">
        <v>19</v>
      </c>
      <c r="D64" s="6">
        <v>1</v>
      </c>
      <c r="E64" s="54"/>
      <c r="F64" s="16">
        <f t="shared" si="6"/>
        <v>0</v>
      </c>
    </row>
    <row r="65" spans="1:6" ht="3.75" customHeight="1" thickBot="1" x14ac:dyDescent="0.3">
      <c r="A65" s="31"/>
      <c r="B65" s="43"/>
      <c r="C65" s="44"/>
      <c r="D65" s="45"/>
      <c r="E65" s="58"/>
      <c r="F65" s="46"/>
    </row>
    <row r="66" spans="1:6" ht="15.75" thickBot="1" x14ac:dyDescent="0.3">
      <c r="A66" s="25" t="s">
        <v>39</v>
      </c>
      <c r="B66" s="26"/>
      <c r="C66" s="27"/>
      <c r="D66" s="28"/>
      <c r="E66" s="59"/>
      <c r="F66" s="30">
        <f>SUM(F67)</f>
        <v>0</v>
      </c>
    </row>
    <row r="67" spans="1:6" x14ac:dyDescent="0.25">
      <c r="A67" s="20" t="s">
        <v>4</v>
      </c>
      <c r="B67" s="21"/>
      <c r="C67" s="22">
        <v>80.53</v>
      </c>
      <c r="D67" s="23">
        <v>4</v>
      </c>
      <c r="E67" s="57"/>
      <c r="F67" s="24">
        <f t="shared" ref="F67" si="7">+C67*D67*E67</f>
        <v>0</v>
      </c>
    </row>
    <row r="68" spans="1:6" ht="3.75" customHeight="1" thickBot="1" x14ac:dyDescent="0.3">
      <c r="A68" s="31"/>
      <c r="B68" s="43"/>
      <c r="C68" s="44"/>
      <c r="D68" s="45"/>
      <c r="E68" s="58"/>
      <c r="F68" s="46"/>
    </row>
    <row r="69" spans="1:6" ht="15.75" thickBot="1" x14ac:dyDescent="0.3">
      <c r="A69" s="25" t="s">
        <v>30</v>
      </c>
      <c r="B69" s="26" t="s">
        <v>14</v>
      </c>
      <c r="C69" s="27">
        <v>1</v>
      </c>
      <c r="D69" s="28">
        <v>60</v>
      </c>
      <c r="E69" s="56"/>
      <c r="F69" s="30">
        <f t="shared" ref="F69" si="8">+C69*D69*E69</f>
        <v>0</v>
      </c>
    </row>
    <row r="70" spans="1:6" ht="4.5" customHeight="1" thickBot="1" x14ac:dyDescent="0.3">
      <c r="A70" s="47"/>
      <c r="B70" s="48"/>
      <c r="C70" s="49"/>
      <c r="D70" s="49"/>
      <c r="E70" s="50"/>
      <c r="F70" s="51"/>
    </row>
    <row r="71" spans="1:6" ht="19.5" thickBot="1" x14ac:dyDescent="0.35">
      <c r="A71" s="65" t="s">
        <v>33</v>
      </c>
      <c r="B71" s="66"/>
      <c r="C71" s="66"/>
      <c r="D71" s="66"/>
      <c r="E71" s="67"/>
      <c r="F71" s="17">
        <f>SUM(F69:F70,F66,F62,F58,F54,F42,F28,F19)</f>
        <v>0</v>
      </c>
    </row>
    <row r="72" spans="1:6" x14ac:dyDescent="0.25">
      <c r="E72" s="5"/>
      <c r="F72" s="5"/>
    </row>
    <row r="73" spans="1:6" x14ac:dyDescent="0.25">
      <c r="E73" s="5"/>
      <c r="F73" s="5"/>
    </row>
    <row r="74" spans="1:6" x14ac:dyDescent="0.25">
      <c r="E74" s="5"/>
      <c r="F74" s="5"/>
    </row>
    <row r="75" spans="1:6" x14ac:dyDescent="0.25">
      <c r="E75" s="5"/>
      <c r="F75" s="5"/>
    </row>
    <row r="76" spans="1:6" x14ac:dyDescent="0.25">
      <c r="E76" s="5"/>
      <c r="F76" s="5"/>
    </row>
    <row r="77" spans="1:6" x14ac:dyDescent="0.25">
      <c r="E77" s="5"/>
      <c r="F77" s="5"/>
    </row>
    <row r="78" spans="1:6" x14ac:dyDescent="0.25">
      <c r="E78" s="5"/>
      <c r="F78" s="5"/>
    </row>
    <row r="79" spans="1:6" x14ac:dyDescent="0.25">
      <c r="E79" s="5"/>
      <c r="F79" s="5"/>
    </row>
    <row r="80" spans="1:6" x14ac:dyDescent="0.25">
      <c r="E80" s="5"/>
      <c r="F80" s="5"/>
    </row>
    <row r="81" spans="5:6" x14ac:dyDescent="0.25">
      <c r="E81" s="5"/>
      <c r="F81" s="5"/>
    </row>
    <row r="82" spans="5:6" x14ac:dyDescent="0.25">
      <c r="E82" s="5"/>
      <c r="F82" s="5"/>
    </row>
    <row r="83" spans="5:6" x14ac:dyDescent="0.25">
      <c r="E83" s="5"/>
      <c r="F83" s="5"/>
    </row>
    <row r="84" spans="5:6" x14ac:dyDescent="0.25">
      <c r="E84" s="5"/>
      <c r="F84" s="5"/>
    </row>
    <row r="85" spans="5:6" x14ac:dyDescent="0.25">
      <c r="E85" s="5"/>
      <c r="F85" s="5"/>
    </row>
    <row r="86" spans="5:6" x14ac:dyDescent="0.25">
      <c r="E86" s="5"/>
      <c r="F86" s="5"/>
    </row>
  </sheetData>
  <sheetProtection formatColumns="0"/>
  <mergeCells count="1">
    <mergeCell ref="A71:E7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9" orientation="portrait" r:id="rId1"/>
  <rowBreaks count="1" manualBreakCount="1">
    <brk id="7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Výkaz výměr</vt:lpstr>
      <vt:lpstr>Výkaz výměr (2)</vt:lpstr>
      <vt:lpstr>'Výkaz výměr'!Oblast_tisku</vt:lpstr>
      <vt:lpstr>'Výkaz výměr (2)'!Oblast_tisku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Wildner Robert</dc:creator>
  <cp:lastModifiedBy>Pytlíková Jarmila</cp:lastModifiedBy>
  <cp:lastPrinted>2019-07-09T11:09:42Z</cp:lastPrinted>
  <dcterms:created xsi:type="dcterms:W3CDTF">2019-07-02T10:37:58Z</dcterms:created>
  <dcterms:modified xsi:type="dcterms:W3CDTF">2019-08-07T11:43:31Z</dcterms:modified>
</cp:coreProperties>
</file>