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 ZD pro VR\1 akce 2019\0 Udlice_100_rekuperace, RoPD prodl do 30.3.2020 studie_predelava se PD\VV k VŘ\"/>
    </mc:Choice>
  </mc:AlternateContent>
  <xr:revisionPtr revIDLastSave="0" documentId="13_ncr:1_{C828D5D3-CBA4-4FA8-8D1C-25FA75FD6B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3" r:id="rId1"/>
    <sheet name="materiál" sheetId="4" r:id="rId2"/>
    <sheet name="montáž" sheetId="5" r:id="rId3"/>
  </sheets>
  <definedNames>
    <definedName name="_xlnm.Print_Titles" localSheetId="1">materiál!$1:$7</definedName>
    <definedName name="_xlnm.Print_Titles" localSheetId="2">montáž!$1:$7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3" i="5" l="1"/>
  <c r="D21" i="3" s="1"/>
  <c r="D26" i="3" s="1"/>
  <c r="G59" i="4"/>
  <c r="C21" i="3" s="1"/>
  <c r="E26" i="3" l="1"/>
  <c r="C26" i="3"/>
  <c r="D27" i="3"/>
  <c r="D28" i="3" s="1"/>
  <c r="C27" i="3" l="1"/>
  <c r="C28" i="3" s="1"/>
  <c r="E27" i="3"/>
  <c r="E28" i="3" s="1"/>
</calcChain>
</file>

<file path=xl/sharedStrings.xml><?xml version="1.0" encoding="utf-8"?>
<sst xmlns="http://schemas.openxmlformats.org/spreadsheetml/2006/main" count="264" uniqueCount="170">
  <si>
    <t>akce:</t>
  </si>
  <si>
    <t>část:</t>
  </si>
  <si>
    <t xml:space="preserve">               materiál</t>
  </si>
  <si>
    <t>pozice</t>
  </si>
  <si>
    <t>č.ceníku</t>
  </si>
  <si>
    <t>popis</t>
  </si>
  <si>
    <t>jednotka</t>
  </si>
  <si>
    <t>množství</t>
  </si>
  <si>
    <t>jednotková</t>
  </si>
  <si>
    <t>celkem</t>
  </si>
  <si>
    <t>cena</t>
  </si>
  <si>
    <t>nn_01</t>
  </si>
  <si>
    <t>ks</t>
  </si>
  <si>
    <t>materiál celkem bez DPH</t>
  </si>
  <si>
    <t>vypracoval: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</si>
  <si>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</si>
  <si>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</si>
  <si>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</si>
  <si>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</si>
  <si>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</si>
  <si>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</si>
  <si>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800-741+HZS+46-M</t>
  </si>
  <si>
    <t>elektroinstalace nn</t>
  </si>
  <si>
    <t>zařízení staveniště 3,5% z celkové ceny bez DPH</t>
  </si>
  <si>
    <t>Celkem bez DPH</t>
  </si>
  <si>
    <t>celkem včetně DPH</t>
  </si>
  <si>
    <t>P o z n á m k a:</t>
  </si>
  <si>
    <t>Výkaz výměr, dodávek a prací není ani úplný, ani vyčerpávající. Je souhrnný, tzn. že poskytuje</t>
  </si>
  <si>
    <t xml:space="preserve">objednateli ucelený přehled o rozsahu a ceně dodávek a prací. Pokud zhotovitel shledá nezbytně </t>
  </si>
  <si>
    <t xml:space="preserve"> nutným doplnit další položky do souhrnného výkazu, pak lze tak učinit pouze se souhlasem </t>
  </si>
  <si>
    <t>zástupce objednatele a na tuto skutečnost pak zhotovitel upozorní.</t>
  </si>
  <si>
    <t>Nabídku lze odpovědně zpracovat pouze na základě kompletní dokumentace, tzn. ¨průvodní</t>
  </si>
  <si>
    <t>a souhrnné části dokumentace a příslušné textové, výkresové části a výkazů výměru.</t>
  </si>
  <si>
    <t>Jan Honig</t>
  </si>
  <si>
    <t>akace:</t>
  </si>
  <si>
    <t>nn_02</t>
  </si>
  <si>
    <t>nn_03</t>
  </si>
  <si>
    <t>nn_04</t>
  </si>
  <si>
    <t>nn_05</t>
  </si>
  <si>
    <t>nn_06</t>
  </si>
  <si>
    <t>nn_07</t>
  </si>
  <si>
    <t>nn_08</t>
  </si>
  <si>
    <t>nn_09</t>
  </si>
  <si>
    <t>nn_10</t>
  </si>
  <si>
    <t>nn_11</t>
  </si>
  <si>
    <t>nn_12</t>
  </si>
  <si>
    <t>nn_13</t>
  </si>
  <si>
    <t>nn_14</t>
  </si>
  <si>
    <t>nn_15</t>
  </si>
  <si>
    <t>nn_16</t>
  </si>
  <si>
    <t>nn_17</t>
  </si>
  <si>
    <t>kabely a vodiče</t>
  </si>
  <si>
    <t>m</t>
  </si>
  <si>
    <t>montážní materiál</t>
  </si>
  <si>
    <t>ostatní</t>
  </si>
  <si>
    <t>materiál pro zednické práce</t>
  </si>
  <si>
    <t>podružný montážní materiál 5% z nosného</t>
  </si>
  <si>
    <t>protipožární přepážky</t>
  </si>
  <si>
    <t>požární prostupy stěnou</t>
  </si>
  <si>
    <t>m2</t>
  </si>
  <si>
    <t>požární prostupy stropem</t>
  </si>
  <si>
    <t xml:space="preserve">             montáž</t>
  </si>
  <si>
    <t>hod</t>
  </si>
  <si>
    <t>ukončení celopalstových kabelů</t>
  </si>
  <si>
    <t>doprava osob a materiálu  /cca500km/</t>
  </si>
  <si>
    <t>DPH 21%</t>
  </si>
  <si>
    <t>likvidace odpadů</t>
  </si>
  <si>
    <t>D.1.4.3   Elektroinstalace a MaR</t>
  </si>
  <si>
    <t>Zásuvka RJ 45, UTP, 1 modul cat. 5e</t>
  </si>
  <si>
    <t>Konektor RJ45 CAT6 UTP 8p8c nestíněný skládaný na drát</t>
  </si>
  <si>
    <t>kabelové oko do  Cu 2,5</t>
  </si>
  <si>
    <t>Uvedení do provozu, odladění, provozní zkoušky</t>
  </si>
  <si>
    <t>nn_18</t>
  </si>
  <si>
    <t>zásuvky a příslušenství</t>
  </si>
  <si>
    <t>Krabice přístrojová /odbočná/ pod omítku</t>
  </si>
  <si>
    <t>Svorka do krabice 4x2,5 m2</t>
  </si>
  <si>
    <t>Krabice KO97/6, včetně věnečků (svorkovnic)</t>
  </si>
  <si>
    <t>Kabel pro vnitřní rozvody ve sdělovací technice, v telekomunikacích 2x2x0,5  /SYKFY/</t>
  </si>
  <si>
    <t>Nestíněný vnitřní kabel UTP cat 5e</t>
  </si>
  <si>
    <t xml:space="preserve">elektroinstalační lišta PVC 20x10 </t>
  </si>
  <si>
    <t>upevňovací bod hmoždinkou PVC</t>
  </si>
  <si>
    <t>nn_19</t>
  </si>
  <si>
    <t>silikonový tmel pro utěsnění prostupů</t>
  </si>
  <si>
    <t>nn_20</t>
  </si>
  <si>
    <t>HZS</t>
  </si>
  <si>
    <t>elektroinstalační trubka ohebná PVC  průměr 23 mm</t>
  </si>
  <si>
    <t>nn_36</t>
  </si>
  <si>
    <t>nn_37</t>
  </si>
  <si>
    <t>úložný materiál</t>
  </si>
  <si>
    <t>Montáž se zhotovením přepážka z desek nebo omítek do 300 mm ve stěně</t>
  </si>
  <si>
    <t>Montáž se zhotovením přepážka z desek nebo omítek do 200 mm ve stropu</t>
  </si>
  <si>
    <t>nn_38</t>
  </si>
  <si>
    <t>nn_39</t>
  </si>
  <si>
    <t>Demontáž 10 ks jističů ve stávajících rozvaděčí, se zachováním funkčnosti zapojení rozvaděčů</t>
  </si>
  <si>
    <t>nn_44</t>
  </si>
  <si>
    <t>nn_45</t>
  </si>
  <si>
    <t>nn_46</t>
  </si>
  <si>
    <t>nn_47</t>
  </si>
  <si>
    <t>Osazení hmoždinek včetně vyvrtání otvoru ve stěnách cihelných průměru do 8 mm</t>
  </si>
  <si>
    <t>Celková prohlídka elektrického rozvodu a zařízení do 100 000,- Kč</t>
  </si>
  <si>
    <t>nn_48</t>
  </si>
  <si>
    <t>cenová úroveň - montáž ÚRS 2019</t>
  </si>
  <si>
    <t>montáž celkem bez DPH</t>
  </si>
  <si>
    <t>Montáž silikonového tmelu pro utěsnění prostupů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</si>
  <si>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</si>
  <si>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</si>
  <si>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</si>
  <si>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Zednické výpomoce, sekání drážek, průrazy včetně vyplnění rýh pro kabely a začištění</t>
  </si>
  <si>
    <t>nn_49</t>
  </si>
  <si>
    <t>ZŠ Údlice, Stará čtvrť 363, 431 41 Údlice</t>
  </si>
  <si>
    <t>Kabel CYKY 3Jx2,5- silový instalační kabel s měděným jádrem a PVC izolací 1kV</t>
  </si>
  <si>
    <t>Kabel CYKY 5Jx10- silový instalační kabel s měděným jádrem a PVC izolací 1kV</t>
  </si>
  <si>
    <t>kabelové oko do  Cu 10</t>
  </si>
  <si>
    <t xml:space="preserve">Účast montéra elektro při zprovoznění regulace systému  </t>
  </si>
  <si>
    <t>nn_50</t>
  </si>
  <si>
    <t>nn_51</t>
  </si>
  <si>
    <t>nn_52</t>
  </si>
  <si>
    <t>Jistič 1f/16A 10kA - char. B</t>
  </si>
  <si>
    <t>Rozvaděč R4 - doplnění jističe</t>
  </si>
  <si>
    <t>Rozvaděč R3 - doplnění jističe</t>
  </si>
  <si>
    <t>Jistič 3f/25A 10kA - char. B</t>
  </si>
  <si>
    <t>Montážní materiál pro úpravu stávajících rozvaděčů</t>
  </si>
  <si>
    <t>nn_21</t>
  </si>
  <si>
    <t>nn_22</t>
  </si>
  <si>
    <t>nn_23</t>
  </si>
  <si>
    <t>nn_24</t>
  </si>
  <si>
    <t>nn_25</t>
  </si>
  <si>
    <t>Zásuvka kompletní  jednonásobná IP 44, s ochranným kolíkem, s clonkami, s víčkem 16 A, 250 V AC Upevnění šrouby nebo drápky. Šroubové svorky (pro vodiče 1,5-2,5 mm²).</t>
  </si>
  <si>
    <t>Montáž - jistič jednopólový nn do 25 A s krytem</t>
  </si>
  <si>
    <t>Montáž - jistič třípólový nn do 25 A s krytem</t>
  </si>
  <si>
    <t>Popis portu datové zásuvky</t>
  </si>
  <si>
    <t>Montáž - zásuvka (polo)zapuštěná šroubové připojení 2P+PE se zapojením vodičů</t>
  </si>
  <si>
    <t>Montáž - datové jednozásuvky</t>
  </si>
  <si>
    <t>Montáž -konektor RJ45 CAT6 UTP 8p8c nestíněný skládaný na drát 28 ks</t>
  </si>
  <si>
    <t>nn_26</t>
  </si>
  <si>
    <t>nn_27</t>
  </si>
  <si>
    <t>nn_28</t>
  </si>
  <si>
    <t>nn_29</t>
  </si>
  <si>
    <t>nn_30</t>
  </si>
  <si>
    <t>nn_31</t>
  </si>
  <si>
    <t>nn_32</t>
  </si>
  <si>
    <t>nn_33</t>
  </si>
  <si>
    <t>Montáž - krabice přístrojová /odbočná/ pod omítku</t>
  </si>
  <si>
    <t>Montáž - svorka do krabice 4x2,5 m2</t>
  </si>
  <si>
    <t>Montáž-  rozvodka zapuštěná plastová kruhová</t>
  </si>
  <si>
    <t>nn_34</t>
  </si>
  <si>
    <t>nn_35</t>
  </si>
  <si>
    <t>Montáž kabel Cu bez ukončení uložený pod omítku plný kulatý 3x2,5 až 6 mm2 (CYKY)</t>
  </si>
  <si>
    <t>Montáž kabel Cu bez ukončení uložený pod omítku plný kulatý 5x10mm2 (CYKY)</t>
  </si>
  <si>
    <t>Montáž kabelů sdělovacích pro vnitřní rozvody do 15 žil</t>
  </si>
  <si>
    <t>Ukončení kabelů 5x10 smršťovací záklopkou nebo páskem bez letování</t>
  </si>
  <si>
    <t>Ukončení kabelů 3x1,5 až 4 mm2 smršťovací záklopkou nebo páskem bez letování</t>
  </si>
  <si>
    <t>montáž ukončení ostatních kabelů</t>
  </si>
  <si>
    <t>nn_40</t>
  </si>
  <si>
    <t>Montáž lišta a kanálek vkládací šířky do 60 mm s víčkem</t>
  </si>
  <si>
    <t>Montáž trubka plastová ohebná D přes 11 do 23 mm uložená pevně</t>
  </si>
  <si>
    <t>nn_41</t>
  </si>
  <si>
    <t>nn_42</t>
  </si>
  <si>
    <t>nn_43</t>
  </si>
  <si>
    <t>Demontáž zásuvek domovních do 16A zapuštěných šroubové připojení se zachováním funkčnosti 2P+PE pro průběžnou montáž</t>
  </si>
  <si>
    <t>nn_53</t>
  </si>
  <si>
    <t>nn_54</t>
  </si>
  <si>
    <t>nn_55</t>
  </si>
  <si>
    <t>nn_56</t>
  </si>
  <si>
    <t>demontáže a opětně montáže demontovaného materiálu</t>
  </si>
  <si>
    <t>Montáž - zásuvka (polo)zapuštěná šroubové připojení 2P+PE se zapojením vodičů, bez dodání materiálu</t>
  </si>
  <si>
    <t>nn_57</t>
  </si>
  <si>
    <t>Demontáž stávajícího kabelu CYKY 4Jx6 do šrotu - 50% z montáže</t>
  </si>
  <si>
    <t>cenová úroveň - materiál - duben 2019 - základní cena velkoobchodu</t>
  </si>
  <si>
    <t>R o z p o č e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</si>
</sst>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#,##0.0&quot; Kč&quot;"/>
    <numFmt numFmtId="166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0" fillId="0" borderId="0"/>
    <xf numFmtId="0" fontId="5" fillId="0" borderId="0"/>
    <xf numFmtId="0" fontId="1" fillId="0" borderId="0" applyProtection="0"/>
    <xf numFmtId="0" fontId="1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17" fillId="0" borderId="0" applyProtection="0"/>
    <xf numFmtId="0" fontId="1" fillId="0" borderId="0" applyProtection="0"/>
    <xf numFmtId="0" fontId="1" fillId="0" borderId="0" applyProtection="0"/>
  </cellStyleXfs>
  <cellXfs count="307">
    <xf numFmtId="0" fontId="0" fillId="0" borderId="0" xfId="0"/>
    <xf numFmtId="0" fontId="12" fillId="0" borderId="0" xfId="0" applyFont="1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3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Protection="1">
      <protection locked="0"/>
    </xf>
    <xf numFmtId="0" fontId="4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6" fillId="0" borderId="30" xfId="0" applyFont="1" applyBorder="1"/>
    <xf numFmtId="0" fontId="6" fillId="0" borderId="31" xfId="0" applyFont="1" applyBorder="1"/>
    <xf numFmtId="165" fontId="6" fillId="0" borderId="32" xfId="0" applyNumberFormat="1" applyFont="1" applyBorder="1"/>
    <xf numFmtId="165" fontId="6" fillId="0" borderId="31" xfId="0" applyNumberFormat="1" applyFont="1" applyBorder="1"/>
    <xf numFmtId="165" fontId="6" fillId="0" borderId="33" xfId="0" applyNumberFormat="1" applyFont="1" applyBorder="1"/>
    <xf numFmtId="0" fontId="6" fillId="0" borderId="34" xfId="0" applyFont="1" applyBorder="1"/>
    <xf numFmtId="0" fontId="6" fillId="0" borderId="16" xfId="0" applyFont="1" applyBorder="1"/>
    <xf numFmtId="165" fontId="6" fillId="0" borderId="3" xfId="0" applyNumberFormat="1" applyFont="1" applyBorder="1"/>
    <xf numFmtId="165" fontId="6" fillId="0" borderId="16" xfId="0" applyNumberFormat="1" applyFont="1" applyBorder="1"/>
    <xf numFmtId="165" fontId="6" fillId="0" borderId="35" xfId="0" applyNumberFormat="1" applyFont="1" applyBorder="1"/>
    <xf numFmtId="0" fontId="6" fillId="0" borderId="36" xfId="0" applyFont="1" applyBorder="1"/>
    <xf numFmtId="0" fontId="6" fillId="0" borderId="14" xfId="0" applyFont="1" applyBorder="1" applyAlignment="1">
      <alignment wrapText="1"/>
    </xf>
    <xf numFmtId="165" fontId="6" fillId="0" borderId="13" xfId="0" applyNumberFormat="1" applyFont="1" applyBorder="1"/>
    <xf numFmtId="165" fontId="6" fillId="0" borderId="14" xfId="0" applyNumberFormat="1" applyFont="1" applyBorder="1"/>
    <xf numFmtId="165" fontId="6" fillId="0" borderId="37" xfId="0" applyNumberFormat="1" applyFont="1" applyBorder="1"/>
    <xf numFmtId="0" fontId="6" fillId="0" borderId="14" xfId="0" applyFont="1" applyBorder="1"/>
    <xf numFmtId="0" fontId="6" fillId="0" borderId="38" xfId="0" applyFont="1" applyBorder="1"/>
    <xf numFmtId="0" fontId="9" fillId="0" borderId="39" xfId="0" applyFont="1" applyBorder="1"/>
    <xf numFmtId="165" fontId="9" fillId="0" borderId="15" xfId="0" applyNumberFormat="1" applyFont="1" applyBorder="1"/>
    <xf numFmtId="165" fontId="9" fillId="0" borderId="39" xfId="0" applyNumberFormat="1" applyFont="1" applyBorder="1"/>
    <xf numFmtId="165" fontId="9" fillId="0" borderId="40" xfId="0" applyNumberFormat="1" applyFont="1" applyBorder="1"/>
    <xf numFmtId="0" fontId="9" fillId="0" borderId="14" xfId="0" applyFont="1" applyBorder="1"/>
    <xf numFmtId="165" fontId="9" fillId="0" borderId="13" xfId="0" applyNumberFormat="1" applyFont="1" applyBorder="1"/>
    <xf numFmtId="165" fontId="9" fillId="0" borderId="14" xfId="0" applyNumberFormat="1" applyFont="1" applyBorder="1"/>
    <xf numFmtId="165" fontId="9" fillId="0" borderId="37" xfId="0" applyNumberFormat="1" applyFont="1" applyBorder="1"/>
    <xf numFmtId="0" fontId="1" fillId="0" borderId="41" xfId="0" applyFont="1" applyBorder="1"/>
    <xf numFmtId="0" fontId="1" fillId="0" borderId="42" xfId="0" applyFont="1" applyBorder="1"/>
    <xf numFmtId="165" fontId="1" fillId="0" borderId="43" xfId="0" applyNumberFormat="1" applyFont="1" applyBorder="1"/>
    <xf numFmtId="165" fontId="1" fillId="0" borderId="42" xfId="0" applyNumberFormat="1" applyFont="1" applyBorder="1"/>
    <xf numFmtId="165" fontId="1" fillId="0" borderId="44" xfId="0" applyNumberFormat="1" applyFont="1" applyBorder="1"/>
    <xf numFmtId="165" fontId="1" fillId="0" borderId="0" xfId="0" applyNumberFormat="1" applyFont="1"/>
    <xf numFmtId="0" fontId="1" fillId="0" borderId="0" xfId="1" applyFont="1" applyAlignment="1">
      <alignment vertical="center"/>
    </xf>
    <xf numFmtId="0" fontId="11" fillId="0" borderId="0" xfId="0" applyFont="1"/>
    <xf numFmtId="0" fontId="3" fillId="0" borderId="51" xfId="0" applyFont="1" applyBorder="1"/>
    <xf numFmtId="0" fontId="4" fillId="0" borderId="52" xfId="0" applyFont="1" applyBorder="1" applyAlignment="1">
      <alignment horizontal="center"/>
    </xf>
    <xf numFmtId="0" fontId="1" fillId="0" borderId="2" xfId="0" applyFont="1" applyBorder="1"/>
    <xf numFmtId="0" fontId="12" fillId="0" borderId="0" xfId="0" applyFont="1" applyAlignment="1">
      <alignment vertical="center"/>
    </xf>
    <xf numFmtId="0" fontId="12" fillId="0" borderId="38" xfId="0" applyFont="1" applyBorder="1"/>
    <xf numFmtId="0" fontId="12" fillId="0" borderId="39" xfId="0" applyFont="1" applyBorder="1"/>
    <xf numFmtId="0" fontId="12" fillId="0" borderId="15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54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51" xfId="0" applyFont="1" applyBorder="1" applyAlignment="1">
      <alignment horizontal="left"/>
    </xf>
    <xf numFmtId="0" fontId="12" fillId="0" borderId="1" xfId="0" applyFont="1" applyBorder="1" applyAlignment="1">
      <alignment vertical="top" wrapText="1"/>
    </xf>
    <xf numFmtId="0" fontId="12" fillId="0" borderId="10" xfId="0" applyFont="1" applyBorder="1"/>
    <xf numFmtId="0" fontId="12" fillId="0" borderId="55" xfId="0" applyFont="1" applyBorder="1" applyAlignment="1">
      <alignment horizontal="right"/>
    </xf>
    <xf numFmtId="0" fontId="15" fillId="0" borderId="51" xfId="0" applyFont="1" applyBorder="1" applyAlignment="1">
      <alignment horizontal="left"/>
    </xf>
    <xf numFmtId="0" fontId="4" fillId="0" borderId="2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horizontal="center"/>
    </xf>
    <xf numFmtId="0" fontId="12" fillId="0" borderId="53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4" fillId="0" borderId="56" xfId="0" applyFont="1" applyBorder="1" applyAlignment="1">
      <alignment horizontal="center"/>
    </xf>
    <xf numFmtId="0" fontId="3" fillId="0" borderId="10" xfId="4" applyFont="1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12" xfId="0" applyFont="1" applyBorder="1" applyProtection="1">
      <protection locked="0"/>
    </xf>
    <xf numFmtId="0" fontId="1" fillId="0" borderId="10" xfId="4" applyBorder="1" applyProtection="1"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2" fillId="0" borderId="17" xfId="0" applyFont="1" applyBorder="1"/>
    <xf numFmtId="0" fontId="12" fillId="0" borderId="18" xfId="0" applyFont="1" applyBorder="1"/>
    <xf numFmtId="0" fontId="12" fillId="0" borderId="9" xfId="0" applyFont="1" applyBorder="1"/>
    <xf numFmtId="0" fontId="15" fillId="0" borderId="19" xfId="0" applyFont="1" applyBorder="1"/>
    <xf numFmtId="0" fontId="15" fillId="0" borderId="0" xfId="0" applyFont="1"/>
    <xf numFmtId="0" fontId="15" fillId="0" borderId="6" xfId="0" applyFont="1" applyBorder="1"/>
    <xf numFmtId="0" fontId="12" fillId="0" borderId="20" xfId="0" applyFont="1" applyBorder="1"/>
    <xf numFmtId="0" fontId="12" fillId="0" borderId="21" xfId="0" applyFont="1" applyBorder="1"/>
    <xf numFmtId="0" fontId="12" fillId="0" borderId="8" xfId="0" applyFont="1" applyBorder="1"/>
    <xf numFmtId="0" fontId="3" fillId="0" borderId="10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10" xfId="0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4" fillId="0" borderId="1" xfId="4" applyFont="1" applyBorder="1" applyAlignment="1">
      <alignment horizontal="center"/>
    </xf>
    <xf numFmtId="0" fontId="16" fillId="0" borderId="22" xfId="0" applyFont="1" applyBorder="1"/>
    <xf numFmtId="0" fontId="16" fillId="0" borderId="46" xfId="0" applyFont="1" applyBorder="1" applyAlignment="1">
      <alignment horizontal="right"/>
    </xf>
    <xf numFmtId="0" fontId="16" fillId="0" borderId="47" xfId="0" applyFont="1" applyBorder="1" applyAlignment="1">
      <alignment horizontal="left"/>
    </xf>
    <xf numFmtId="0" fontId="16" fillId="0" borderId="48" xfId="0" applyFont="1" applyBorder="1" applyAlignment="1">
      <alignment horizontal="left"/>
    </xf>
    <xf numFmtId="0" fontId="14" fillId="0" borderId="0" xfId="0" applyFont="1"/>
    <xf numFmtId="0" fontId="16" fillId="0" borderId="3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49" xfId="0" applyFont="1" applyBorder="1"/>
    <xf numFmtId="0" fontId="16" fillId="0" borderId="43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" fillId="0" borderId="58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4" fillId="0" borderId="2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52" xfId="0" applyFont="1" applyBorder="1" applyAlignment="1">
      <alignment horizontal="center"/>
    </xf>
    <xf numFmtId="0" fontId="3" fillId="0" borderId="1" xfId="0" applyFont="1" applyBorder="1"/>
    <xf numFmtId="0" fontId="1" fillId="0" borderId="63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64" xfId="0" applyFont="1" applyBorder="1" applyAlignment="1">
      <alignment horizontal="center"/>
    </xf>
    <xf numFmtId="0" fontId="1" fillId="0" borderId="60" xfId="0" applyFont="1" applyBorder="1" applyAlignment="1">
      <alignment horizontal="left"/>
    </xf>
    <xf numFmtId="0" fontId="4" fillId="0" borderId="2" xfId="0" applyFont="1" applyBorder="1" applyAlignment="1" applyProtection="1">
      <alignment wrapText="1"/>
      <protection locked="0"/>
    </xf>
    <xf numFmtId="0" fontId="12" fillId="0" borderId="53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1" fillId="2" borderId="0" xfId="0" applyFont="1" applyFill="1" applyProtection="1"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" fillId="0" borderId="2" xfId="0" applyFont="1" applyBorder="1" applyAlignment="1">
      <alignment wrapText="1"/>
    </xf>
    <xf numFmtId="0" fontId="12" fillId="0" borderId="10" xfId="0" applyFont="1" applyBorder="1" applyAlignment="1"/>
    <xf numFmtId="0" fontId="1" fillId="0" borderId="2" xfId="2" applyFont="1" applyBorder="1" applyAlignment="1"/>
    <xf numFmtId="0" fontId="1" fillId="0" borderId="2" xfId="0" applyFont="1" applyBorder="1" applyAlignment="1"/>
    <xf numFmtId="0" fontId="1" fillId="0" borderId="53" xfId="2" applyFont="1" applyBorder="1" applyAlignment="1"/>
    <xf numFmtId="0" fontId="1" fillId="0" borderId="10" xfId="4" applyFont="1" applyBorder="1" applyProtection="1">
      <protection locked="0"/>
    </xf>
    <xf numFmtId="0" fontId="1" fillId="0" borderId="57" xfId="6" applyFont="1" applyBorder="1"/>
    <xf numFmtId="0" fontId="1" fillId="0" borderId="14" xfId="6" applyFont="1" applyBorder="1" applyAlignment="1">
      <alignment horizontal="right"/>
    </xf>
    <xf numFmtId="0" fontId="1" fillId="0" borderId="14" xfId="7" applyFont="1" applyBorder="1" applyAlignment="1">
      <alignment horizontal="right"/>
    </xf>
    <xf numFmtId="0" fontId="1" fillId="0" borderId="13" xfId="7" applyFont="1" applyBorder="1" applyAlignment="1">
      <alignment horizontal="right"/>
    </xf>
    <xf numFmtId="0" fontId="12" fillId="0" borderId="52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6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2" fillId="0" borderId="62" xfId="0" applyFont="1" applyBorder="1" applyAlignment="1"/>
    <xf numFmtId="0" fontId="1" fillId="0" borderId="66" xfId="2" applyFont="1" applyBorder="1" applyAlignment="1"/>
    <xf numFmtId="0" fontId="12" fillId="0" borderId="67" xfId="0" applyFont="1" applyBorder="1" applyAlignment="1">
      <alignment horizontal="right"/>
    </xf>
    <xf numFmtId="0" fontId="1" fillId="0" borderId="52" xfId="0" applyFont="1" applyBorder="1" applyAlignment="1">
      <alignment horizontal="center"/>
    </xf>
    <xf numFmtId="0" fontId="1" fillId="0" borderId="1" xfId="9" applyFont="1" applyBorder="1" applyAlignment="1">
      <alignment wrapText="1"/>
    </xf>
    <xf numFmtId="0" fontId="1" fillId="0" borderId="1" xfId="0" applyFont="1" applyBorder="1" applyAlignment="1"/>
    <xf numFmtId="0" fontId="1" fillId="0" borderId="56" xfId="6" applyFont="1" applyBorder="1" applyAlignment="1" applyProtection="1">
      <alignment horizontal="center"/>
      <protection locked="0"/>
    </xf>
    <xf numFmtId="0" fontId="1" fillId="0" borderId="56" xfId="7" applyFont="1" applyBorder="1" applyAlignment="1">
      <alignment horizontal="center"/>
    </xf>
    <xf numFmtId="0" fontId="1" fillId="0" borderId="68" xfId="0" applyFont="1" applyBorder="1" applyAlignment="1" applyProtection="1">
      <alignment horizontal="center"/>
      <protection locked="0"/>
    </xf>
    <xf numFmtId="0" fontId="1" fillId="0" borderId="1" xfId="6" applyFont="1" applyFill="1" applyBorder="1" applyAlignment="1" applyProtection="1">
      <alignment horizontal="center"/>
      <protection locked="0"/>
    </xf>
    <xf numFmtId="0" fontId="1" fillId="0" borderId="2" xfId="6" applyFont="1" applyFill="1" applyBorder="1" applyAlignment="1"/>
    <xf numFmtId="0" fontId="1" fillId="0" borderId="1" xfId="6" applyFont="1" applyFill="1" applyBorder="1" applyAlignment="1">
      <alignment horizontal="left"/>
    </xf>
    <xf numFmtId="0" fontId="1" fillId="0" borderId="2" xfId="6" applyNumberFormat="1" applyFont="1" applyFill="1" applyBorder="1" applyAlignment="1">
      <alignment horizontal="right"/>
    </xf>
    <xf numFmtId="0" fontId="1" fillId="0" borderId="11" xfId="0" applyFont="1" applyFill="1" applyBorder="1"/>
    <xf numFmtId="0" fontId="1" fillId="0" borderId="1" xfId="6" applyFont="1" applyFill="1" applyBorder="1" applyAlignment="1">
      <alignment horizontal="center"/>
    </xf>
    <xf numFmtId="0" fontId="1" fillId="0" borderId="1" xfId="6" applyFont="1" applyBorder="1" applyAlignment="1">
      <alignment horizontal="left" vertical="center" wrapText="1"/>
    </xf>
    <xf numFmtId="0" fontId="16" fillId="0" borderId="23" xfId="0" applyFont="1" applyBorder="1"/>
    <xf numFmtId="0" fontId="16" fillId="0" borderId="39" xfId="0" applyFont="1" applyBorder="1" applyAlignment="1">
      <alignment horizontal="center"/>
    </xf>
    <xf numFmtId="0" fontId="16" fillId="0" borderId="42" xfId="0" applyFont="1" applyBorder="1" applyAlignment="1">
      <alignment horizontal="center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wrapText="1"/>
      <protection locked="0"/>
    </xf>
    <xf numFmtId="0" fontId="16" fillId="0" borderId="50" xfId="0" applyFont="1" applyBorder="1"/>
    <xf numFmtId="0" fontId="16" fillId="0" borderId="63" xfId="0" applyFont="1" applyBorder="1"/>
    <xf numFmtId="0" fontId="16" fillId="0" borderId="69" xfId="0" applyFont="1" applyBorder="1"/>
    <xf numFmtId="0" fontId="1" fillId="0" borderId="65" xfId="2" applyFont="1" applyBorder="1" applyAlignment="1"/>
    <xf numFmtId="0" fontId="1" fillId="0" borderId="57" xfId="0" applyFont="1" applyBorder="1" applyAlignment="1"/>
    <xf numFmtId="0" fontId="13" fillId="0" borderId="65" xfId="0" applyFont="1" applyBorder="1" applyAlignment="1">
      <alignment wrapText="1"/>
    </xf>
    <xf numFmtId="0" fontId="1" fillId="0" borderId="57" xfId="7" applyFont="1" applyBorder="1"/>
    <xf numFmtId="0" fontId="4" fillId="0" borderId="70" xfId="0" applyFont="1" applyBorder="1" applyAlignment="1" applyProtection="1">
      <alignment wrapText="1"/>
      <protection locked="0"/>
    </xf>
    <xf numFmtId="0" fontId="16" fillId="0" borderId="71" xfId="0" applyFont="1" applyBorder="1" applyAlignment="1">
      <alignment horizontal="right"/>
    </xf>
    <xf numFmtId="0" fontId="12" fillId="0" borderId="39" xfId="0" applyFont="1" applyBorder="1" applyAlignment="1">
      <alignment horizontal="right"/>
    </xf>
    <xf numFmtId="0" fontId="12" fillId="0" borderId="2" xfId="0" applyFont="1" applyBorder="1" applyAlignment="1">
      <alignment horizontal="right"/>
    </xf>
    <xf numFmtId="0" fontId="1" fillId="0" borderId="2" xfId="6" applyFont="1" applyBorder="1" applyAlignment="1" applyProtection="1">
      <protection locked="0"/>
    </xf>
    <xf numFmtId="0" fontId="1" fillId="0" borderId="57" xfId="6" applyFont="1" applyBorder="1" applyAlignment="1">
      <alignment horizontal="right"/>
    </xf>
    <xf numFmtId="0" fontId="16" fillId="0" borderId="72" xfId="0" applyFont="1" applyBorder="1"/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2" fillId="0" borderId="4" xfId="0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" fillId="0" borderId="4" xfId="0" applyFont="1" applyBorder="1" applyAlignment="1"/>
    <xf numFmtId="0" fontId="4" fillId="0" borderId="56" xfId="0" applyFont="1" applyBorder="1" applyAlignment="1">
      <alignment horizontal="left"/>
    </xf>
    <xf numFmtId="0" fontId="4" fillId="0" borderId="73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" fillId="0" borderId="56" xfId="6" applyFont="1" applyBorder="1" applyAlignment="1">
      <alignment horizontal="left"/>
    </xf>
    <xf numFmtId="0" fontId="1" fillId="0" borderId="74" xfId="7" applyFont="1" applyBorder="1" applyAlignment="1">
      <alignment horizontal="left"/>
    </xf>
    <xf numFmtId="0" fontId="1" fillId="0" borderId="68" xfId="0" applyFont="1" applyBorder="1" applyAlignment="1" applyProtection="1">
      <alignment horizontal="left"/>
      <protection locked="0"/>
    </xf>
    <xf numFmtId="0" fontId="16" fillId="0" borderId="75" xfId="0" applyFont="1" applyBorder="1"/>
    <xf numFmtId="0" fontId="16" fillId="0" borderId="65" xfId="0" applyFont="1" applyBorder="1"/>
    <xf numFmtId="0" fontId="16" fillId="0" borderId="59" xfId="0" applyFont="1" applyBorder="1"/>
    <xf numFmtId="0" fontId="12" fillId="0" borderId="75" xfId="0" applyFont="1" applyBorder="1"/>
    <xf numFmtId="0" fontId="12" fillId="0" borderId="2" xfId="0" applyFont="1" applyBorder="1" applyAlignment="1">
      <alignment vertical="top" wrapText="1"/>
    </xf>
    <xf numFmtId="49" fontId="13" fillId="3" borderId="2" xfId="0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vertical="center" wrapText="1"/>
    </xf>
    <xf numFmtId="0" fontId="1" fillId="0" borderId="45" xfId="2" applyFont="1" applyBorder="1" applyAlignment="1"/>
    <xf numFmtId="0" fontId="4" fillId="0" borderId="2" xfId="0" applyFont="1" applyBorder="1" applyAlignment="1">
      <alignment wrapText="1"/>
    </xf>
    <xf numFmtId="0" fontId="1" fillId="0" borderId="2" xfId="6" applyFont="1" applyBorder="1" applyAlignment="1" applyProtection="1">
      <alignment horizontal="left"/>
      <protection locked="0"/>
    </xf>
    <xf numFmtId="0" fontId="12" fillId="0" borderId="63" xfId="0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center" wrapText="1"/>
    </xf>
    <xf numFmtId="0" fontId="12" fillId="0" borderId="73" xfId="0" applyFont="1" applyFill="1" applyBorder="1" applyAlignment="1">
      <alignment horizontal="center"/>
    </xf>
    <xf numFmtId="0" fontId="1" fillId="0" borderId="1" xfId="2" applyFont="1" applyBorder="1"/>
    <xf numFmtId="0" fontId="1" fillId="0" borderId="2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" fillId="0" borderId="12" xfId="0" applyFont="1" applyBorder="1" applyAlignment="1" applyProtection="1">
      <alignment wrapText="1"/>
      <protection locked="0"/>
    </xf>
    <xf numFmtId="0" fontId="1" fillId="0" borderId="2" xfId="10" applyFont="1" applyFill="1" applyBorder="1" applyAlignment="1">
      <alignment horizontal="left"/>
    </xf>
    <xf numFmtId="0" fontId="12" fillId="0" borderId="0" xfId="0" applyFont="1" applyBorder="1"/>
    <xf numFmtId="0" fontId="1" fillId="0" borderId="0" xfId="4" applyBorder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12" fillId="0" borderId="0" xfId="0" applyFont="1" applyBorder="1" applyAlignment="1">
      <alignment horizontal="right"/>
    </xf>
    <xf numFmtId="0" fontId="14" fillId="0" borderId="0" xfId="0" applyFont="1" applyFill="1"/>
    <xf numFmtId="0" fontId="12" fillId="0" borderId="0" xfId="0" applyFont="1" applyFill="1"/>
    <xf numFmtId="0" fontId="12" fillId="0" borderId="0" xfId="0" applyFont="1" applyFill="1" applyAlignment="1"/>
    <xf numFmtId="0" fontId="15" fillId="0" borderId="62" xfId="0" applyFont="1" applyBorder="1"/>
    <xf numFmtId="0" fontId="1" fillId="0" borderId="76" xfId="4" applyFont="1" applyBorder="1" applyProtection="1">
      <protection locked="0"/>
    </xf>
    <xf numFmtId="0" fontId="1" fillId="0" borderId="59" xfId="0" applyFont="1" applyBorder="1" applyProtection="1">
      <protection locked="0"/>
    </xf>
    <xf numFmtId="0" fontId="12" fillId="0" borderId="77" xfId="0" applyFont="1" applyBorder="1"/>
    <xf numFmtId="166" fontId="12" fillId="0" borderId="0" xfId="0" applyNumberFormat="1" applyFont="1"/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1" fillId="0" borderId="12" xfId="9" applyFont="1" applyBorder="1" applyAlignment="1">
      <alignment horizontal="center" wrapText="1"/>
    </xf>
    <xf numFmtId="0" fontId="1" fillId="0" borderId="12" xfId="9" applyFont="1" applyBorder="1" applyAlignment="1">
      <alignment horizontal="center"/>
    </xf>
    <xf numFmtId="0" fontId="1" fillId="0" borderId="1" xfId="9" applyFont="1" applyBorder="1" applyAlignment="1"/>
    <xf numFmtId="0" fontId="1" fillId="0" borderId="58" xfId="9" applyFont="1" applyBorder="1" applyAlignment="1">
      <alignment horizontal="center"/>
    </xf>
    <xf numFmtId="0" fontId="1" fillId="0" borderId="1" xfId="6" applyFont="1" applyBorder="1" applyAlignment="1" applyProtection="1">
      <alignment horizontal="left"/>
      <protection locked="0"/>
    </xf>
    <xf numFmtId="0" fontId="1" fillId="0" borderId="1" xfId="6" applyFont="1" applyBorder="1" applyAlignment="1">
      <alignment horizontal="left"/>
    </xf>
    <xf numFmtId="0" fontId="1" fillId="0" borderId="1" xfId="6" applyFont="1" applyBorder="1" applyProtection="1">
      <protection locked="0"/>
    </xf>
    <xf numFmtId="0" fontId="4" fillId="0" borderId="1" xfId="6" applyFont="1" applyBorder="1" applyAlignment="1">
      <alignment horizontal="right"/>
    </xf>
    <xf numFmtId="0" fontId="13" fillId="0" borderId="0" xfId="0" applyFont="1" applyBorder="1" applyAlignment="1">
      <alignment wrapText="1"/>
    </xf>
    <xf numFmtId="0" fontId="1" fillId="0" borderId="1" xfId="10" applyFont="1" applyBorder="1" applyAlignment="1">
      <alignment horizontal="left"/>
    </xf>
    <xf numFmtId="0" fontId="1" fillId="0" borderId="1" xfId="10" applyFont="1" applyBorder="1" applyAlignment="1">
      <alignment horizontal="right"/>
    </xf>
    <xf numFmtId="0" fontId="13" fillId="0" borderId="1" xfId="0" applyFont="1" applyBorder="1" applyAlignment="1">
      <alignment wrapText="1"/>
    </xf>
    <xf numFmtId="0" fontId="12" fillId="0" borderId="5" xfId="0" applyFont="1" applyBorder="1"/>
    <xf numFmtId="0" fontId="3" fillId="0" borderId="60" xfId="0" applyFont="1" applyBorder="1"/>
    <xf numFmtId="0" fontId="12" fillId="0" borderId="65" xfId="0" applyFont="1" applyBorder="1"/>
    <xf numFmtId="0" fontId="1" fillId="0" borderId="52" xfId="4" applyFont="1" applyBorder="1" applyProtection="1">
      <protection locked="0"/>
    </xf>
    <xf numFmtId="0" fontId="12" fillId="0" borderId="63" xfId="0" applyFont="1" applyBorder="1" applyAlignment="1">
      <alignment horizontal="right"/>
    </xf>
    <xf numFmtId="0" fontId="12" fillId="0" borderId="78" xfId="0" applyFont="1" applyBorder="1" applyAlignment="1">
      <alignment horizontal="right"/>
    </xf>
    <xf numFmtId="0" fontId="12" fillId="0" borderId="65" xfId="0" applyFont="1" applyBorder="1" applyAlignment="1">
      <alignment horizontal="right"/>
    </xf>
    <xf numFmtId="0" fontId="12" fillId="0" borderId="58" xfId="0" applyFont="1" applyBorder="1" applyAlignment="1">
      <alignment horizontal="right"/>
    </xf>
    <xf numFmtId="0" fontId="1" fillId="0" borderId="58" xfId="4" applyFont="1" applyBorder="1" applyProtection="1">
      <protection locked="0"/>
    </xf>
    <xf numFmtId="0" fontId="12" fillId="0" borderId="1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52" xfId="0" applyFont="1" applyBorder="1" applyAlignment="1">
      <alignment horizontal="right"/>
    </xf>
    <xf numFmtId="0" fontId="1" fillId="0" borderId="78" xfId="4" applyFont="1" applyBorder="1" applyProtection="1">
      <protection locked="0"/>
    </xf>
    <xf numFmtId="0" fontId="12" fillId="0" borderId="1" xfId="0" applyFont="1" applyFill="1" applyBorder="1" applyAlignment="1">
      <alignment horizontal="right"/>
    </xf>
    <xf numFmtId="0" fontId="1" fillId="0" borderId="2" xfId="6" applyFont="1" applyBorder="1" applyAlignment="1">
      <alignment horizontal="right"/>
    </xf>
    <xf numFmtId="0" fontId="15" fillId="0" borderId="0" xfId="0" applyFont="1" applyBorder="1"/>
    <xf numFmtId="0" fontId="3" fillId="0" borderId="10" xfId="0" applyFont="1" applyBorder="1"/>
    <xf numFmtId="0" fontId="12" fillId="0" borderId="2" xfId="0" applyFont="1" applyBorder="1" applyAlignment="1">
      <alignment horizontal="center"/>
    </xf>
    <xf numFmtId="0" fontId="12" fillId="0" borderId="65" xfId="0" applyFont="1" applyBorder="1" applyAlignment="1">
      <alignment horizontal="center"/>
    </xf>
    <xf numFmtId="0" fontId="1" fillId="0" borderId="65" xfId="0" applyFont="1" applyBorder="1" applyAlignment="1">
      <alignment horizontal="center"/>
    </xf>
    <xf numFmtId="0" fontId="4" fillId="0" borderId="2" xfId="4" applyFont="1" applyBorder="1" applyAlignment="1">
      <alignment horizontal="center"/>
    </xf>
    <xf numFmtId="0" fontId="3" fillId="0" borderId="2" xfId="0" applyFont="1" applyBorder="1" applyProtection="1"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2" xfId="6" applyFont="1" applyBorder="1" applyAlignment="1">
      <alignment horizontal="center"/>
    </xf>
    <xf numFmtId="0" fontId="1" fillId="0" borderId="2" xfId="10" applyFont="1" applyFill="1" applyBorder="1" applyAlignment="1" applyProtection="1">
      <alignment horizontal="center"/>
      <protection locked="0"/>
    </xf>
    <xf numFmtId="0" fontId="16" fillId="0" borderId="79" xfId="0" applyFont="1" applyBorder="1" applyAlignment="1">
      <alignment horizontal="center"/>
    </xf>
    <xf numFmtId="0" fontId="16" fillId="0" borderId="80" xfId="0" applyFont="1" applyBorder="1"/>
    <xf numFmtId="0" fontId="12" fillId="0" borderId="79" xfId="0" applyFont="1" applyBorder="1"/>
    <xf numFmtId="0" fontId="12" fillId="0" borderId="10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" fillId="0" borderId="76" xfId="4" applyBorder="1" applyProtection="1">
      <protection locked="0"/>
    </xf>
    <xf numFmtId="0" fontId="13" fillId="0" borderId="2" xfId="0" applyFont="1" applyBorder="1" applyAlignment="1">
      <alignment wrapText="1"/>
    </xf>
    <xf numFmtId="0" fontId="1" fillId="0" borderId="70" xfId="0" applyFont="1" applyFill="1" applyBorder="1" applyAlignment="1">
      <alignment horizontal="center" wrapText="1"/>
    </xf>
    <xf numFmtId="0" fontId="16" fillId="0" borderId="4" xfId="0" applyFont="1" applyBorder="1"/>
    <xf numFmtId="0" fontId="16" fillId="0" borderId="7" xfId="0" applyFont="1" applyBorder="1"/>
    <xf numFmtId="0" fontId="12" fillId="0" borderId="72" xfId="0" applyFont="1" applyBorder="1"/>
    <xf numFmtId="0" fontId="1" fillId="0" borderId="1" xfId="0" applyFont="1" applyBorder="1" applyAlignment="1">
      <alignment vertical="center" wrapText="1"/>
    </xf>
    <xf numFmtId="49" fontId="13" fillId="3" borderId="1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1" xfId="2" applyFont="1" applyBorder="1" applyAlignment="1"/>
    <xf numFmtId="0" fontId="1" fillId="0" borderId="4" xfId="2" applyFont="1" applyBorder="1" applyAlignment="1"/>
    <xf numFmtId="0" fontId="4" fillId="0" borderId="1" xfId="0" applyFont="1" applyBorder="1" applyProtection="1">
      <protection locked="0"/>
    </xf>
    <xf numFmtId="0" fontId="13" fillId="0" borderId="68" xfId="0" applyFont="1" applyFill="1" applyBorder="1" applyAlignment="1">
      <alignment wrapText="1"/>
    </xf>
    <xf numFmtId="0" fontId="12" fillId="0" borderId="50" xfId="0" applyFont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right" wrapText="1"/>
      <protection locked="0"/>
    </xf>
    <xf numFmtId="0" fontId="13" fillId="0" borderId="1" xfId="0" applyFont="1" applyFill="1" applyBorder="1" applyAlignment="1">
      <alignment wrapText="1"/>
    </xf>
    <xf numFmtId="0" fontId="1" fillId="0" borderId="53" xfId="2" applyFont="1" applyBorder="1"/>
    <xf numFmtId="0" fontId="1" fillId="0" borderId="57" xfId="0" applyFont="1" applyBorder="1"/>
    <xf numFmtId="0" fontId="1" fillId="0" borderId="45" xfId="2" applyFont="1" applyBorder="1"/>
    <xf numFmtId="0" fontId="1" fillId="0" borderId="52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13" fillId="0" borderId="61" xfId="0" applyFont="1" applyFill="1" applyBorder="1" applyAlignment="1">
      <alignment wrapText="1"/>
    </xf>
    <xf numFmtId="0" fontId="13" fillId="0" borderId="5" xfId="0" applyFont="1" applyBorder="1" applyAlignment="1">
      <alignment wrapText="1"/>
    </xf>
    <xf numFmtId="0" fontId="12" fillId="0" borderId="2" xfId="0" applyFont="1" applyBorder="1" applyAlignment="1">
      <alignment horizontal="left"/>
    </xf>
    <xf numFmtId="0" fontId="1" fillId="0" borderId="1" xfId="5" applyFont="1" applyBorder="1"/>
    <xf numFmtId="0" fontId="12" fillId="0" borderId="81" xfId="0" applyFont="1" applyBorder="1" applyAlignment="1">
      <alignment horizontal="right"/>
    </xf>
    <xf numFmtId="0" fontId="13" fillId="0" borderId="1" xfId="0" applyFont="1" applyBorder="1" applyAlignment="1">
      <alignment horizontal="left" wrapText="1"/>
    </xf>
    <xf numFmtId="0" fontId="1" fillId="0" borderId="1" xfId="2" applyFont="1" applyFill="1" applyBorder="1"/>
    <xf numFmtId="0" fontId="1" fillId="0" borderId="12" xfId="4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</cellXfs>
  <cellStyles count="11">
    <cellStyle name="Normální" xfId="0" builtinId="0"/>
    <cellStyle name="normální 16" xfId="5" xr:uid="{00000000-0005-0000-0000-000001000000}"/>
    <cellStyle name="normální 17" xfId="9" xr:uid="{00000000-0005-0000-0000-000002000000}"/>
    <cellStyle name="normální 19" xfId="7" xr:uid="{00000000-0005-0000-0000-000003000000}"/>
    <cellStyle name="normální 2" xfId="4" xr:uid="{00000000-0005-0000-0000-000004000000}"/>
    <cellStyle name="normální 21" xfId="6" xr:uid="{00000000-0005-0000-0000-000005000000}"/>
    <cellStyle name="normální 32" xfId="10" xr:uid="{00000000-0005-0000-0000-000006000000}"/>
    <cellStyle name="normální 49" xfId="8" xr:uid="{00000000-0005-0000-0000-000007000000}"/>
    <cellStyle name="normální 8" xfId="3" xr:uid="{00000000-0005-0000-0000-000008000000}"/>
    <cellStyle name="normální_Kalkulace_UT" xfId="1" xr:uid="{00000000-0005-0000-0000-000009000000}"/>
    <cellStyle name="normální_List1" xfId="2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6"/>
  <sheetViews>
    <sheetView tabSelected="1" topLeftCell="A13" workbookViewId="0">
      <selection activeCell="D25" sqref="D25"/>
    </sheetView>
  </sheetViews>
  <sheetFormatPr defaultRowHeight="12.75" x14ac:dyDescent="0.2"/>
  <cols>
    <col min="1" max="1" width="13.140625" style="1" customWidth="1"/>
    <col min="2" max="2" width="32.140625" style="1" customWidth="1"/>
    <col min="3" max="3" width="14.5703125" style="1" customWidth="1"/>
    <col min="4" max="4" width="15" style="1" customWidth="1"/>
    <col min="5" max="5" width="14.140625" style="1" customWidth="1"/>
    <col min="6" max="16384" width="9.140625" style="1"/>
  </cols>
  <sheetData>
    <row r="1" spans="1:6" ht="18" x14ac:dyDescent="0.25">
      <c r="A1" s="7" t="s">
        <v>169</v>
      </c>
      <c r="B1" s="8"/>
      <c r="C1" s="8"/>
      <c r="D1" s="8"/>
      <c r="E1" s="8"/>
      <c r="F1" s="2"/>
    </row>
    <row r="2" spans="1:6" ht="18" x14ac:dyDescent="0.25">
      <c r="A2" s="7"/>
      <c r="B2" s="8"/>
      <c r="C2" s="8"/>
      <c r="D2" s="8"/>
      <c r="E2" s="8"/>
      <c r="F2" s="2"/>
    </row>
    <row r="3" spans="1:6" ht="15" customHeight="1" x14ac:dyDescent="0.2">
      <c r="A3" s="9"/>
      <c r="C3" s="2"/>
      <c r="D3" s="2"/>
      <c r="E3" s="2"/>
      <c r="F3" s="2"/>
    </row>
    <row r="4" spans="1:6" x14ac:dyDescent="0.2">
      <c r="A4" s="9" t="s">
        <v>0</v>
      </c>
      <c r="B4" s="127" t="s">
        <v>109</v>
      </c>
      <c r="C4" s="2"/>
      <c r="D4" s="2"/>
      <c r="E4" s="2"/>
      <c r="F4" s="2"/>
    </row>
    <row r="5" spans="1:6" x14ac:dyDescent="0.2">
      <c r="A5" s="9"/>
      <c r="C5" s="2"/>
      <c r="D5" s="2"/>
      <c r="E5" s="2"/>
      <c r="F5" s="2"/>
    </row>
    <row r="6" spans="1:6" x14ac:dyDescent="0.2">
      <c r="A6" s="9"/>
      <c r="C6" s="2"/>
      <c r="D6" s="2"/>
      <c r="E6" s="2"/>
      <c r="F6" s="2"/>
    </row>
    <row r="7" spans="1:6" x14ac:dyDescent="0.2">
      <c r="A7" s="9" t="s">
        <v>1</v>
      </c>
      <c r="B7" s="2"/>
      <c r="C7" s="2"/>
      <c r="D7" s="2"/>
      <c r="E7" s="2"/>
      <c r="F7" s="2"/>
    </row>
    <row r="8" spans="1:6" x14ac:dyDescent="0.2">
      <c r="A8" s="2"/>
      <c r="B8" s="6" t="s">
        <v>67</v>
      </c>
      <c r="C8" s="2"/>
      <c r="D8" s="2"/>
      <c r="E8" s="2"/>
      <c r="F8" s="2"/>
    </row>
    <row r="9" spans="1:6" x14ac:dyDescent="0.2">
      <c r="A9" s="2"/>
      <c r="B9" s="10"/>
      <c r="C9" s="2"/>
      <c r="D9" s="2"/>
      <c r="E9" s="2"/>
      <c r="F9" s="2"/>
    </row>
    <row r="10" spans="1:6" x14ac:dyDescent="0.2">
      <c r="A10" s="2"/>
      <c r="B10" s="10"/>
      <c r="C10" s="2"/>
      <c r="D10" s="2"/>
      <c r="E10" s="2"/>
      <c r="F10" s="2"/>
    </row>
    <row r="11" spans="1:6" x14ac:dyDescent="0.2">
      <c r="A11" s="2"/>
      <c r="B11" s="10"/>
      <c r="C11" s="2"/>
      <c r="D11" s="2"/>
      <c r="E11" s="2"/>
      <c r="F11" s="2"/>
    </row>
    <row r="12" spans="1:6" x14ac:dyDescent="0.2">
      <c r="A12" s="2" t="s">
        <v>14</v>
      </c>
      <c r="B12" s="2" t="s">
        <v>33</v>
      </c>
      <c r="C12" s="2"/>
      <c r="D12" s="2"/>
      <c r="E12" s="2"/>
      <c r="F12" s="2"/>
    </row>
    <row r="13" spans="1:6" x14ac:dyDescent="0.2">
      <c r="A13" s="11"/>
      <c r="B13" s="2"/>
      <c r="C13" s="2"/>
      <c r="D13" s="2"/>
      <c r="E13" s="2"/>
      <c r="F13" s="2"/>
    </row>
    <row r="14" spans="1:6" x14ac:dyDescent="0.2">
      <c r="A14" s="2"/>
      <c r="B14" s="12"/>
      <c r="C14" s="2"/>
      <c r="D14" s="2"/>
      <c r="E14" s="2"/>
      <c r="F14" s="2"/>
    </row>
    <row r="15" spans="1:6" x14ac:dyDescent="0.2">
      <c r="A15" s="2" t="s">
        <v>15</v>
      </c>
      <c r="B15" s="13">
        <v>43583</v>
      </c>
      <c r="C15" s="2"/>
      <c r="D15" s="2"/>
      <c r="E15" s="2"/>
      <c r="F15" s="2"/>
    </row>
    <row r="16" spans="1:6" x14ac:dyDescent="0.2">
      <c r="A16" s="2"/>
      <c r="B16" s="12"/>
      <c r="C16" s="2"/>
      <c r="D16" s="2"/>
      <c r="E16" s="2"/>
      <c r="F16" s="2"/>
    </row>
    <row r="17" spans="1:7" ht="13.5" thickBot="1" x14ac:dyDescent="0.25">
      <c r="A17" s="8"/>
      <c r="B17" s="8"/>
      <c r="C17" s="8"/>
      <c r="D17" s="8"/>
      <c r="E17" s="8"/>
      <c r="F17" s="2"/>
    </row>
    <row r="18" spans="1:7" ht="22.5" x14ac:dyDescent="0.2">
      <c r="A18" s="14" t="s">
        <v>16</v>
      </c>
      <c r="B18" s="15" t="s">
        <v>17</v>
      </c>
      <c r="C18" s="16" t="s">
        <v>18</v>
      </c>
      <c r="D18" s="17" t="s">
        <v>19</v>
      </c>
      <c r="E18" s="18" t="s">
        <v>20</v>
      </c>
      <c r="F18" s="2"/>
    </row>
    <row r="19" spans="1:7" ht="13.5" thickBot="1" x14ac:dyDescent="0.25">
      <c r="A19" s="19"/>
      <c r="B19" s="20"/>
      <c r="C19" s="21" t="s">
        <v>9</v>
      </c>
      <c r="D19" s="20" t="s">
        <v>9</v>
      </c>
      <c r="E19" s="22" t="s">
        <v>9</v>
      </c>
      <c r="F19" s="2"/>
    </row>
    <row r="20" spans="1:7" x14ac:dyDescent="0.2">
      <c r="A20" s="23"/>
      <c r="B20" s="24"/>
      <c r="C20" s="25"/>
      <c r="D20" s="26"/>
      <c r="E20" s="27"/>
      <c r="F20" s="2"/>
    </row>
    <row r="21" spans="1:7" x14ac:dyDescent="0.2">
      <c r="A21" s="28" t="s">
        <v>21</v>
      </c>
      <c r="B21" s="29" t="s">
        <v>22</v>
      </c>
      <c r="C21" s="30">
        <f>materiál!G59</f>
        <v>0</v>
      </c>
      <c r="D21" s="31">
        <f>montáž!G73</f>
        <v>0</v>
      </c>
      <c r="E21" s="32"/>
      <c r="F21" s="2"/>
      <c r="G21" s="225"/>
    </row>
    <row r="22" spans="1:7" x14ac:dyDescent="0.2">
      <c r="A22" s="28"/>
      <c r="B22" s="29" t="s">
        <v>64</v>
      </c>
      <c r="C22" s="30">
        <v>0</v>
      </c>
      <c r="D22" s="31"/>
      <c r="E22" s="32"/>
      <c r="F22" s="2"/>
    </row>
    <row r="23" spans="1:7" x14ac:dyDescent="0.2">
      <c r="A23" s="28"/>
      <c r="B23" s="29" t="s">
        <v>66</v>
      </c>
      <c r="C23" s="30">
        <v>0</v>
      </c>
      <c r="D23" s="31"/>
      <c r="E23" s="32"/>
      <c r="F23" s="2"/>
    </row>
    <row r="24" spans="1:7" ht="24" x14ac:dyDescent="0.2">
      <c r="A24" s="33"/>
      <c r="B24" s="34" t="s">
        <v>23</v>
      </c>
      <c r="C24" s="35">
        <v>0</v>
      </c>
      <c r="D24" s="36"/>
      <c r="E24" s="37"/>
      <c r="F24" s="2"/>
    </row>
    <row r="25" spans="1:7" x14ac:dyDescent="0.2">
      <c r="A25" s="33"/>
      <c r="B25" s="38"/>
      <c r="C25" s="35"/>
      <c r="D25" s="36"/>
      <c r="E25" s="37"/>
      <c r="F25" s="2"/>
    </row>
    <row r="26" spans="1:7" x14ac:dyDescent="0.2">
      <c r="A26" s="39"/>
      <c r="B26" s="40" t="s">
        <v>24</v>
      </c>
      <c r="C26" s="41">
        <f>SUM(C21:C25)</f>
        <v>0</v>
      </c>
      <c r="D26" s="42">
        <f>SUM(D21:D25)</f>
        <v>0</v>
      </c>
      <c r="E26" s="43">
        <f>SUM(E21:E25)</f>
        <v>0</v>
      </c>
      <c r="F26" s="2"/>
    </row>
    <row r="27" spans="1:7" x14ac:dyDescent="0.2">
      <c r="A27" s="33"/>
      <c r="B27" s="44" t="s">
        <v>65</v>
      </c>
      <c r="C27" s="45">
        <f>C26*0.21</f>
        <v>0</v>
      </c>
      <c r="D27" s="45">
        <f t="shared" ref="D27:E27" si="0">D26*0.21</f>
        <v>0</v>
      </c>
      <c r="E27" s="45">
        <f t="shared" si="0"/>
        <v>0</v>
      </c>
      <c r="F27" s="2"/>
    </row>
    <row r="28" spans="1:7" x14ac:dyDescent="0.2">
      <c r="A28" s="33"/>
      <c r="B28" s="44" t="s">
        <v>25</v>
      </c>
      <c r="C28" s="45">
        <f>SUM(C26:C27)</f>
        <v>0</v>
      </c>
      <c r="D28" s="46">
        <f>SUM(D26:D27)</f>
        <v>0</v>
      </c>
      <c r="E28" s="47">
        <f>SUM(E26:E27)</f>
        <v>0</v>
      </c>
      <c r="F28" s="2"/>
    </row>
    <row r="29" spans="1:7" ht="13.5" thickBot="1" x14ac:dyDescent="0.25">
      <c r="A29" s="48"/>
      <c r="B29" s="49"/>
      <c r="C29" s="50"/>
      <c r="D29" s="51"/>
      <c r="E29" s="52"/>
      <c r="F29" s="2"/>
    </row>
    <row r="30" spans="1:7" x14ac:dyDescent="0.2">
      <c r="A30" s="2"/>
      <c r="B30" s="2"/>
      <c r="C30" s="2"/>
      <c r="D30" s="2"/>
      <c r="E30" s="2"/>
      <c r="F30" s="2"/>
    </row>
    <row r="31" spans="1:7" x14ac:dyDescent="0.2">
      <c r="A31" s="2"/>
      <c r="B31" s="2"/>
      <c r="C31" s="53"/>
      <c r="D31" s="53"/>
      <c r="E31" s="53"/>
      <c r="F31" s="2"/>
    </row>
    <row r="32" spans="1:7" x14ac:dyDescent="0.2">
      <c r="A32" s="11"/>
      <c r="B32" s="11"/>
      <c r="C32" s="11"/>
      <c r="D32" s="11"/>
      <c r="E32" s="2"/>
      <c r="F32" s="2"/>
    </row>
    <row r="33" spans="1:6" x14ac:dyDescent="0.2">
      <c r="A33" s="2"/>
      <c r="B33" s="2"/>
      <c r="C33" s="2"/>
      <c r="D33" s="2"/>
      <c r="E33" s="2"/>
      <c r="F33" s="2"/>
    </row>
    <row r="34" spans="1:6" x14ac:dyDescent="0.2">
      <c r="A34" s="2"/>
      <c r="B34" s="54" t="s">
        <v>101</v>
      </c>
      <c r="C34" s="2"/>
      <c r="D34" s="2"/>
      <c r="E34" s="2"/>
      <c r="F34" s="2"/>
    </row>
    <row r="35" spans="1:6" x14ac:dyDescent="0.2">
      <c r="A35" s="2"/>
      <c r="B35" s="54" t="s">
        <v>168</v>
      </c>
      <c r="C35" s="2"/>
      <c r="D35" s="53"/>
      <c r="E35" s="2"/>
      <c r="F35" s="2"/>
    </row>
    <row r="36" spans="1:6" x14ac:dyDescent="0.2">
      <c r="A36" s="2"/>
      <c r="B36" s="2"/>
      <c r="C36" s="2"/>
      <c r="D36" s="2"/>
      <c r="E36" s="2"/>
      <c r="F36" s="2"/>
    </row>
    <row r="37" spans="1:6" x14ac:dyDescent="0.2">
      <c r="A37" s="2"/>
      <c r="B37" s="2"/>
      <c r="C37" s="2"/>
      <c r="D37" s="2"/>
      <c r="E37" s="2"/>
      <c r="F37" s="2"/>
    </row>
    <row r="38" spans="1:6" x14ac:dyDescent="0.2">
      <c r="A38" s="2"/>
      <c r="B38" s="2"/>
      <c r="C38" s="2"/>
      <c r="D38" s="2"/>
      <c r="E38" s="2"/>
      <c r="F38" s="2"/>
    </row>
    <row r="39" spans="1:6" ht="15" x14ac:dyDescent="0.25">
      <c r="A39" s="55" t="s">
        <v>26</v>
      </c>
      <c r="B39" s="2"/>
      <c r="C39" s="2"/>
      <c r="D39" s="2"/>
      <c r="E39" s="2"/>
      <c r="F39" s="2"/>
    </row>
    <row r="40" spans="1:6" x14ac:dyDescent="0.2">
      <c r="A40" s="2"/>
      <c r="B40" s="2"/>
      <c r="C40" s="2"/>
      <c r="D40" s="2"/>
      <c r="E40" s="2"/>
      <c r="F40" s="2"/>
    </row>
    <row r="41" spans="1:6" x14ac:dyDescent="0.2">
      <c r="A41" s="2"/>
      <c r="B41" s="2"/>
      <c r="C41" s="2"/>
      <c r="D41" s="2"/>
      <c r="E41" s="2"/>
      <c r="F41" s="2"/>
    </row>
    <row r="42" spans="1:6" x14ac:dyDescent="0.2">
      <c r="A42" s="2" t="s">
        <v>27</v>
      </c>
      <c r="B42" s="2"/>
      <c r="C42" s="2"/>
      <c r="D42" s="2"/>
      <c r="E42" s="2"/>
      <c r="F42" s="2"/>
    </row>
    <row r="43" spans="1:6" x14ac:dyDescent="0.2">
      <c r="A43" s="2" t="s">
        <v>28</v>
      </c>
      <c r="B43" s="2"/>
      <c r="C43" s="2"/>
      <c r="D43" s="2"/>
      <c r="E43" s="2"/>
      <c r="F43" s="2"/>
    </row>
    <row r="44" spans="1:6" x14ac:dyDescent="0.2">
      <c r="A44" s="2" t="s">
        <v>29</v>
      </c>
      <c r="B44" s="2"/>
      <c r="C44" s="2"/>
      <c r="D44" s="2"/>
      <c r="E44" s="2"/>
      <c r="F44" s="2"/>
    </row>
    <row r="45" spans="1:6" x14ac:dyDescent="0.2">
      <c r="A45" s="2" t="s">
        <v>30</v>
      </c>
      <c r="B45" s="2"/>
      <c r="C45" s="2"/>
      <c r="D45" s="2"/>
      <c r="E45" s="2"/>
      <c r="F45" s="2"/>
    </row>
    <row r="46" spans="1:6" x14ac:dyDescent="0.2">
      <c r="A46" s="2"/>
      <c r="B46" s="2"/>
      <c r="C46" s="2"/>
      <c r="D46" s="2"/>
      <c r="E46" s="2"/>
      <c r="F46" s="2"/>
    </row>
    <row r="47" spans="1:6" ht="15" x14ac:dyDescent="0.25">
      <c r="A47" s="2" t="s">
        <v>31</v>
      </c>
      <c r="B47" s="55"/>
      <c r="C47" s="2"/>
      <c r="D47" s="2"/>
      <c r="E47" s="2"/>
      <c r="F47" s="2"/>
    </row>
    <row r="48" spans="1:6" x14ac:dyDescent="0.2">
      <c r="A48" s="2" t="s">
        <v>32</v>
      </c>
      <c r="B48" s="2"/>
      <c r="C48" s="2"/>
      <c r="D48" s="2"/>
      <c r="E48" s="2"/>
      <c r="F48" s="2"/>
    </row>
    <row r="49" spans="1:6" x14ac:dyDescent="0.2">
      <c r="A49" s="2"/>
      <c r="B49" s="2"/>
      <c r="C49" s="2"/>
      <c r="D49" s="2"/>
      <c r="E49" s="2"/>
      <c r="F49" s="2"/>
    </row>
    <row r="50" spans="1:6" x14ac:dyDescent="0.2">
      <c r="A50" s="2"/>
      <c r="B50" s="2"/>
      <c r="C50" s="2"/>
      <c r="D50" s="2"/>
      <c r="E50" s="2"/>
      <c r="F50" s="2"/>
    </row>
    <row r="51" spans="1:6" x14ac:dyDescent="0.2">
      <c r="A51" s="2"/>
      <c r="B51" s="2"/>
      <c r="C51" s="2"/>
      <c r="D51" s="2"/>
      <c r="E51" s="2"/>
      <c r="F51" s="2"/>
    </row>
    <row r="52" spans="1:6" x14ac:dyDescent="0.2">
      <c r="A52" s="2"/>
      <c r="B52" s="2"/>
      <c r="C52" s="2"/>
      <c r="D52" s="2"/>
      <c r="E52" s="2"/>
      <c r="F52" s="2"/>
    </row>
    <row r="53" spans="1:6" x14ac:dyDescent="0.2">
      <c r="A53" s="2"/>
      <c r="B53" s="2"/>
      <c r="C53" s="2"/>
      <c r="D53" s="2"/>
      <c r="E53" s="2"/>
      <c r="F53" s="2"/>
    </row>
    <row r="54" spans="1:6" x14ac:dyDescent="0.2">
      <c r="A54" s="2"/>
      <c r="B54" s="2"/>
      <c r="C54" s="2"/>
      <c r="D54" s="2"/>
      <c r="E54" s="2"/>
      <c r="F54" s="2"/>
    </row>
    <row r="55" spans="1:6" x14ac:dyDescent="0.2">
      <c r="A55" s="2"/>
      <c r="B55" s="2"/>
      <c r="C55" s="2"/>
      <c r="D55" s="2"/>
      <c r="E55" s="2"/>
      <c r="F55" s="2"/>
    </row>
    <row r="56" spans="1:6" x14ac:dyDescent="0.2">
      <c r="A56" s="2"/>
      <c r="B56" s="2"/>
      <c r="C56" s="2"/>
      <c r="D56" s="2"/>
      <c r="E56" s="2"/>
      <c r="F56" s="2"/>
    </row>
    <row r="57" spans="1:6" x14ac:dyDescent="0.2">
      <c r="A57" s="2"/>
      <c r="B57" s="2"/>
      <c r="C57" s="2"/>
      <c r="D57" s="2"/>
      <c r="E57" s="2"/>
      <c r="F57" s="2"/>
    </row>
    <row r="58" spans="1:6" x14ac:dyDescent="0.2">
      <c r="A58" s="2"/>
      <c r="B58" s="2"/>
      <c r="C58" s="2"/>
      <c r="D58" s="2"/>
      <c r="E58" s="2"/>
      <c r="F58" s="2"/>
    </row>
    <row r="59" spans="1:6" x14ac:dyDescent="0.2">
      <c r="A59" s="2"/>
      <c r="B59" s="2"/>
      <c r="C59" s="2"/>
      <c r="D59" s="2"/>
      <c r="E59" s="2"/>
      <c r="F59" s="2"/>
    </row>
    <row r="60" spans="1:6" x14ac:dyDescent="0.2">
      <c r="A60" s="2"/>
      <c r="B60" s="2"/>
      <c r="C60" s="2"/>
      <c r="D60" s="2"/>
      <c r="E60" s="2"/>
      <c r="F60" s="2"/>
    </row>
    <row r="61" spans="1:6" x14ac:dyDescent="0.2">
      <c r="A61" s="2"/>
      <c r="B61" s="2"/>
      <c r="C61" s="2"/>
      <c r="D61" s="2"/>
      <c r="E61" s="2"/>
      <c r="F61" s="2"/>
    </row>
    <row r="62" spans="1:6" x14ac:dyDescent="0.2">
      <c r="A62" s="2"/>
      <c r="B62" s="2"/>
      <c r="C62" s="2"/>
      <c r="D62" s="2"/>
      <c r="E62" s="2"/>
      <c r="F62" s="2"/>
    </row>
    <row r="63" spans="1:6" x14ac:dyDescent="0.2">
      <c r="A63" s="2"/>
      <c r="B63" s="2"/>
      <c r="C63" s="2"/>
      <c r="D63" s="2"/>
      <c r="E63" s="2"/>
      <c r="F63" s="2"/>
    </row>
    <row r="64" spans="1:6" x14ac:dyDescent="0.2">
      <c r="A64" s="2"/>
      <c r="B64" s="2"/>
      <c r="C64" s="2"/>
      <c r="D64" s="2"/>
      <c r="E64" s="2"/>
      <c r="F64" s="2"/>
    </row>
    <row r="65" spans="1:6" x14ac:dyDescent="0.2">
      <c r="A65" s="2"/>
      <c r="B65" s="2"/>
      <c r="C65" s="2"/>
      <c r="D65" s="2"/>
      <c r="E65" s="2"/>
      <c r="F65" s="2"/>
    </row>
    <row r="66" spans="1:6" x14ac:dyDescent="0.2">
      <c r="A66" s="2"/>
      <c r="B66" s="2"/>
      <c r="C66" s="2"/>
      <c r="D66" s="2"/>
      <c r="E66" s="2"/>
      <c r="F66" s="2"/>
    </row>
    <row r="67" spans="1:6" x14ac:dyDescent="0.2">
      <c r="A67" s="2"/>
      <c r="B67" s="2"/>
      <c r="C67" s="2"/>
      <c r="D67" s="2"/>
      <c r="E67" s="2"/>
      <c r="F67" s="2"/>
    </row>
    <row r="68" spans="1:6" x14ac:dyDescent="0.2">
      <c r="A68" s="2"/>
      <c r="B68" s="2"/>
      <c r="C68" s="2"/>
      <c r="D68" s="2"/>
      <c r="E68" s="2"/>
      <c r="F68" s="2"/>
    </row>
    <row r="69" spans="1:6" x14ac:dyDescent="0.2">
      <c r="A69" s="2"/>
      <c r="B69" s="2"/>
      <c r="C69" s="2"/>
      <c r="D69" s="2"/>
      <c r="E69" s="2"/>
      <c r="F69" s="2"/>
    </row>
    <row r="70" spans="1:6" x14ac:dyDescent="0.2">
      <c r="A70" s="2"/>
      <c r="B70" s="2"/>
      <c r="C70" s="2"/>
      <c r="D70" s="2"/>
      <c r="E70" s="2"/>
      <c r="F70" s="2"/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2"/>
      <c r="B72" s="2"/>
      <c r="C72" s="2"/>
      <c r="D72" s="2"/>
      <c r="E72" s="2"/>
      <c r="F72" s="2"/>
    </row>
    <row r="73" spans="1:6" x14ac:dyDescent="0.2">
      <c r="A73" s="2"/>
      <c r="B73" s="2"/>
      <c r="C73" s="2"/>
      <c r="D73" s="2"/>
      <c r="E73" s="2"/>
      <c r="F73" s="2"/>
    </row>
    <row r="74" spans="1:6" x14ac:dyDescent="0.2">
      <c r="A74" s="2"/>
      <c r="B74" s="2"/>
      <c r="C74" s="2"/>
      <c r="D74" s="2"/>
      <c r="E74" s="2"/>
      <c r="F74" s="2"/>
    </row>
    <row r="75" spans="1:6" x14ac:dyDescent="0.2">
      <c r="A75" s="2"/>
      <c r="B75" s="2"/>
      <c r="C75" s="2"/>
      <c r="D75" s="2"/>
      <c r="E75" s="2"/>
      <c r="F75" s="2"/>
    </row>
    <row r="76" spans="1:6" x14ac:dyDescent="0.2">
      <c r="A76" s="2"/>
      <c r="B76" s="2"/>
      <c r="C76" s="2"/>
      <c r="D76" s="2"/>
      <c r="E76" s="2"/>
      <c r="F76" s="2"/>
    </row>
    <row r="77" spans="1:6" x14ac:dyDescent="0.2">
      <c r="A77" s="2"/>
      <c r="B77" s="2"/>
      <c r="C77" s="2"/>
      <c r="D77" s="2"/>
      <c r="E77" s="2"/>
      <c r="F77" s="2"/>
    </row>
    <row r="78" spans="1:6" x14ac:dyDescent="0.2">
      <c r="A78" s="2"/>
      <c r="B78" s="2"/>
      <c r="C78" s="2"/>
      <c r="D78" s="2"/>
      <c r="E78" s="2"/>
      <c r="F78" s="2"/>
    </row>
    <row r="79" spans="1:6" x14ac:dyDescent="0.2">
      <c r="A79" s="2"/>
      <c r="B79" s="2"/>
      <c r="C79" s="2"/>
      <c r="D79" s="2"/>
      <c r="E79" s="2"/>
      <c r="F79" s="2"/>
    </row>
    <row r="80" spans="1:6" x14ac:dyDescent="0.2">
      <c r="A80" s="2"/>
      <c r="B80" s="2"/>
      <c r="C80" s="2"/>
      <c r="D80" s="2"/>
      <c r="E80" s="2"/>
      <c r="F80" s="2"/>
    </row>
    <row r="81" spans="1:6" x14ac:dyDescent="0.2">
      <c r="A81" s="2"/>
      <c r="B81" s="2"/>
      <c r="C81" s="2"/>
      <c r="D81" s="2"/>
      <c r="E81" s="2"/>
      <c r="F81" s="2"/>
    </row>
    <row r="82" spans="1:6" x14ac:dyDescent="0.2">
      <c r="A82" s="2"/>
      <c r="B82" s="2"/>
      <c r="C82" s="2"/>
      <c r="D82" s="2"/>
      <c r="E82" s="2"/>
      <c r="F82" s="2"/>
    </row>
    <row r="83" spans="1:6" x14ac:dyDescent="0.2">
      <c r="A83" s="2"/>
      <c r="B83" s="2"/>
      <c r="C83" s="2"/>
      <c r="D83" s="2"/>
      <c r="E83" s="2"/>
      <c r="F83" s="2"/>
    </row>
    <row r="84" spans="1:6" x14ac:dyDescent="0.2">
      <c r="A84" s="2"/>
      <c r="B84" s="2"/>
      <c r="C84" s="2"/>
      <c r="D84" s="2"/>
      <c r="E84" s="2"/>
      <c r="F84" s="2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2"/>
      <c r="B86" s="2"/>
      <c r="C86" s="2"/>
      <c r="D86" s="2"/>
      <c r="E86" s="2"/>
      <c r="F86" s="2"/>
    </row>
  </sheetData>
  <pageMargins left="0.7" right="0.7" top="0.78740157499999996" bottom="0.78740157499999996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0"/>
  <sheetViews>
    <sheetView workbookViewId="0">
      <selection activeCell="F10" sqref="F10:G56"/>
    </sheetView>
  </sheetViews>
  <sheetFormatPr defaultRowHeight="12.75" x14ac:dyDescent="0.2"/>
  <cols>
    <col min="1" max="1" width="5.85546875" style="1" customWidth="1"/>
    <col min="2" max="2" width="11.140625" style="1" customWidth="1"/>
    <col min="3" max="3" width="40.28515625" style="1" customWidth="1"/>
    <col min="4" max="16384" width="9.140625" style="1"/>
  </cols>
  <sheetData>
    <row r="1" spans="1:10" x14ac:dyDescent="0.2">
      <c r="A1" s="1" t="s">
        <v>34</v>
      </c>
      <c r="B1" s="5" t="s">
        <v>109</v>
      </c>
      <c r="C1" s="59"/>
      <c r="D1" s="59"/>
      <c r="E1" s="59"/>
      <c r="F1" s="59"/>
      <c r="G1" s="59"/>
    </row>
    <row r="2" spans="1:10" x14ac:dyDescent="0.2">
      <c r="A2" s="1" t="s">
        <v>1</v>
      </c>
      <c r="B2" s="5" t="s">
        <v>67</v>
      </c>
      <c r="C2" s="59"/>
      <c r="D2" s="226"/>
      <c r="E2" s="59"/>
      <c r="F2" s="59"/>
      <c r="G2" s="59"/>
    </row>
    <row r="3" spans="1:10" ht="13.5" thickBot="1" x14ac:dyDescent="0.25"/>
    <row r="4" spans="1:10" s="105" customFormat="1" ht="11.25" x14ac:dyDescent="0.2">
      <c r="A4" s="101"/>
      <c r="B4" s="165"/>
      <c r="C4" s="191"/>
      <c r="D4" s="178"/>
      <c r="E4" s="173"/>
      <c r="F4" s="103" t="s">
        <v>2</v>
      </c>
      <c r="G4" s="104"/>
    </row>
    <row r="5" spans="1:10" s="105" customFormat="1" ht="11.25" x14ac:dyDescent="0.2">
      <c r="A5" s="106" t="s">
        <v>3</v>
      </c>
      <c r="B5" s="166" t="s">
        <v>4</v>
      </c>
      <c r="C5" s="192" t="s">
        <v>5</v>
      </c>
      <c r="D5" s="179" t="s">
        <v>6</v>
      </c>
      <c r="E5" s="161" t="s">
        <v>7</v>
      </c>
      <c r="F5" s="108" t="s">
        <v>8</v>
      </c>
      <c r="G5" s="109" t="s">
        <v>9</v>
      </c>
    </row>
    <row r="6" spans="1:10" s="105" customFormat="1" ht="12" thickBot="1" x14ac:dyDescent="0.25">
      <c r="A6" s="110"/>
      <c r="B6" s="167"/>
      <c r="C6" s="193"/>
      <c r="D6" s="180"/>
      <c r="E6" s="162"/>
      <c r="F6" s="111" t="s">
        <v>10</v>
      </c>
      <c r="G6" s="112" t="s">
        <v>10</v>
      </c>
      <c r="I6" s="218"/>
      <c r="J6" s="218"/>
    </row>
    <row r="7" spans="1:10" x14ac:dyDescent="0.2">
      <c r="A7" s="60"/>
      <c r="B7" s="201"/>
      <c r="C7" s="194"/>
      <c r="D7" s="181"/>
      <c r="E7" s="174"/>
      <c r="F7" s="62"/>
      <c r="G7" s="63"/>
      <c r="I7" s="219"/>
      <c r="J7" s="219"/>
    </row>
    <row r="8" spans="1:10" x14ac:dyDescent="0.2">
      <c r="A8" s="56" t="s">
        <v>119</v>
      </c>
      <c r="B8" s="115"/>
      <c r="C8" s="197"/>
      <c r="D8" s="4"/>
      <c r="E8" s="124"/>
      <c r="F8" s="252"/>
      <c r="G8" s="65"/>
      <c r="I8" s="219"/>
      <c r="J8" s="219"/>
    </row>
    <row r="9" spans="1:10" x14ac:dyDescent="0.2">
      <c r="A9" s="242"/>
      <c r="B9" s="115"/>
      <c r="C9" s="197"/>
      <c r="D9" s="4"/>
      <c r="E9" s="250"/>
      <c r="F9" s="248"/>
      <c r="G9" s="65"/>
      <c r="I9" s="219"/>
      <c r="J9" s="219"/>
    </row>
    <row r="10" spans="1:10" x14ac:dyDescent="0.2">
      <c r="A10" s="68" t="s">
        <v>11</v>
      </c>
      <c r="B10" s="73">
        <v>344136218</v>
      </c>
      <c r="C10" s="196" t="s">
        <v>120</v>
      </c>
      <c r="D10" s="4" t="s">
        <v>12</v>
      </c>
      <c r="E10" s="250">
        <v>1</v>
      </c>
      <c r="F10" s="249"/>
      <c r="G10" s="65"/>
    </row>
    <row r="11" spans="1:10" x14ac:dyDescent="0.2">
      <c r="A11" s="60"/>
      <c r="B11" s="243"/>
      <c r="C11" s="243"/>
      <c r="D11" s="181"/>
      <c r="E11" s="251"/>
      <c r="F11" s="247"/>
      <c r="G11" s="65"/>
      <c r="I11" s="219"/>
      <c r="J11" s="219"/>
    </row>
    <row r="12" spans="1:10" x14ac:dyDescent="0.2">
      <c r="A12" s="56" t="s">
        <v>118</v>
      </c>
      <c r="B12" s="115"/>
      <c r="C12" s="197"/>
      <c r="D12" s="4"/>
      <c r="E12" s="250"/>
      <c r="F12" s="250"/>
      <c r="G12" s="65"/>
      <c r="I12" s="219"/>
      <c r="J12" s="219"/>
    </row>
    <row r="13" spans="1:10" x14ac:dyDescent="0.2">
      <c r="A13" s="242"/>
      <c r="B13" s="115"/>
      <c r="C13" s="197"/>
      <c r="D13" s="4"/>
      <c r="E13" s="250"/>
      <c r="F13" s="175"/>
      <c r="G13" s="65"/>
      <c r="I13" s="219"/>
      <c r="J13" s="219"/>
    </row>
    <row r="14" spans="1:10" x14ac:dyDescent="0.2">
      <c r="A14" s="68" t="s">
        <v>35</v>
      </c>
      <c r="B14" s="73">
        <v>344136136</v>
      </c>
      <c r="C14" s="196" t="s">
        <v>117</v>
      </c>
      <c r="D14" s="4" t="s">
        <v>12</v>
      </c>
      <c r="E14" s="250">
        <v>1</v>
      </c>
      <c r="F14" s="249"/>
      <c r="G14" s="65"/>
    </row>
    <row r="15" spans="1:10" x14ac:dyDescent="0.2">
      <c r="A15" s="66"/>
      <c r="B15" s="57"/>
      <c r="C15" s="195"/>
      <c r="D15" s="183"/>
      <c r="E15" s="124"/>
      <c r="F15" s="252"/>
      <c r="G15" s="65"/>
      <c r="I15" s="219"/>
      <c r="J15" s="219"/>
    </row>
    <row r="16" spans="1:10" x14ac:dyDescent="0.2">
      <c r="A16" s="221" t="s">
        <v>73</v>
      </c>
      <c r="B16" s="143"/>
      <c r="C16" s="126"/>
      <c r="D16" s="118"/>
      <c r="E16" s="124"/>
      <c r="F16" s="64"/>
      <c r="G16" s="65"/>
      <c r="I16" s="219"/>
      <c r="J16" s="219"/>
    </row>
    <row r="17" spans="1:10" x14ac:dyDescent="0.2">
      <c r="A17" s="116"/>
      <c r="B17" s="117"/>
      <c r="C17" s="126"/>
      <c r="D17" s="118"/>
      <c r="E17" s="124"/>
      <c r="F17" s="64"/>
      <c r="G17" s="65"/>
      <c r="I17" s="219"/>
      <c r="J17" s="219"/>
    </row>
    <row r="18" spans="1:10" s="129" customFormat="1" ht="51" x14ac:dyDescent="0.2">
      <c r="A18" s="131" t="s">
        <v>36</v>
      </c>
      <c r="B18" s="205">
        <v>358111244</v>
      </c>
      <c r="C18" s="237" t="s">
        <v>127</v>
      </c>
      <c r="D18" s="241" t="s">
        <v>12</v>
      </c>
      <c r="E18" s="206">
        <v>6</v>
      </c>
      <c r="F18" s="254"/>
      <c r="G18" s="65"/>
      <c r="I18" s="220"/>
      <c r="J18" s="220"/>
    </row>
    <row r="19" spans="1:10" s="129" customFormat="1" x14ac:dyDescent="0.2">
      <c r="A19" s="131" t="s">
        <v>37</v>
      </c>
      <c r="B19" s="141">
        <v>358111497</v>
      </c>
      <c r="C19" s="133" t="s">
        <v>68</v>
      </c>
      <c r="D19" s="125" t="s">
        <v>12</v>
      </c>
      <c r="E19" s="124">
        <v>12</v>
      </c>
      <c r="F19" s="64"/>
      <c r="G19" s="65"/>
      <c r="I19" s="220"/>
      <c r="J19" s="220"/>
    </row>
    <row r="20" spans="1:10" s="129" customFormat="1" ht="25.5" x14ac:dyDescent="0.2">
      <c r="A20" s="131" t="s">
        <v>38</v>
      </c>
      <c r="B20" s="141">
        <v>358111323</v>
      </c>
      <c r="C20" s="130" t="s">
        <v>69</v>
      </c>
      <c r="D20" s="125" t="s">
        <v>12</v>
      </c>
      <c r="E20" s="124">
        <v>24</v>
      </c>
      <c r="F20" s="64"/>
      <c r="G20" s="65"/>
      <c r="I20" s="220"/>
      <c r="J20" s="220"/>
    </row>
    <row r="21" spans="1:10" s="129" customFormat="1" x14ac:dyDescent="0.2">
      <c r="A21" s="131"/>
      <c r="B21" s="140"/>
      <c r="C21" s="132"/>
      <c r="D21" s="149"/>
      <c r="E21" s="134"/>
      <c r="F21" s="64"/>
      <c r="G21" s="65"/>
      <c r="I21" s="220"/>
      <c r="J21" s="220"/>
    </row>
    <row r="22" spans="1:10" s="129" customFormat="1" x14ac:dyDescent="0.2">
      <c r="A22" s="116" t="s">
        <v>53</v>
      </c>
      <c r="B22" s="140"/>
      <c r="C22" s="132"/>
      <c r="D22" s="149"/>
      <c r="E22" s="134"/>
      <c r="F22" s="64"/>
      <c r="G22" s="65"/>
    </row>
    <row r="23" spans="1:10" s="129" customFormat="1" x14ac:dyDescent="0.2">
      <c r="A23" s="144"/>
      <c r="B23" s="142"/>
      <c r="C23" s="168"/>
      <c r="D23" s="184"/>
      <c r="E23" s="145"/>
      <c r="F23" s="146"/>
      <c r="G23" s="65"/>
    </row>
    <row r="24" spans="1:10" s="129" customFormat="1" x14ac:dyDescent="0.2">
      <c r="A24" s="120" t="s">
        <v>39</v>
      </c>
      <c r="B24" s="121">
        <v>345711232</v>
      </c>
      <c r="C24" s="169" t="s">
        <v>74</v>
      </c>
      <c r="D24" s="185" t="s">
        <v>12</v>
      </c>
      <c r="E24" s="124">
        <v>20</v>
      </c>
      <c r="F24" s="64"/>
      <c r="G24" s="65"/>
    </row>
    <row r="25" spans="1:10" s="129" customFormat="1" x14ac:dyDescent="0.2">
      <c r="A25" s="120" t="s">
        <v>40</v>
      </c>
      <c r="B25" s="140">
        <v>354411618</v>
      </c>
      <c r="C25" s="198" t="s">
        <v>75</v>
      </c>
      <c r="D25" s="186" t="s">
        <v>12</v>
      </c>
      <c r="E25" s="124">
        <v>39</v>
      </c>
      <c r="F25" s="64"/>
      <c r="G25" s="65"/>
    </row>
    <row r="26" spans="1:10" s="129" customFormat="1" x14ac:dyDescent="0.2">
      <c r="A26" s="120" t="s">
        <v>41</v>
      </c>
      <c r="B26" s="147">
        <v>345711246</v>
      </c>
      <c r="C26" s="133" t="s">
        <v>76</v>
      </c>
      <c r="D26" s="125" t="s">
        <v>12</v>
      </c>
      <c r="E26" s="124">
        <v>13</v>
      </c>
      <c r="F26" s="64"/>
      <c r="G26" s="65"/>
    </row>
    <row r="27" spans="1:10" s="129" customFormat="1" ht="25.5" x14ac:dyDescent="0.2">
      <c r="A27" s="120" t="s">
        <v>42</v>
      </c>
      <c r="B27" s="115">
        <v>345126001</v>
      </c>
      <c r="C27" s="197" t="s">
        <v>121</v>
      </c>
      <c r="D27" s="4" t="s">
        <v>12</v>
      </c>
      <c r="E27" s="124">
        <v>1</v>
      </c>
      <c r="F27" s="64"/>
      <c r="G27" s="65"/>
    </row>
    <row r="28" spans="1:10" x14ac:dyDescent="0.2">
      <c r="A28" s="122"/>
      <c r="B28" s="119"/>
      <c r="C28" s="58"/>
      <c r="D28" s="125"/>
      <c r="E28" s="124"/>
      <c r="F28" s="64"/>
      <c r="G28" s="65"/>
    </row>
    <row r="29" spans="1:10" x14ac:dyDescent="0.2">
      <c r="A29" s="70" t="s">
        <v>51</v>
      </c>
      <c r="B29" s="57"/>
      <c r="C29" s="195"/>
      <c r="D29" s="183"/>
      <c r="E29" s="124"/>
      <c r="F29" s="64"/>
      <c r="G29" s="65"/>
    </row>
    <row r="30" spans="1:10" x14ac:dyDescent="0.2">
      <c r="A30" s="66"/>
      <c r="B30" s="57"/>
      <c r="C30" s="195"/>
      <c r="D30" s="183"/>
      <c r="E30" s="124"/>
      <c r="F30" s="64"/>
      <c r="G30" s="65"/>
    </row>
    <row r="31" spans="1:10" ht="25.5" x14ac:dyDescent="0.2">
      <c r="A31" s="66" t="s">
        <v>43</v>
      </c>
      <c r="B31" s="73">
        <v>341118287</v>
      </c>
      <c r="C31" s="227" t="s">
        <v>110</v>
      </c>
      <c r="D31" s="228" t="s">
        <v>52</v>
      </c>
      <c r="E31" s="58">
        <v>100</v>
      </c>
      <c r="F31" s="72"/>
      <c r="G31" s="65"/>
    </row>
    <row r="32" spans="1:10" ht="25.5" x14ac:dyDescent="0.2">
      <c r="A32" s="66" t="s">
        <v>44</v>
      </c>
      <c r="B32" s="73">
        <v>341118292</v>
      </c>
      <c r="C32" s="227" t="s">
        <v>111</v>
      </c>
      <c r="D32" s="228" t="s">
        <v>52</v>
      </c>
      <c r="E32" s="58">
        <v>10</v>
      </c>
      <c r="F32" s="72"/>
      <c r="G32" s="65"/>
    </row>
    <row r="33" spans="1:7" s="128" customFormat="1" ht="27" customHeight="1" x14ac:dyDescent="0.2">
      <c r="A33" s="66" t="s">
        <v>45</v>
      </c>
      <c r="B33" s="229">
        <v>341580187</v>
      </c>
      <c r="C33" s="170" t="s">
        <v>77</v>
      </c>
      <c r="D33" s="148" t="s">
        <v>52</v>
      </c>
      <c r="E33" s="4">
        <v>50</v>
      </c>
      <c r="F33" s="130"/>
      <c r="G33" s="65"/>
    </row>
    <row r="34" spans="1:7" s="129" customFormat="1" ht="12.75" customHeight="1" x14ac:dyDescent="0.2">
      <c r="A34" s="66" t="s">
        <v>46</v>
      </c>
      <c r="B34" s="230">
        <v>341580004</v>
      </c>
      <c r="C34" s="133" t="s">
        <v>78</v>
      </c>
      <c r="D34" s="231" t="s">
        <v>52</v>
      </c>
      <c r="E34" s="3">
        <v>26</v>
      </c>
      <c r="F34" s="133"/>
      <c r="G34" s="65"/>
    </row>
    <row r="35" spans="1:7" s="129" customFormat="1" ht="12.75" customHeight="1" x14ac:dyDescent="0.2">
      <c r="A35" s="66"/>
      <c r="B35" s="232"/>
      <c r="C35" s="133"/>
      <c r="D35" s="231"/>
      <c r="E35" s="3"/>
      <c r="F35" s="133"/>
      <c r="G35" s="65"/>
    </row>
    <row r="36" spans="1:7" x14ac:dyDescent="0.2">
      <c r="A36" s="70" t="s">
        <v>63</v>
      </c>
      <c r="B36" s="57"/>
      <c r="C36" s="195"/>
      <c r="D36" s="183"/>
      <c r="E36" s="250"/>
      <c r="F36" s="175"/>
      <c r="G36" s="65"/>
    </row>
    <row r="37" spans="1:7" x14ac:dyDescent="0.2">
      <c r="A37" s="66"/>
      <c r="B37" s="57"/>
      <c r="C37" s="195"/>
      <c r="D37" s="183"/>
      <c r="E37" s="250"/>
      <c r="F37" s="175"/>
      <c r="G37" s="65"/>
    </row>
    <row r="38" spans="1:7" x14ac:dyDescent="0.2">
      <c r="A38" s="66" t="s">
        <v>47</v>
      </c>
      <c r="B38" s="100">
        <v>344128102</v>
      </c>
      <c r="C38" s="195" t="s">
        <v>112</v>
      </c>
      <c r="D38" s="187" t="s">
        <v>12</v>
      </c>
      <c r="E38" s="124">
        <v>10</v>
      </c>
      <c r="F38" s="252"/>
      <c r="G38" s="65"/>
    </row>
    <row r="39" spans="1:7" x14ac:dyDescent="0.2">
      <c r="A39" s="66" t="s">
        <v>48</v>
      </c>
      <c r="B39" s="100">
        <v>344128099</v>
      </c>
      <c r="C39" s="195" t="s">
        <v>70</v>
      </c>
      <c r="D39" s="187" t="s">
        <v>12</v>
      </c>
      <c r="E39" s="124">
        <v>26</v>
      </c>
      <c r="F39" s="252"/>
      <c r="G39" s="65"/>
    </row>
    <row r="40" spans="1:7" x14ac:dyDescent="0.2">
      <c r="A40" s="66"/>
      <c r="B40" s="57"/>
      <c r="C40" s="195"/>
      <c r="D40" s="187"/>
      <c r="E40" s="124"/>
      <c r="F40" s="64"/>
      <c r="G40" s="65"/>
    </row>
    <row r="41" spans="1:7" x14ac:dyDescent="0.2">
      <c r="A41" s="70" t="s">
        <v>88</v>
      </c>
      <c r="B41" s="57"/>
      <c r="C41" s="195"/>
      <c r="D41" s="183"/>
      <c r="E41" s="124"/>
      <c r="F41" s="64"/>
      <c r="G41" s="65"/>
    </row>
    <row r="42" spans="1:7" x14ac:dyDescent="0.2">
      <c r="A42" s="66"/>
      <c r="B42" s="57"/>
      <c r="C42" s="195"/>
      <c r="D42" s="183"/>
      <c r="E42" s="124"/>
      <c r="F42" s="64"/>
      <c r="G42" s="65"/>
    </row>
    <row r="43" spans="1:7" x14ac:dyDescent="0.2">
      <c r="A43" s="66" t="s">
        <v>49</v>
      </c>
      <c r="B43" s="78">
        <v>345112712</v>
      </c>
      <c r="C43" s="196" t="s">
        <v>79</v>
      </c>
      <c r="D43" s="187" t="s">
        <v>52</v>
      </c>
      <c r="E43" s="124">
        <v>40</v>
      </c>
      <c r="F43" s="64"/>
      <c r="G43" s="65"/>
    </row>
    <row r="44" spans="1:7" ht="25.5" x14ac:dyDescent="0.2">
      <c r="A44" s="66" t="s">
        <v>50</v>
      </c>
      <c r="B44" s="76">
        <v>741110039</v>
      </c>
      <c r="C44" s="199" t="s">
        <v>85</v>
      </c>
      <c r="D44" s="4" t="s">
        <v>52</v>
      </c>
      <c r="E44" s="71">
        <v>10</v>
      </c>
      <c r="F44" s="64"/>
      <c r="G44" s="65"/>
    </row>
    <row r="45" spans="1:7" x14ac:dyDescent="0.2">
      <c r="A45" s="66"/>
      <c r="B45" s="57"/>
      <c r="C45" s="195"/>
      <c r="D45" s="183"/>
      <c r="E45" s="124"/>
      <c r="F45" s="64"/>
      <c r="G45" s="65"/>
    </row>
    <row r="46" spans="1:7" x14ac:dyDescent="0.2">
      <c r="A46" s="93" t="s">
        <v>57</v>
      </c>
      <c r="B46" s="94"/>
      <c r="C46" s="95"/>
      <c r="D46" s="78"/>
      <c r="E46" s="95"/>
      <c r="F46" s="72"/>
      <c r="G46" s="65"/>
    </row>
    <row r="47" spans="1:7" x14ac:dyDescent="0.2">
      <c r="A47" s="96"/>
      <c r="B47" s="72"/>
      <c r="C47" s="95"/>
      <c r="D47" s="78"/>
      <c r="E47" s="95"/>
      <c r="F47" s="72"/>
      <c r="G47" s="65"/>
    </row>
    <row r="48" spans="1:7" x14ac:dyDescent="0.2">
      <c r="A48" s="96" t="s">
        <v>72</v>
      </c>
      <c r="B48" s="83">
        <v>246122186</v>
      </c>
      <c r="C48" s="97" t="s">
        <v>58</v>
      </c>
      <c r="D48" s="98" t="s">
        <v>59</v>
      </c>
      <c r="E48" s="95">
        <v>0.3</v>
      </c>
      <c r="F48" s="95"/>
      <c r="G48" s="65"/>
    </row>
    <row r="49" spans="1:7" x14ac:dyDescent="0.2">
      <c r="A49" s="96" t="s">
        <v>81</v>
      </c>
      <c r="B49" s="83">
        <v>246122186</v>
      </c>
      <c r="C49" s="97" t="s">
        <v>60</v>
      </c>
      <c r="D49" s="99" t="s">
        <v>59</v>
      </c>
      <c r="E49" s="95">
        <v>0.2</v>
      </c>
      <c r="F49" s="95"/>
      <c r="G49" s="65"/>
    </row>
    <row r="50" spans="1:7" x14ac:dyDescent="0.2">
      <c r="A50" s="66"/>
      <c r="B50" s="57"/>
      <c r="C50" s="195"/>
      <c r="D50" s="183"/>
      <c r="E50" s="175"/>
      <c r="F50" s="124"/>
      <c r="G50" s="65"/>
    </row>
    <row r="51" spans="1:7" x14ac:dyDescent="0.2">
      <c r="A51" s="77" t="s">
        <v>54</v>
      </c>
      <c r="B51" s="78"/>
      <c r="C51" s="123"/>
      <c r="D51" s="98"/>
      <c r="E51" s="113"/>
      <c r="F51" s="113"/>
      <c r="G51" s="65"/>
    </row>
    <row r="52" spans="1:7" x14ac:dyDescent="0.2">
      <c r="A52" s="135"/>
      <c r="B52" s="78"/>
      <c r="C52" s="123"/>
      <c r="D52" s="98"/>
      <c r="E52" s="113"/>
      <c r="F52" s="113"/>
      <c r="G52" s="65"/>
    </row>
    <row r="53" spans="1:7" x14ac:dyDescent="0.2">
      <c r="A53" s="135" t="s">
        <v>83</v>
      </c>
      <c r="B53" s="158">
        <v>341000010</v>
      </c>
      <c r="C53" s="200" t="s">
        <v>82</v>
      </c>
      <c r="D53" s="159" t="s">
        <v>12</v>
      </c>
      <c r="E53" s="176">
        <v>1</v>
      </c>
      <c r="F53" s="236"/>
      <c r="G53" s="65"/>
    </row>
    <row r="54" spans="1:7" x14ac:dyDescent="0.2">
      <c r="A54" s="135" t="s">
        <v>122</v>
      </c>
      <c r="B54" s="153">
        <v>314324118</v>
      </c>
      <c r="C54" s="154" t="s">
        <v>80</v>
      </c>
      <c r="D54" s="155" t="s">
        <v>12</v>
      </c>
      <c r="E54" s="156">
        <v>100</v>
      </c>
      <c r="F54" s="255"/>
      <c r="G54" s="65"/>
    </row>
    <row r="55" spans="1:7" x14ac:dyDescent="0.2">
      <c r="A55" s="135" t="s">
        <v>123</v>
      </c>
      <c r="B55" s="150">
        <v>212189176</v>
      </c>
      <c r="C55" s="136" t="s">
        <v>55</v>
      </c>
      <c r="D55" s="188" t="s">
        <v>12</v>
      </c>
      <c r="E55" s="177">
        <v>1</v>
      </c>
      <c r="F55" s="137"/>
      <c r="G55" s="65"/>
    </row>
    <row r="56" spans="1:7" x14ac:dyDescent="0.2">
      <c r="A56" s="135" t="s">
        <v>124</v>
      </c>
      <c r="B56" s="151">
        <v>341000000</v>
      </c>
      <c r="C56" s="171" t="s">
        <v>56</v>
      </c>
      <c r="D56" s="189" t="s">
        <v>12</v>
      </c>
      <c r="E56" s="138">
        <v>1</v>
      </c>
      <c r="F56" s="139"/>
      <c r="G56" s="65"/>
    </row>
    <row r="57" spans="1:7" ht="13.5" thickBot="1" x14ac:dyDescent="0.25">
      <c r="A57" s="222"/>
      <c r="B57" s="152"/>
      <c r="C57" s="172"/>
      <c r="D57" s="190"/>
      <c r="E57" s="223"/>
      <c r="F57" s="114"/>
      <c r="G57" s="224"/>
    </row>
    <row r="58" spans="1:7" x14ac:dyDescent="0.2">
      <c r="A58" s="84"/>
      <c r="B58" s="85"/>
      <c r="C58" s="85"/>
      <c r="D58" s="85"/>
      <c r="E58" s="85"/>
      <c r="F58" s="85"/>
      <c r="G58" s="86"/>
    </row>
    <row r="59" spans="1:7" x14ac:dyDescent="0.2">
      <c r="A59" s="87"/>
      <c r="B59" s="256" t="s">
        <v>13</v>
      </c>
      <c r="C59" s="256"/>
      <c r="D59" s="256"/>
      <c r="E59" s="256"/>
      <c r="F59" s="256"/>
      <c r="G59" s="89">
        <f>SUM(G10:G58)</f>
        <v>0</v>
      </c>
    </row>
    <row r="60" spans="1:7" ht="13.5" thickBot="1" x14ac:dyDescent="0.25">
      <c r="A60" s="90"/>
      <c r="B60" s="91"/>
      <c r="C60" s="91"/>
      <c r="D60" s="91"/>
      <c r="E60" s="91"/>
      <c r="F60" s="91"/>
      <c r="G60" s="92"/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1"/>
  <sheetViews>
    <sheetView workbookViewId="0">
      <selection activeCell="F10" sqref="F10:G70"/>
    </sheetView>
  </sheetViews>
  <sheetFormatPr defaultRowHeight="12.75" x14ac:dyDescent="0.2"/>
  <cols>
    <col min="1" max="1" width="5.85546875" style="1" customWidth="1"/>
    <col min="2" max="2" width="10.28515625" style="1" customWidth="1"/>
    <col min="3" max="3" width="41.140625" style="1" customWidth="1"/>
    <col min="4" max="16384" width="9.140625" style="1"/>
  </cols>
  <sheetData>
    <row r="1" spans="1:10" x14ac:dyDescent="0.2">
      <c r="A1" s="1" t="s">
        <v>34</v>
      </c>
      <c r="B1" s="5" t="s">
        <v>109</v>
      </c>
      <c r="C1" s="59"/>
      <c r="D1" s="59"/>
      <c r="E1" s="59"/>
      <c r="F1" s="59"/>
      <c r="G1" s="59"/>
    </row>
    <row r="2" spans="1:10" x14ac:dyDescent="0.2">
      <c r="A2" s="1" t="s">
        <v>1</v>
      </c>
      <c r="B2" s="5" t="s">
        <v>67</v>
      </c>
      <c r="C2" s="59"/>
      <c r="D2" s="226"/>
      <c r="E2" s="59"/>
      <c r="F2" s="59"/>
      <c r="G2" s="59"/>
    </row>
    <row r="3" spans="1:10" ht="13.5" thickBot="1" x14ac:dyDescent="0.25"/>
    <row r="4" spans="1:10" s="105" customFormat="1" ht="11.25" x14ac:dyDescent="0.2">
      <c r="A4" s="101"/>
      <c r="B4" s="165"/>
      <c r="C4" s="178"/>
      <c r="D4" s="160"/>
      <c r="E4" s="102"/>
      <c r="F4" s="103" t="s">
        <v>61</v>
      </c>
      <c r="G4" s="104"/>
    </row>
    <row r="5" spans="1:10" s="105" customFormat="1" ht="11.25" x14ac:dyDescent="0.2">
      <c r="A5" s="266" t="s">
        <v>3</v>
      </c>
      <c r="B5" s="192" t="s">
        <v>4</v>
      </c>
      <c r="C5" s="274" t="s">
        <v>5</v>
      </c>
      <c r="D5" s="161" t="s">
        <v>6</v>
      </c>
      <c r="E5" s="107" t="s">
        <v>7</v>
      </c>
      <c r="F5" s="108" t="s">
        <v>8</v>
      </c>
      <c r="G5" s="109" t="s">
        <v>9</v>
      </c>
    </row>
    <row r="6" spans="1:10" s="105" customFormat="1" ht="12" thickBot="1" x14ac:dyDescent="0.25">
      <c r="A6" s="267"/>
      <c r="B6" s="193"/>
      <c r="C6" s="275"/>
      <c r="D6" s="162"/>
      <c r="E6" s="111"/>
      <c r="F6" s="111" t="s">
        <v>10</v>
      </c>
      <c r="G6" s="112" t="s">
        <v>10</v>
      </c>
    </row>
    <row r="7" spans="1:10" x14ac:dyDescent="0.2">
      <c r="A7" s="268"/>
      <c r="B7" s="243"/>
      <c r="C7" s="276"/>
      <c r="D7" s="61"/>
      <c r="E7" s="62"/>
      <c r="F7" s="284"/>
      <c r="G7" s="63"/>
    </row>
    <row r="8" spans="1:10" x14ac:dyDescent="0.2">
      <c r="A8" s="257" t="s">
        <v>119</v>
      </c>
      <c r="B8" s="115"/>
      <c r="C8" s="277"/>
      <c r="D8" s="4"/>
      <c r="E8" s="124"/>
      <c r="F8" s="252"/>
      <c r="G8" s="65"/>
      <c r="I8" s="219"/>
      <c r="J8" s="219"/>
    </row>
    <row r="9" spans="1:10" x14ac:dyDescent="0.2">
      <c r="A9" s="257"/>
      <c r="B9" s="285"/>
      <c r="C9" s="286"/>
      <c r="D9" s="58"/>
      <c r="E9" s="124"/>
      <c r="F9" s="64"/>
      <c r="G9" s="69"/>
      <c r="I9" s="219"/>
      <c r="J9" s="219"/>
    </row>
    <row r="10" spans="1:10" x14ac:dyDescent="0.2">
      <c r="A10" s="68" t="s">
        <v>125</v>
      </c>
      <c r="B10" s="287">
        <v>741320163</v>
      </c>
      <c r="C10" s="288" t="s">
        <v>129</v>
      </c>
      <c r="D10" s="289" t="s">
        <v>12</v>
      </c>
      <c r="E10" s="124">
        <v>1</v>
      </c>
      <c r="F10" s="290"/>
      <c r="G10" s="69"/>
    </row>
    <row r="11" spans="1:10" x14ac:dyDescent="0.2">
      <c r="A11" s="268"/>
      <c r="B11" s="243"/>
      <c r="C11" s="181"/>
      <c r="D11" s="181"/>
      <c r="E11" s="174"/>
      <c r="F11" s="245"/>
      <c r="G11" s="69"/>
      <c r="I11" s="219"/>
      <c r="J11" s="219"/>
    </row>
    <row r="12" spans="1:10" x14ac:dyDescent="0.2">
      <c r="A12" s="257" t="s">
        <v>118</v>
      </c>
      <c r="B12" s="115"/>
      <c r="C12" s="277"/>
      <c r="D12" s="4"/>
      <c r="E12" s="124"/>
      <c r="F12" s="252"/>
      <c r="G12" s="69"/>
      <c r="I12" s="219"/>
      <c r="J12" s="219"/>
    </row>
    <row r="13" spans="1:10" x14ac:dyDescent="0.2">
      <c r="A13" s="257"/>
      <c r="B13" s="115"/>
      <c r="C13" s="277"/>
      <c r="D13" s="4"/>
      <c r="E13" s="124"/>
      <c r="F13" s="246"/>
      <c r="G13" s="69"/>
      <c r="I13" s="219"/>
      <c r="J13" s="219"/>
    </row>
    <row r="14" spans="1:10" x14ac:dyDescent="0.2">
      <c r="A14" s="68" t="s">
        <v>126</v>
      </c>
      <c r="B14" s="285">
        <v>741320103</v>
      </c>
      <c r="C14" s="286" t="s">
        <v>128</v>
      </c>
      <c r="D14" s="4" t="s">
        <v>12</v>
      </c>
      <c r="E14" s="124">
        <v>1</v>
      </c>
      <c r="F14" s="244"/>
      <c r="G14" s="69"/>
    </row>
    <row r="15" spans="1:10" x14ac:dyDescent="0.2">
      <c r="A15" s="68"/>
      <c r="B15" s="207"/>
      <c r="C15" s="278"/>
      <c r="D15" s="4"/>
      <c r="E15" s="124"/>
      <c r="F15" s="253"/>
      <c r="G15" s="69"/>
    </row>
    <row r="16" spans="1:10" x14ac:dyDescent="0.2">
      <c r="A16" s="221" t="s">
        <v>73</v>
      </c>
      <c r="B16" s="143"/>
      <c r="C16" s="279"/>
      <c r="D16" s="118"/>
      <c r="E16" s="124"/>
      <c r="F16" s="252"/>
      <c r="G16" s="69"/>
      <c r="I16" s="219"/>
      <c r="J16" s="219"/>
    </row>
    <row r="17" spans="1:10" x14ac:dyDescent="0.2">
      <c r="A17" s="116"/>
      <c r="B17" s="143"/>
      <c r="C17" s="279"/>
      <c r="D17" s="118"/>
      <c r="E17" s="124"/>
      <c r="F17" s="252"/>
      <c r="G17" s="69"/>
      <c r="I17" s="219"/>
      <c r="J17" s="219"/>
    </row>
    <row r="18" spans="1:10" s="129" customFormat="1" ht="25.5" x14ac:dyDescent="0.2">
      <c r="A18" s="131" t="s">
        <v>134</v>
      </c>
      <c r="B18" s="204">
        <v>741313041</v>
      </c>
      <c r="C18" s="291" t="s">
        <v>131</v>
      </c>
      <c r="D18" s="182" t="s">
        <v>12</v>
      </c>
      <c r="E18" s="304">
        <v>6</v>
      </c>
      <c r="F18" s="64"/>
      <c r="G18" s="69"/>
      <c r="I18" s="220"/>
      <c r="J18" s="220"/>
    </row>
    <row r="19" spans="1:10" s="129" customFormat="1" x14ac:dyDescent="0.2">
      <c r="A19" s="131" t="s">
        <v>135</v>
      </c>
      <c r="B19" s="141">
        <v>742330041</v>
      </c>
      <c r="C19" s="286" t="s">
        <v>132</v>
      </c>
      <c r="D19" s="125" t="s">
        <v>12</v>
      </c>
      <c r="E19" s="124">
        <v>12</v>
      </c>
      <c r="F19" s="64"/>
      <c r="G19" s="69"/>
      <c r="I19" s="220"/>
      <c r="J19" s="220"/>
    </row>
    <row r="20" spans="1:10" s="129" customFormat="1" ht="25.5" x14ac:dyDescent="0.2">
      <c r="A20" s="131" t="s">
        <v>136</v>
      </c>
      <c r="B20" s="73" t="s">
        <v>84</v>
      </c>
      <c r="C20" s="130" t="s">
        <v>133</v>
      </c>
      <c r="D20" s="125" t="s">
        <v>62</v>
      </c>
      <c r="E20" s="124">
        <v>24</v>
      </c>
      <c r="F20" s="64"/>
      <c r="G20" s="69"/>
      <c r="I20" s="220"/>
      <c r="J20" s="220"/>
    </row>
    <row r="21" spans="1:10" s="129" customFormat="1" x14ac:dyDescent="0.2">
      <c r="A21" s="131" t="s">
        <v>137</v>
      </c>
      <c r="B21" s="207">
        <v>742330051</v>
      </c>
      <c r="C21" s="3" t="s">
        <v>130</v>
      </c>
      <c r="D21" s="125" t="s">
        <v>12</v>
      </c>
      <c r="E21" s="292">
        <v>24</v>
      </c>
      <c r="F21" s="64"/>
      <c r="G21" s="69"/>
      <c r="I21" s="220"/>
      <c r="J21" s="220"/>
    </row>
    <row r="22" spans="1:10" s="129" customFormat="1" x14ac:dyDescent="0.2">
      <c r="A22" s="131"/>
      <c r="B22" s="207"/>
      <c r="C22" s="3"/>
      <c r="D22" s="125"/>
      <c r="E22" s="292"/>
      <c r="F22" s="302"/>
      <c r="G22" s="69"/>
      <c r="I22" s="220"/>
      <c r="J22" s="220"/>
    </row>
    <row r="23" spans="1:10" s="129" customFormat="1" x14ac:dyDescent="0.2">
      <c r="A23" s="116" t="s">
        <v>53</v>
      </c>
      <c r="B23" s="258"/>
      <c r="C23" s="280"/>
      <c r="D23" s="149"/>
      <c r="E23" s="134"/>
      <c r="F23" s="252"/>
      <c r="G23" s="69"/>
    </row>
    <row r="24" spans="1:10" s="129" customFormat="1" x14ac:dyDescent="0.2">
      <c r="A24" s="144"/>
      <c r="B24" s="259"/>
      <c r="C24" s="281"/>
      <c r="D24" s="184"/>
      <c r="E24" s="145"/>
      <c r="F24" s="246"/>
      <c r="G24" s="69"/>
    </row>
    <row r="25" spans="1:10" s="129" customFormat="1" x14ac:dyDescent="0.2">
      <c r="A25" s="120" t="s">
        <v>138</v>
      </c>
      <c r="B25" s="204">
        <v>741112061</v>
      </c>
      <c r="C25" s="293" t="s">
        <v>142</v>
      </c>
      <c r="D25" s="185" t="s">
        <v>12</v>
      </c>
      <c r="E25" s="124">
        <v>20</v>
      </c>
      <c r="F25" s="64"/>
      <c r="G25" s="69"/>
    </row>
    <row r="26" spans="1:10" s="129" customFormat="1" x14ac:dyDescent="0.2">
      <c r="A26" s="120" t="s">
        <v>139</v>
      </c>
      <c r="B26" s="285">
        <v>741231001</v>
      </c>
      <c r="C26" s="294" t="s">
        <v>143</v>
      </c>
      <c r="D26" s="186" t="s">
        <v>12</v>
      </c>
      <c r="E26" s="124">
        <v>39</v>
      </c>
      <c r="F26" s="64"/>
      <c r="G26" s="69"/>
    </row>
    <row r="27" spans="1:10" s="129" customFormat="1" x14ac:dyDescent="0.2">
      <c r="A27" s="120" t="s">
        <v>140</v>
      </c>
      <c r="B27" s="73">
        <v>741112101</v>
      </c>
      <c r="C27" s="58" t="s">
        <v>144</v>
      </c>
      <c r="D27" s="125" t="s">
        <v>12</v>
      </c>
      <c r="E27" s="124">
        <v>13</v>
      </c>
      <c r="F27" s="64"/>
      <c r="G27" s="69"/>
    </row>
    <row r="28" spans="1:10" s="129" customFormat="1" ht="25.5" x14ac:dyDescent="0.2">
      <c r="A28" s="120" t="s">
        <v>141</v>
      </c>
      <c r="B28" s="115" t="s">
        <v>84</v>
      </c>
      <c r="C28" s="277" t="s">
        <v>121</v>
      </c>
      <c r="D28" s="4" t="s">
        <v>62</v>
      </c>
      <c r="E28" s="124">
        <v>2</v>
      </c>
      <c r="F28" s="252"/>
      <c r="G28" s="69"/>
    </row>
    <row r="29" spans="1:10" x14ac:dyDescent="0.2">
      <c r="A29" s="120"/>
      <c r="B29" s="260"/>
      <c r="C29" s="4"/>
      <c r="D29" s="125"/>
      <c r="E29" s="124"/>
      <c r="F29" s="252"/>
      <c r="G29" s="69"/>
    </row>
    <row r="30" spans="1:10" x14ac:dyDescent="0.2">
      <c r="A30" s="270" t="s">
        <v>51</v>
      </c>
      <c r="B30" s="115"/>
      <c r="C30" s="67"/>
      <c r="D30" s="183"/>
      <c r="E30" s="124"/>
      <c r="F30" s="252"/>
      <c r="G30" s="69"/>
    </row>
    <row r="31" spans="1:10" x14ac:dyDescent="0.2">
      <c r="A31" s="269"/>
      <c r="B31" s="115"/>
      <c r="C31" s="67"/>
      <c r="D31" s="183"/>
      <c r="E31" s="124"/>
      <c r="F31" s="252"/>
      <c r="G31" s="69"/>
    </row>
    <row r="32" spans="1:10" ht="25.5" x14ac:dyDescent="0.2">
      <c r="A32" s="269" t="s">
        <v>145</v>
      </c>
      <c r="B32" s="295">
        <v>741122016</v>
      </c>
      <c r="C32" s="272" t="s">
        <v>147</v>
      </c>
      <c r="D32" s="228" t="s">
        <v>52</v>
      </c>
      <c r="E32" s="58">
        <v>100</v>
      </c>
      <c r="F32" s="64"/>
      <c r="G32" s="69"/>
    </row>
    <row r="33" spans="1:10" ht="25.5" x14ac:dyDescent="0.2">
      <c r="A33" s="269" t="s">
        <v>146</v>
      </c>
      <c r="B33" s="147">
        <v>741122033</v>
      </c>
      <c r="C33" s="272" t="s">
        <v>148</v>
      </c>
      <c r="D33" s="228" t="s">
        <v>52</v>
      </c>
      <c r="E33" s="58">
        <v>10</v>
      </c>
      <c r="F33" s="72"/>
      <c r="G33" s="69"/>
    </row>
    <row r="34" spans="1:10" s="128" customFormat="1" ht="27" customHeight="1" x14ac:dyDescent="0.2">
      <c r="A34" s="269" t="s">
        <v>86</v>
      </c>
      <c r="B34" s="296">
        <v>742121001</v>
      </c>
      <c r="C34" s="297" t="s">
        <v>149</v>
      </c>
      <c r="D34" s="148" t="s">
        <v>52</v>
      </c>
      <c r="E34" s="58">
        <v>50</v>
      </c>
      <c r="F34" s="64"/>
      <c r="G34" s="69"/>
      <c r="I34" s="1"/>
      <c r="J34" s="1"/>
    </row>
    <row r="35" spans="1:10" s="129" customFormat="1" ht="12.75" customHeight="1" x14ac:dyDescent="0.2">
      <c r="A35" s="269" t="s">
        <v>87</v>
      </c>
      <c r="B35" s="296">
        <v>742121001</v>
      </c>
      <c r="C35" s="298" t="s">
        <v>149</v>
      </c>
      <c r="D35" s="231" t="s">
        <v>52</v>
      </c>
      <c r="E35" s="3">
        <v>26</v>
      </c>
      <c r="F35" s="124"/>
      <c r="G35" s="69"/>
      <c r="I35" s="1"/>
      <c r="J35" s="1"/>
    </row>
    <row r="36" spans="1:10" s="129" customFormat="1" ht="12.75" customHeight="1" x14ac:dyDescent="0.2">
      <c r="A36" s="269"/>
      <c r="B36" s="232"/>
      <c r="C36" s="149"/>
      <c r="D36" s="231"/>
      <c r="E36" s="3"/>
      <c r="F36" s="133"/>
      <c r="G36" s="69"/>
    </row>
    <row r="37" spans="1:10" x14ac:dyDescent="0.2">
      <c r="A37" s="270" t="s">
        <v>63</v>
      </c>
      <c r="B37" s="115"/>
      <c r="C37" s="67"/>
      <c r="D37" s="183"/>
      <c r="E37" s="250"/>
      <c r="F37" s="175"/>
      <c r="G37" s="69"/>
    </row>
    <row r="38" spans="1:10" x14ac:dyDescent="0.2">
      <c r="A38" s="269"/>
      <c r="B38" s="115"/>
      <c r="C38" s="67"/>
      <c r="D38" s="183"/>
      <c r="E38" s="124"/>
      <c r="F38" s="252"/>
      <c r="G38" s="69"/>
    </row>
    <row r="39" spans="1:10" ht="25.5" x14ac:dyDescent="0.2">
      <c r="A39" s="269" t="s">
        <v>91</v>
      </c>
      <c r="B39" s="261">
        <v>741132147</v>
      </c>
      <c r="C39" s="299" t="s">
        <v>150</v>
      </c>
      <c r="D39" s="300" t="s">
        <v>12</v>
      </c>
      <c r="E39" s="124">
        <v>2</v>
      </c>
      <c r="F39" s="64"/>
      <c r="G39" s="69"/>
    </row>
    <row r="40" spans="1:10" ht="25.5" x14ac:dyDescent="0.2">
      <c r="A40" s="269" t="s">
        <v>92</v>
      </c>
      <c r="B40" s="100">
        <v>741132103</v>
      </c>
      <c r="C40" s="299" t="s">
        <v>151</v>
      </c>
      <c r="D40" s="300" t="s">
        <v>12</v>
      </c>
      <c r="E40" s="124">
        <v>13</v>
      </c>
      <c r="F40" s="301"/>
      <c r="G40" s="69"/>
    </row>
    <row r="41" spans="1:10" x14ac:dyDescent="0.2">
      <c r="A41" s="269" t="s">
        <v>153</v>
      </c>
      <c r="B41" s="261" t="s">
        <v>84</v>
      </c>
      <c r="C41" s="67" t="s">
        <v>152</v>
      </c>
      <c r="D41" s="300" t="s">
        <v>62</v>
      </c>
      <c r="E41" s="124">
        <v>2</v>
      </c>
      <c r="F41" s="64"/>
      <c r="G41" s="69"/>
    </row>
    <row r="42" spans="1:10" x14ac:dyDescent="0.2">
      <c r="A42" s="269"/>
      <c r="B42" s="261"/>
      <c r="C42" s="67"/>
      <c r="D42" s="300"/>
      <c r="E42" s="124"/>
      <c r="F42" s="252"/>
      <c r="G42" s="69"/>
    </row>
    <row r="43" spans="1:10" x14ac:dyDescent="0.2">
      <c r="A43" s="270" t="s">
        <v>88</v>
      </c>
      <c r="B43" s="115"/>
      <c r="C43" s="67"/>
      <c r="D43" s="183"/>
      <c r="E43" s="124"/>
      <c r="F43" s="252"/>
      <c r="G43" s="69"/>
    </row>
    <row r="44" spans="1:10" x14ac:dyDescent="0.2">
      <c r="A44" s="269"/>
      <c r="B44" s="115"/>
      <c r="C44" s="67"/>
      <c r="D44" s="183"/>
      <c r="E44" s="124"/>
      <c r="F44" s="252"/>
      <c r="G44" s="69"/>
    </row>
    <row r="45" spans="1:10" ht="25.5" x14ac:dyDescent="0.2">
      <c r="A45" s="269" t="s">
        <v>156</v>
      </c>
      <c r="B45" s="78">
        <v>741110511</v>
      </c>
      <c r="C45" s="208" t="s">
        <v>154</v>
      </c>
      <c r="D45" s="74" t="s">
        <v>52</v>
      </c>
      <c r="E45" s="64">
        <v>40</v>
      </c>
      <c r="F45" s="64"/>
      <c r="G45" s="69"/>
    </row>
    <row r="46" spans="1:10" ht="25.5" x14ac:dyDescent="0.2">
      <c r="A46" s="269" t="s">
        <v>157</v>
      </c>
      <c r="B46" s="204">
        <v>741110041</v>
      </c>
      <c r="C46" s="291" t="s">
        <v>155</v>
      </c>
      <c r="D46" s="58" t="s">
        <v>52</v>
      </c>
      <c r="E46" s="71">
        <v>10</v>
      </c>
      <c r="F46" s="64"/>
      <c r="G46" s="69"/>
    </row>
    <row r="47" spans="1:10" x14ac:dyDescent="0.2">
      <c r="A47" s="269"/>
      <c r="B47" s="115"/>
      <c r="C47" s="67"/>
      <c r="D47" s="183"/>
      <c r="E47" s="124"/>
      <c r="F47" s="252"/>
      <c r="G47" s="69"/>
    </row>
    <row r="48" spans="1:10" x14ac:dyDescent="0.2">
      <c r="A48" s="93" t="s">
        <v>57</v>
      </c>
      <c r="B48" s="262"/>
      <c r="C48" s="72"/>
      <c r="D48" s="163"/>
      <c r="E48" s="72"/>
      <c r="F48" s="252"/>
      <c r="G48" s="69"/>
    </row>
    <row r="49" spans="1:7" x14ac:dyDescent="0.2">
      <c r="A49" s="96"/>
      <c r="B49" s="95"/>
      <c r="C49" s="72"/>
      <c r="D49" s="163"/>
      <c r="E49" s="72"/>
      <c r="F49" s="252"/>
      <c r="G49" s="69"/>
    </row>
    <row r="50" spans="1:7" ht="25.5" x14ac:dyDescent="0.2">
      <c r="A50" s="96" t="s">
        <v>158</v>
      </c>
      <c r="B50" s="83">
        <v>741920052</v>
      </c>
      <c r="C50" s="208" t="s">
        <v>89</v>
      </c>
      <c r="D50" s="80" t="s">
        <v>59</v>
      </c>
      <c r="E50" s="72">
        <v>0.3</v>
      </c>
      <c r="F50" s="64"/>
      <c r="G50" s="69"/>
    </row>
    <row r="51" spans="1:7" ht="25.5" x14ac:dyDescent="0.2">
      <c r="A51" s="96" t="s">
        <v>94</v>
      </c>
      <c r="B51" s="83">
        <v>741920052</v>
      </c>
      <c r="C51" s="79" t="s">
        <v>90</v>
      </c>
      <c r="D51" s="164" t="s">
        <v>59</v>
      </c>
      <c r="E51" s="72">
        <v>0.2</v>
      </c>
      <c r="F51" s="64"/>
      <c r="G51" s="69"/>
    </row>
    <row r="52" spans="1:7" x14ac:dyDescent="0.2">
      <c r="A52" s="269"/>
      <c r="B52" s="115"/>
      <c r="C52" s="67"/>
      <c r="D52" s="74"/>
      <c r="E52" s="64"/>
      <c r="F52" s="252"/>
      <c r="G52" s="69"/>
    </row>
    <row r="53" spans="1:7" x14ac:dyDescent="0.2">
      <c r="A53" s="77" t="s">
        <v>164</v>
      </c>
      <c r="B53" s="163"/>
      <c r="C53" s="79"/>
      <c r="D53" s="80"/>
      <c r="E53" s="81"/>
      <c r="F53" s="81"/>
      <c r="G53" s="69"/>
    </row>
    <row r="54" spans="1:7" x14ac:dyDescent="0.2">
      <c r="A54" s="82"/>
      <c r="B54" s="163"/>
      <c r="C54" s="79"/>
      <c r="D54" s="80"/>
      <c r="E54" s="81"/>
      <c r="F54" s="81"/>
      <c r="G54" s="69"/>
    </row>
    <row r="55" spans="1:7" ht="25.5" x14ac:dyDescent="0.2">
      <c r="A55" s="82" t="s">
        <v>95</v>
      </c>
      <c r="B55" s="207">
        <v>741122622</v>
      </c>
      <c r="C55" s="278" t="s">
        <v>167</v>
      </c>
      <c r="D55" s="4" t="s">
        <v>52</v>
      </c>
      <c r="E55" s="124">
        <v>10</v>
      </c>
      <c r="F55" s="305"/>
      <c r="G55" s="69"/>
    </row>
    <row r="56" spans="1:7" ht="38.25" x14ac:dyDescent="0.2">
      <c r="A56" s="82" t="s">
        <v>96</v>
      </c>
      <c r="B56" s="163">
        <v>741315845</v>
      </c>
      <c r="C56" s="303" t="s">
        <v>159</v>
      </c>
      <c r="D56" s="80" t="s">
        <v>12</v>
      </c>
      <c r="E56" s="72">
        <v>8</v>
      </c>
      <c r="F56" s="306"/>
      <c r="G56" s="69"/>
    </row>
    <row r="57" spans="1:7" ht="38.25" x14ac:dyDescent="0.2">
      <c r="A57" s="82" t="s">
        <v>97</v>
      </c>
      <c r="B57" s="204">
        <v>741313041</v>
      </c>
      <c r="C57" s="291" t="s">
        <v>165</v>
      </c>
      <c r="D57" s="182" t="s">
        <v>12</v>
      </c>
      <c r="E57" s="304">
        <v>2</v>
      </c>
      <c r="F57" s="64"/>
      <c r="G57" s="69"/>
    </row>
    <row r="58" spans="1:7" s="128" customFormat="1" ht="25.5" customHeight="1" x14ac:dyDescent="0.2">
      <c r="A58" s="82" t="s">
        <v>100</v>
      </c>
      <c r="B58" s="263" t="s">
        <v>84</v>
      </c>
      <c r="C58" s="79" t="s">
        <v>93</v>
      </c>
      <c r="D58" s="80" t="s">
        <v>62</v>
      </c>
      <c r="E58" s="209">
        <v>5</v>
      </c>
      <c r="F58" s="209"/>
      <c r="G58" s="69"/>
    </row>
    <row r="59" spans="1:7" x14ac:dyDescent="0.2">
      <c r="A59" s="82"/>
      <c r="B59" s="163"/>
      <c r="C59" s="79"/>
      <c r="D59" s="80"/>
      <c r="E59" s="81"/>
      <c r="F59" s="81"/>
      <c r="G59" s="69"/>
    </row>
    <row r="60" spans="1:7" x14ac:dyDescent="0.2">
      <c r="A60" s="77" t="s">
        <v>54</v>
      </c>
      <c r="B60" s="163"/>
      <c r="C60" s="79"/>
      <c r="D60" s="80"/>
      <c r="E60" s="81"/>
      <c r="F60" s="81"/>
      <c r="G60" s="69"/>
    </row>
    <row r="61" spans="1:7" x14ac:dyDescent="0.2">
      <c r="A61" s="135"/>
      <c r="B61" s="163"/>
      <c r="C61" s="79"/>
      <c r="D61" s="80"/>
      <c r="E61" s="81"/>
      <c r="F61" s="81"/>
      <c r="G61" s="69"/>
    </row>
    <row r="62" spans="1:7" x14ac:dyDescent="0.2">
      <c r="A62" s="135" t="s">
        <v>108</v>
      </c>
      <c r="B62" s="264" t="s">
        <v>84</v>
      </c>
      <c r="C62" s="233" t="s">
        <v>103</v>
      </c>
      <c r="D62" s="234" t="s">
        <v>62</v>
      </c>
      <c r="E62" s="235">
        <v>4</v>
      </c>
      <c r="F62" s="236"/>
      <c r="G62" s="69"/>
    </row>
    <row r="63" spans="1:7" ht="25.5" x14ac:dyDescent="0.2">
      <c r="A63" s="135" t="s">
        <v>114</v>
      </c>
      <c r="B63" s="265">
        <v>460690031</v>
      </c>
      <c r="C63" s="208" t="s">
        <v>98</v>
      </c>
      <c r="D63" s="238" t="s">
        <v>12</v>
      </c>
      <c r="E63" s="239">
        <v>100</v>
      </c>
      <c r="F63" s="239"/>
      <c r="G63" s="69"/>
    </row>
    <row r="64" spans="1:7" ht="25.5" x14ac:dyDescent="0.2">
      <c r="A64" s="135" t="s">
        <v>115</v>
      </c>
      <c r="B64" s="204">
        <v>741810001</v>
      </c>
      <c r="C64" s="240" t="s">
        <v>99</v>
      </c>
      <c r="D64" s="238" t="s">
        <v>12</v>
      </c>
      <c r="E64" s="81">
        <v>1</v>
      </c>
      <c r="F64" s="81"/>
      <c r="G64" s="69"/>
    </row>
    <row r="65" spans="1:8" ht="25.5" x14ac:dyDescent="0.2">
      <c r="A65" s="135" t="s">
        <v>116</v>
      </c>
      <c r="B65" s="163" t="s">
        <v>84</v>
      </c>
      <c r="C65" s="79" t="s">
        <v>113</v>
      </c>
      <c r="D65" s="80" t="s">
        <v>62</v>
      </c>
      <c r="E65" s="81">
        <v>8</v>
      </c>
      <c r="F65" s="81"/>
      <c r="G65" s="69"/>
    </row>
    <row r="66" spans="1:8" x14ac:dyDescent="0.2">
      <c r="A66" s="135" t="s">
        <v>160</v>
      </c>
      <c r="B66" s="163" t="s">
        <v>84</v>
      </c>
      <c r="C66" s="282" t="s">
        <v>71</v>
      </c>
      <c r="D66" s="80" t="s">
        <v>62</v>
      </c>
      <c r="E66" s="81">
        <v>6</v>
      </c>
      <c r="F66" s="81"/>
      <c r="G66" s="69"/>
    </row>
    <row r="67" spans="1:8" x14ac:dyDescent="0.2">
      <c r="A67" s="135" t="s">
        <v>161</v>
      </c>
      <c r="B67" s="163" t="s">
        <v>84</v>
      </c>
      <c r="C67" s="4" t="s">
        <v>104</v>
      </c>
      <c r="D67" s="202" t="s">
        <v>62</v>
      </c>
      <c r="E67" s="4">
        <v>6</v>
      </c>
      <c r="F67" s="81"/>
      <c r="G67" s="69"/>
    </row>
    <row r="68" spans="1:8" ht="38.25" x14ac:dyDescent="0.2">
      <c r="A68" s="135" t="s">
        <v>162</v>
      </c>
      <c r="B68" s="163" t="s">
        <v>84</v>
      </c>
      <c r="C68" s="3" t="s">
        <v>105</v>
      </c>
      <c r="D68" s="203" t="s">
        <v>62</v>
      </c>
      <c r="E68" s="75">
        <v>8</v>
      </c>
      <c r="F68" s="81"/>
      <c r="G68" s="69"/>
    </row>
    <row r="69" spans="1:8" x14ac:dyDescent="0.2">
      <c r="A69" s="135" t="s">
        <v>163</v>
      </c>
      <c r="B69" s="163" t="s">
        <v>84</v>
      </c>
      <c r="C69" s="4" t="s">
        <v>106</v>
      </c>
      <c r="D69" s="203" t="s">
        <v>62</v>
      </c>
      <c r="E69" s="75">
        <v>4</v>
      </c>
      <c r="F69" s="81"/>
      <c r="G69" s="69"/>
    </row>
    <row r="70" spans="1:8" ht="25.5" x14ac:dyDescent="0.2">
      <c r="A70" s="135" t="s">
        <v>166</v>
      </c>
      <c r="B70" s="163" t="s">
        <v>84</v>
      </c>
      <c r="C70" s="79" t="s">
        <v>107</v>
      </c>
      <c r="D70" s="80" t="s">
        <v>62</v>
      </c>
      <c r="E70" s="81">
        <v>64</v>
      </c>
      <c r="F70" s="81"/>
      <c r="G70" s="69"/>
    </row>
    <row r="71" spans="1:8" ht="13.5" thickBot="1" x14ac:dyDescent="0.25">
      <c r="A71" s="271"/>
      <c r="B71" s="273"/>
      <c r="C71" s="283"/>
      <c r="D71" s="210"/>
      <c r="E71" s="81"/>
      <c r="F71" s="114"/>
      <c r="G71" s="157"/>
    </row>
    <row r="72" spans="1:8" x14ac:dyDescent="0.2">
      <c r="A72" s="84"/>
      <c r="B72" s="85"/>
      <c r="C72" s="85"/>
      <c r="D72" s="85"/>
      <c r="E72" s="85"/>
      <c r="F72" s="85"/>
      <c r="G72" s="86"/>
    </row>
    <row r="73" spans="1:8" x14ac:dyDescent="0.2">
      <c r="A73" s="87"/>
      <c r="B73" s="88" t="s">
        <v>102</v>
      </c>
      <c r="C73" s="88"/>
      <c r="D73" s="88"/>
      <c r="E73" s="88"/>
      <c r="F73" s="88"/>
      <c r="G73" s="89">
        <f>SUM(G10:G72)</f>
        <v>0</v>
      </c>
    </row>
    <row r="74" spans="1:8" ht="13.5" thickBot="1" x14ac:dyDescent="0.25">
      <c r="A74" s="90"/>
      <c r="B74" s="91"/>
      <c r="C74" s="91"/>
      <c r="D74" s="91"/>
      <c r="E74" s="91"/>
      <c r="F74" s="91"/>
      <c r="G74" s="92"/>
    </row>
    <row r="79" spans="1:8" x14ac:dyDescent="0.2">
      <c r="A79" s="211"/>
      <c r="B79" s="211"/>
      <c r="C79" s="211"/>
      <c r="D79" s="211"/>
      <c r="E79" s="211"/>
      <c r="F79" s="211"/>
      <c r="G79" s="211"/>
      <c r="H79" s="211"/>
    </row>
    <row r="80" spans="1:8" x14ac:dyDescent="0.2">
      <c r="A80" s="212"/>
      <c r="B80" s="213"/>
      <c r="C80" s="214"/>
      <c r="D80" s="215"/>
      <c r="E80" s="216"/>
      <c r="F80" s="216"/>
      <c r="G80" s="217"/>
      <c r="H80" s="211"/>
    </row>
    <row r="81" spans="1:8" x14ac:dyDescent="0.2">
      <c r="A81" s="211"/>
      <c r="B81" s="211"/>
      <c r="C81" s="211"/>
      <c r="D81" s="211"/>
      <c r="E81" s="211"/>
      <c r="F81" s="211"/>
      <c r="G81" s="211"/>
      <c r="H81" s="211"/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materiál</vt:lpstr>
      <vt:lpstr>montáž</vt:lpstr>
      <vt:lpstr>materiál!Názvy_tisku</vt:lpstr>
      <vt:lpstr>montáž!Názvy_tisku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Skalova</dc:creator>
  <cp:lastModifiedBy>Jirmus</cp:lastModifiedBy>
  <cp:lastPrinted>2018-10-12T02:16:31Z</cp:lastPrinted>
  <dcterms:created xsi:type="dcterms:W3CDTF">2018-06-26T14:03:34Z</dcterms:created>
  <dcterms:modified xsi:type="dcterms:W3CDTF">2019-12-17T09:21:52Z</dcterms:modified>
</cp:coreProperties>
</file>