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Verejne Zakazky PRIPRAVOVANE\TC2_techn a progr vybaveni\DobraZakazkaSro\Zadavaci dokumentace DoZa\"/>
    </mc:Choice>
  </mc:AlternateContent>
  <bookViews>
    <workbookView xWindow="1320" yWindow="-120" windowWidth="27600" windowHeight="16440"/>
  </bookViews>
  <sheets>
    <sheet name="Technická specifikace" sheetId="1" r:id="rId1"/>
    <sheet name="Položkový rozpočet" sheetId="2" r:id="rId2"/>
  </sheets>
  <definedNames>
    <definedName name="_xlnm.Print_Titles" localSheetId="0">'Technická specifikace'!$4:$4</definedName>
    <definedName name="_xlnm.Print_Area" localSheetId="0">'Technická specifikace'!$A$1:$D$215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" i="2" l="1"/>
  <c r="F5" i="2" s="1"/>
  <c r="E6" i="2"/>
  <c r="F6" i="2" s="1"/>
  <c r="E7" i="2"/>
  <c r="F7" i="2" s="1"/>
  <c r="E8" i="2"/>
  <c r="F8" i="2" s="1"/>
  <c r="E9" i="2"/>
  <c r="F9" i="2" s="1"/>
  <c r="E10" i="2"/>
  <c r="F10" i="2" s="1"/>
  <c r="E11" i="2"/>
  <c r="F11" i="2" s="1"/>
  <c r="E12" i="2"/>
  <c r="F12" i="2" s="1"/>
  <c r="E13" i="2"/>
  <c r="F13" i="2" s="1"/>
  <c r="E14" i="2"/>
  <c r="F14" i="2" s="1"/>
  <c r="E15" i="2"/>
  <c r="F15" i="2" s="1"/>
  <c r="E16" i="2"/>
  <c r="F16" i="2" s="1"/>
  <c r="E17" i="2"/>
  <c r="F17" i="2" s="1"/>
  <c r="E18" i="2"/>
  <c r="F18" i="2" s="1"/>
  <c r="E19" i="2"/>
  <c r="F19" i="2" s="1"/>
  <c r="E20" i="2"/>
  <c r="F20" i="2" s="1"/>
  <c r="E21" i="2"/>
  <c r="F21" i="2" s="1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E4" i="2" l="1"/>
  <c r="F4" i="2" s="1"/>
  <c r="D4" i="2"/>
  <c r="F22" i="2" l="1"/>
</calcChain>
</file>

<file path=xl/sharedStrings.xml><?xml version="1.0" encoding="utf-8"?>
<sst xmlns="http://schemas.openxmlformats.org/spreadsheetml/2006/main" count="394" uniqueCount="262">
  <si>
    <t>Název položky</t>
  </si>
  <si>
    <t>Minimální technické parametry</t>
  </si>
  <si>
    <t>Obchodní název výrobku</t>
  </si>
  <si>
    <t>DPH/ks</t>
  </si>
  <si>
    <t>Cena celkem vč. DPH</t>
  </si>
  <si>
    <t>Počet ks</t>
  </si>
  <si>
    <t>Cena bez DPH/ks</t>
  </si>
  <si>
    <t>Cena vč. DPH/ks</t>
  </si>
  <si>
    <t>Úhrnná cena</t>
  </si>
  <si>
    <t>ano</t>
  </si>
  <si>
    <t>min. 4 GB</t>
  </si>
  <si>
    <t>kompatibilita</t>
  </si>
  <si>
    <t>Zadavatel stanovuje minimální technické parametry požadované dodávky. V případě, že je u minimálně požadovaných parametrů uvedeno Ano, má se za to, že daná funkce je v dodávce obsažena a je zároveň součástí dodávky a kupní ceny.</t>
  </si>
  <si>
    <t>1. Software – servery a databáze</t>
  </si>
  <si>
    <t>Microsoft SQL Server Standard Core 2019 2Lic CoreLic</t>
  </si>
  <si>
    <t xml:space="preserve">Microsoft Windows Server Standard Core 2019 16Lic </t>
  </si>
  <si>
    <t>Microsoft Windows Server Datacenter Core 2019 16Lic CoreLic</t>
  </si>
  <si>
    <t>Microsoft Windows Server 2019 User CAL</t>
  </si>
  <si>
    <t xml:space="preserve">Microsoft SQL Server </t>
  </si>
  <si>
    <t>Standard Core 2019 2Lic CoreLic</t>
  </si>
  <si>
    <t xml:space="preserve">Microsoft Windows Server </t>
  </si>
  <si>
    <t xml:space="preserve">Standard Core 2019 16Lic </t>
  </si>
  <si>
    <t>Datacenter Core 2019 16Lic CoreLic</t>
  </si>
  <si>
    <t>2019 User CAL</t>
  </si>
  <si>
    <t>2. Software – virtualizace</t>
  </si>
  <si>
    <t>VMware vSphere 6 Standard for 1 processor</t>
  </si>
  <si>
    <t>Basic Support/Subscription VMware vSphere 6 Standard for 1 processor for 1 year</t>
  </si>
  <si>
    <t>VMware vCenter Server 6 Standard for vSphere 6 (Per Instance)</t>
  </si>
  <si>
    <t>Basic Support/Subscription VMware vCenter Server 6 Standard for vSphere 6 (Per Instance) for 1 year</t>
  </si>
  <si>
    <t>VMware Site Recovery Manager 8 Standard (25 VM Pack)</t>
  </si>
  <si>
    <t>Basic Support/Subscription for VMware Site Recovery Manager 6 Standard (25 VM Pack) for 1 Year</t>
  </si>
  <si>
    <t xml:space="preserve">VMware vSphere 6 Standard </t>
  </si>
  <si>
    <t xml:space="preserve">Basic Support/Subscription VMware vSphere 6 Standard </t>
  </si>
  <si>
    <t xml:space="preserve">VMware vCenter Server 6 Standard </t>
  </si>
  <si>
    <t>Basic Support/Subscription VMware vCenter Server 6 Standard</t>
  </si>
  <si>
    <t xml:space="preserve">VMware Site Recovery Manager 8 Standard </t>
  </si>
  <si>
    <t xml:space="preserve">Basic Support/Subscription for VMware Site Recovery Manager 6 Standard </t>
  </si>
  <si>
    <t>for vSphere 6 (Per Instance), originální podpora v trvání min. 5 let, nový SW (nikoli překupovaný), aktuální verze</t>
  </si>
  <si>
    <t>for 1 processor, originální podpora v trvání min. 5 let, nový SW (nikoli překupovaný), aktuální verze</t>
  </si>
  <si>
    <t>for 1 processor for 1 year, originální podpora v trvání min. 5 let, nový SW (nikoli překupovaný), aktuální verze</t>
  </si>
  <si>
    <t xml:space="preserve"> for vSphere 6 (Per Instance) for 1 year, originální podpora v trvání min. 5 let, nový SW (nikoli překupovaný), aktuální verze</t>
  </si>
  <si>
    <t>(25 VM Pack) for 1 Year, originální podpora v trvání min. 5 let, nový SW (nikoli překupovaný), aktuální verze</t>
  </si>
  <si>
    <t>Server typ A</t>
  </si>
  <si>
    <t>šasi - výška</t>
  </si>
  <si>
    <t>1U do 19“ racku</t>
  </si>
  <si>
    <t>min. 4</t>
  </si>
  <si>
    <t>pozice pro 3,5" disky připojitelné za chodu</t>
  </si>
  <si>
    <t>TPM 2.0 modul</t>
  </si>
  <si>
    <t>min. 16</t>
  </si>
  <si>
    <t>slotů na paměti RDIMM RAM</t>
  </si>
  <si>
    <t>min. 2 x, každý PassMark 11152 bodů pro všechna jádra a PassMark 2100 bodů pro jedno jádro</t>
  </si>
  <si>
    <t xml:space="preserve">CPU </t>
  </si>
  <si>
    <t>min. 64 GB</t>
  </si>
  <si>
    <t>RDIMM RAM</t>
  </si>
  <si>
    <t xml:space="preserve">VMware ESXi 6.7 U1 </t>
  </si>
  <si>
    <t>nainstalován na vnitřním paměťovém médiu</t>
  </si>
  <si>
    <t>min. 2 x 16 GB</t>
  </si>
  <si>
    <t>interní paměťové médium na základní desce pro bootování ESXi</t>
  </si>
  <si>
    <t>HDD připojitelný za chodu</t>
  </si>
  <si>
    <t>1TB 3,5“</t>
  </si>
  <si>
    <t>DVD-RW mechanika</t>
  </si>
  <si>
    <t>interní</t>
  </si>
  <si>
    <t>HW řadič disků</t>
  </si>
  <si>
    <t>s podporou 6+12Gbps disků, RAID0+1+5+10, HDD a SSD</t>
  </si>
  <si>
    <t>2x 550W, min. 2 x</t>
  </si>
  <si>
    <t xml:space="preserve">redundantní zdroj připojitelný za chodu </t>
  </si>
  <si>
    <t>napájecí kabel s koncovkami C13/C14 délky 2m</t>
  </si>
  <si>
    <t>min. 2 ks</t>
  </si>
  <si>
    <t>Síťový adaptér</t>
  </si>
  <si>
    <t>min. 2x 10Gb SFP+ porty</t>
  </si>
  <si>
    <t xml:space="preserve">Síťový adaptér </t>
  </si>
  <si>
    <t>2x 1Gb RJ45 porty</t>
  </si>
  <si>
    <t>kompletní propojení pro připojení ke dvěma switchům pomocí technologie 10Gb SFP+ délky 3m</t>
  </si>
  <si>
    <t>min. 2 x</t>
  </si>
  <si>
    <t>Přední panel</t>
  </si>
  <si>
    <t>uzamykatelný</t>
  </si>
  <si>
    <t xml:space="preserve">LCD informativní display </t>
  </si>
  <si>
    <t>s možností zobrazení názvu serveru, základních informací o serveru a v případě problému výpis poruch</t>
  </si>
  <si>
    <t>Vysouvatelné ližiny do racku se zadní správou kabelů</t>
  </si>
  <si>
    <t xml:space="preserve">Kompatibilita </t>
  </si>
  <si>
    <t>min. VMware v Sphere, Microsoft Hyper-V Server</t>
  </si>
  <si>
    <t>technická podpora</t>
  </si>
  <si>
    <t>záruka</t>
  </si>
  <si>
    <t>min. 7 let - telefonická, proaktivní monitoring v ceně dodávky, servisní služba na místě</t>
  </si>
  <si>
    <t xml:space="preserve">správa a monitoring fyzického serveru </t>
  </si>
  <si>
    <t>přes webové rozhraní s možností virtuální konzolové obrazovky i při vypnutém serveru, podpora instalace fyzického OS integrací interních ovladačů, dedikovaný RJ45 konektor a možnost sdílení v síťovém adaptéru</t>
  </si>
  <si>
    <t xml:space="preserve">Server typ B </t>
  </si>
  <si>
    <t>min. 256 GB</t>
  </si>
  <si>
    <t>Diskové pole typ A</t>
  </si>
  <si>
    <t>2U do 19“ racku</t>
  </si>
  <si>
    <t>pozice pro 3,5" disky</t>
  </si>
  <si>
    <t>min. 12</t>
  </si>
  <si>
    <t>iSCSI kontrolér pole s 8GB mezipaměti</t>
  </si>
  <si>
    <t>min. 2 x, každý se 4x 10Gbps SFP+ porty, každý s rozhraní 12Gbps SAS pro připojení rozšiřujících polic, připojitelný za chodu</t>
  </si>
  <si>
    <t xml:space="preserve">Podpora </t>
  </si>
  <si>
    <t>SAS 12Gbps 3,5“ HDD, SSD či kombinace; RAID0+1+5+6+10+50 a jakákoli jejich kombinace; zrychlené obnovy po výměně vadného disku než u standardního RAID</t>
  </si>
  <si>
    <t>960GB, SSD, SAS, 12Gbps, 3,5“,</t>
  </si>
  <si>
    <t>min. 3 ks, připojetelný za chodu</t>
  </si>
  <si>
    <t>12TB, 7200 otáček, SAS, 12Gbps, 3,5“, připojitelný za chodu</t>
  </si>
  <si>
    <t>min. 7 ks</t>
  </si>
  <si>
    <t xml:space="preserve"> redundantní zdroj připojitelný za chodu</t>
  </si>
  <si>
    <t>min. 2, 2x 580W</t>
  </si>
  <si>
    <t>min. 4 ks</t>
  </si>
  <si>
    <t>přední panel</t>
  </si>
  <si>
    <t>vysouvatelné ližiny do racku</t>
  </si>
  <si>
    <t xml:space="preserve">rozhraní VAAI (VMware vSphere Storage APIs Array Integration); samošifrovacích disků, které poskytují další úroveň ochrany dat; </t>
  </si>
  <si>
    <t>rozšířená, založená na disku SSD, která zvyšuje výkon aplikací, protože využívá disky SSD jako rozšířenou mezipaměť řadiče pro čtení</t>
  </si>
  <si>
    <t>Podpora 1024 snímků v konkrétním čase s možností návratu</t>
  </si>
  <si>
    <t>min. VMware Site Recovery Manager, VMware v Sphere, Microsoft Hyper-V Server</t>
  </si>
  <si>
    <t>Další pevné disky</t>
  </si>
  <si>
    <t>2,5“ či 3,5“ na rozšiřujících policích připojitelných pomocí 12Gbps SAS</t>
  </si>
  <si>
    <t>dynamického přidělování kapacity úložiště ve fondech disků podle potřeby; vzdálené replikace dat na druhé diskové pole přes SAN; kopie svazků umožňující plynulé přemísťování svazků a diskové zálohování i obnovení; volitelného zásuvného modulu VMware vCenter umožňující monitorování, správu, přidělování a optimalizace úložiště pro účely výkonu a dostupnosti; rozhraní VASA (vStorage API for Storage Awareness), k dispozici pro použití s doplňkovým modulem vCenter; volitelného adaptéru SRA (Storage Replication Adapter), které zjednodušují správu obnovy po havárii pomocí centralizovaných plánů obnovení</t>
  </si>
  <si>
    <t>správa a monitoring diskového pole</t>
  </si>
  <si>
    <t>přes webové rozhraní, dedikovaný 1Gb RJ45 konektor na každém kontroléru</t>
  </si>
  <si>
    <t>Diskové pole typ B</t>
  </si>
  <si>
    <t>min. 24</t>
  </si>
  <si>
    <t>min. 9 ks, připojetelný za chodu</t>
  </si>
  <si>
    <t>960GB, SSD, SAS, 12Gbps, 2,5“,</t>
  </si>
  <si>
    <t>min. 10 ks</t>
  </si>
  <si>
    <t>2TB, 7200 otáček, SAS, 12Gbps, 2,5“, připojitelný za chodu</t>
  </si>
  <si>
    <t>mezipaměť</t>
  </si>
  <si>
    <t>HW kompatibilita</t>
  </si>
  <si>
    <t>plná s diskovým polem typu A, se stávajícím servery a diskovými poli DELL (R5xx a MD3xxxi) a používanou virtualizací VMware vSphere ESXi/vCenter 6.7, protože budou používány a spravovány společně se současným řešením</t>
  </si>
  <si>
    <t>4. Hardware – síťové prvky</t>
  </si>
  <si>
    <t xml:space="preserve">Přepínač typ A </t>
  </si>
  <si>
    <t>28x10GbE</t>
  </si>
  <si>
    <t>Full L2/L3 switching and routing</t>
  </si>
  <si>
    <t>Packet buffer memory</t>
  </si>
  <si>
    <t>min. 12 MB</t>
  </si>
  <si>
    <t>CPU memory</t>
  </si>
  <si>
    <t>MAC addresses</t>
  </si>
  <si>
    <t>272K (in Sclaed L2 mode)</t>
  </si>
  <si>
    <t>PVST</t>
  </si>
  <si>
    <t>min. 128 instances</t>
  </si>
  <si>
    <t xml:space="preserve">ARP table 200K (in Scaled L3 host mode) </t>
  </si>
  <si>
    <t xml:space="preserve">L2 Ingress ACL: 6K </t>
  </si>
  <si>
    <t xml:space="preserve">L2 Egress ACL: 1K </t>
  </si>
  <si>
    <t>IPv4 Ingress ACL: 6K IPv4 Egress ACL: 1K IPv6 Ingress ACL: 3K IPv6 Egress ACL: 500</t>
  </si>
  <si>
    <t xml:space="preserve">Plná podpora Layer2 Protocols </t>
  </si>
  <si>
    <t xml:space="preserve">802.1D Compatible </t>
  </si>
  <si>
    <t xml:space="preserve">802.1p L2 Prioritization </t>
  </si>
  <si>
    <t xml:space="preserve">802.1Q VLAN Tagging </t>
  </si>
  <si>
    <t xml:space="preserve">802.1s MSTP </t>
  </si>
  <si>
    <t xml:space="preserve">802.1w RSTP </t>
  </si>
  <si>
    <t xml:space="preserve">802.1t RPVST+ </t>
  </si>
  <si>
    <t>802.3ad Link Aggregation with LACP</t>
  </si>
  <si>
    <t xml:space="preserve">VLT (Virtual Link Trunking) </t>
  </si>
  <si>
    <t xml:space="preserve">VLT Enhancements Minloss Upgrades </t>
  </si>
  <si>
    <t xml:space="preserve">VLT Proxy Gateway </t>
  </si>
  <si>
    <t xml:space="preserve">RVPST over VLT </t>
  </si>
  <si>
    <t xml:space="preserve">DCB, FSB, iSCSI over VLT </t>
  </si>
  <si>
    <t>RSPAN over VLT</t>
  </si>
  <si>
    <t>Ports</t>
  </si>
  <si>
    <t>28xSFP+ 2xQSFP28</t>
  </si>
  <si>
    <t>Unified port</t>
  </si>
  <si>
    <t>Max 10GbE density</t>
  </si>
  <si>
    <t>Max 25GbE density</t>
  </si>
  <si>
    <t>Max40GbE density</t>
  </si>
  <si>
    <t>Switching capacity</t>
  </si>
  <si>
    <t>960Gbps</t>
  </si>
  <si>
    <t>Throughput</t>
  </si>
  <si>
    <t>720Mpps</t>
  </si>
  <si>
    <t>Latency (nano sec)</t>
  </si>
  <si>
    <t>LRM optics support</t>
  </si>
  <si>
    <t>1588v2 PTP timing Maximum</t>
  </si>
  <si>
    <t>power consumption</t>
  </si>
  <si>
    <t>260W</t>
  </si>
  <si>
    <t>Typical operating power</t>
  </si>
  <si>
    <t>160W</t>
  </si>
  <si>
    <t>Number of fan trays</t>
  </si>
  <si>
    <t>Fans per fan tray</t>
  </si>
  <si>
    <t>Weight</t>
  </si>
  <si>
    <t>19.66 Ibs (8.92 kg)</t>
  </si>
  <si>
    <t>Max thermal output</t>
  </si>
  <si>
    <t>886 BTU/h</t>
  </si>
  <si>
    <t>Max 50GbE density</t>
  </si>
  <si>
    <t>Max100GbE density</t>
  </si>
  <si>
    <t>Max FC 8G/16G ports (over-subscribed)</t>
  </si>
  <si>
    <t>Max FC 16G line rate</t>
  </si>
  <si>
    <t>Max FC 32G ports (over-subscribed)</t>
  </si>
  <si>
    <t>Max FC 32G line rate</t>
  </si>
  <si>
    <t xml:space="preserve">200K (in Scaled L3 routes mode) </t>
  </si>
  <si>
    <t xml:space="preserve">IPv4 routes </t>
  </si>
  <si>
    <t xml:space="preserve">64K IPv6 routes: 130K (in Scaled L3 routes mode) </t>
  </si>
  <si>
    <t>IPv6 hosts:</t>
  </si>
  <si>
    <t>8K</t>
  </si>
  <si>
    <t>Multicast hosts</t>
  </si>
  <si>
    <t xml:space="preserve"> 32 links per group, 128 groups </t>
  </si>
  <si>
    <t>Link aggregation</t>
  </si>
  <si>
    <t>4K</t>
  </si>
  <si>
    <t>32 instances</t>
  </si>
  <si>
    <t>Layer 2 VLANs</t>
  </si>
  <si>
    <t>Layer3 VLANs</t>
  </si>
  <si>
    <t>MSTP</t>
  </si>
  <si>
    <t>LAG load balancing</t>
  </si>
  <si>
    <t xml:space="preserve">Based on layer 2, IPv4 or IPv6 headers </t>
  </si>
  <si>
    <t>6K</t>
  </si>
  <si>
    <t>1K</t>
  </si>
  <si>
    <t>iSCSI Sessions</t>
  </si>
  <si>
    <t>iSCSI Target</t>
  </si>
  <si>
    <t>F-Port: Max F-Port Sessions</t>
  </si>
  <si>
    <t>F-Port: Max members in a zone</t>
  </si>
  <si>
    <t>Stacking kabel typ A</t>
  </si>
  <si>
    <t xml:space="preserve">100Gbps Stacking DAC kabel délky 1m </t>
  </si>
  <si>
    <t>plně kompatibilní se switchem verze A</t>
  </si>
  <si>
    <t>Přepínač typ B</t>
  </si>
  <si>
    <t>RJ45 10/100/1000 Mb auto-sensing ports, 2x SFP+ ports, 2x stacking ports, 1 integrated 100W PSU</t>
  </si>
  <si>
    <t>45x</t>
  </si>
  <si>
    <t xml:space="preserve">MAC addresses: </t>
  </si>
  <si>
    <t xml:space="preserve">Static routes: </t>
  </si>
  <si>
    <t xml:space="preserve">256 (IPv4)/128 (IPv6) </t>
  </si>
  <si>
    <t xml:space="preserve">Dynamic routes: </t>
  </si>
  <si>
    <t xml:space="preserve">256 (IPv4) </t>
  </si>
  <si>
    <t xml:space="preserve">Switch fabric capacity: </t>
  </si>
  <si>
    <t>220Gbps</t>
  </si>
  <si>
    <t xml:space="preserve">Forwarding rate: </t>
  </si>
  <si>
    <t xml:space="preserve">164Mpps </t>
  </si>
  <si>
    <t xml:space="preserve">Link aggregation: </t>
  </si>
  <si>
    <t xml:space="preserve">128 LAG groups, 144 dynamic ports per stack, 8 member ports per LAG </t>
  </si>
  <si>
    <t xml:space="preserve">Priority queues per port: </t>
  </si>
  <si>
    <t xml:space="preserve">Line-rate Layer 2 switching: </t>
  </si>
  <si>
    <t xml:space="preserve">All (non-blocking) </t>
  </si>
  <si>
    <t xml:space="preserve">Line-rate Layer 3 routing: </t>
  </si>
  <si>
    <t xml:space="preserve">Flash memory: </t>
  </si>
  <si>
    <t xml:space="preserve">256MB </t>
  </si>
  <si>
    <t xml:space="preserve">Packet buffer memory: </t>
  </si>
  <si>
    <t xml:space="preserve">4MB </t>
  </si>
  <si>
    <t xml:space="preserve">CPU memory: </t>
  </si>
  <si>
    <t>1GB</t>
  </si>
  <si>
    <t xml:space="preserve">RIP routing interfaces: </t>
  </si>
  <si>
    <t xml:space="preserve">VLAN routing interfaces:  </t>
  </si>
  <si>
    <t xml:space="preserve">VLANs supported: </t>
  </si>
  <si>
    <t xml:space="preserve">Protocol-based VLANs: </t>
  </si>
  <si>
    <t xml:space="preserve">Supported </t>
  </si>
  <si>
    <t xml:space="preserve">ARP entries: </t>
  </si>
  <si>
    <t xml:space="preserve">NDP entries:  </t>
  </si>
  <si>
    <t xml:space="preserve">Access control lists (ACL): </t>
  </si>
  <si>
    <t xml:space="preserve">MAC and IP-based ACLs:  </t>
  </si>
  <si>
    <t>Supported</t>
  </si>
  <si>
    <t xml:space="preserve">Time-controlled ACLs:  </t>
  </si>
  <si>
    <t>Max number of ACLs</t>
  </si>
  <si>
    <t xml:space="preserve">Max ACL rules system-wide: </t>
  </si>
  <si>
    <t xml:space="preserve">Max rules per ACL: </t>
  </si>
  <si>
    <t xml:space="preserve">Max ACL rules per interface (IPv4): </t>
  </si>
  <si>
    <t xml:space="preserve">1,024 (ingress), 512 (egress) </t>
  </si>
  <si>
    <t xml:space="preserve">Max ACL rules per interface (IPv6): </t>
  </si>
  <si>
    <t xml:space="preserve">512 (ingress), 256 (egress) </t>
  </si>
  <si>
    <t>Max VLAN interfaces with ACLs applied</t>
  </si>
  <si>
    <t>Stacking kabel typ B</t>
  </si>
  <si>
    <t>21Gbps Stacking DAC kabel délky 1m</t>
  </si>
  <si>
    <t>plně kompatibilní se switchem verze B</t>
  </si>
  <si>
    <t>plná se stávajícími switchi DELL a NETGEAR</t>
  </si>
  <si>
    <t>tzv. doživotní, tj. doba výroby + 5 let</t>
  </si>
  <si>
    <t xml:space="preserve">Součástí ceny je i doprava, montáž, plnohodnotné licence, podružný materiál, náklady servisu, podpory apod. </t>
  </si>
  <si>
    <t xml:space="preserve">3. Hardware - servery a disková pole </t>
  </si>
  <si>
    <t>Pozn. V případě, že v době dodání nebude konkrétní typ výrobku již v distribuci, je možno dodat zařízení stejných či lepších parametrů původně nabízeného výrobku. Tato změna podléhá schválení zadavateli.</t>
  </si>
  <si>
    <t>Splněno Ano-Ne</t>
  </si>
  <si>
    <t>Příloha č. 3:         Technická specifikace</t>
  </si>
  <si>
    <t>Příloha č. 3:         Technická specifikace - položkový rozpočet</t>
  </si>
  <si>
    <t>25 VM Pack, originální podpora v trvání min. 5 let, aktuální verze</t>
  </si>
  <si>
    <t xml:space="preserve">min. 7 let, poskytovaná přímo výrobcem hardware, NBD, ponechání si disku při jeho poruše </t>
  </si>
  <si>
    <t xml:space="preserve">min. 7 let na celé diskové pole, poskytovaná přímo výrobcem hardware, NBD, ponechání si disku při jeho poruše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</si>
</sst>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sz val="11"/>
      <name val="Calibri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</font>
    <font>
      <sz val="9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5" fillId="0" borderId="0"/>
  </cellStyleXfs>
  <cellXfs count="76">
    <xf numFmtId="0" fontId="0" fillId="0" borderId="0" xfId="0"/>
    <xf numFmtId="0" fontId="0" fillId="0" borderId="1" xfId="0" applyBorder="1"/>
    <xf numFmtId="0" fontId="0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vertical="center"/>
    </xf>
    <xf numFmtId="0" fontId="7" fillId="0" borderId="0" xfId="0" applyFont="1" applyAlignment="1"/>
    <xf numFmtId="0" fontId="0" fillId="0" borderId="0" xfId="0" applyFont="1" applyAlignment="1"/>
    <xf numFmtId="0" fontId="0" fillId="0" borderId="1" xfId="0" applyFont="1" applyBorder="1" applyAlignment="1">
      <alignment vertical="top" wrapText="1"/>
    </xf>
    <xf numFmtId="0" fontId="1" fillId="0" borderId="0" xfId="0" applyFont="1"/>
    <xf numFmtId="0" fontId="1" fillId="2" borderId="1" xfId="1" applyFont="1" applyFill="1" applyBorder="1" applyAlignment="1" applyProtection="1">
      <alignment wrapText="1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/>
    <xf numFmtId="0" fontId="1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0" fillId="0" borderId="1" xfId="0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1" fillId="2" borderId="1" xfId="1" applyFont="1" applyFill="1" applyBorder="1" applyAlignment="1" applyProtection="1">
      <alignment vertical="top" wrapText="1"/>
    </xf>
    <xf numFmtId="0" fontId="0" fillId="2" borderId="1" xfId="0" applyFill="1" applyBorder="1" applyAlignment="1">
      <alignment horizontal="left" vertical="top" wrapText="1"/>
    </xf>
    <xf numFmtId="0" fontId="0" fillId="0" borderId="1" xfId="1" applyFont="1" applyBorder="1" applyAlignment="1" applyProtection="1">
      <alignment vertical="top" wrapText="1"/>
    </xf>
    <xf numFmtId="0" fontId="7" fillId="0" borderId="0" xfId="0" applyFont="1" applyAlignment="1">
      <alignment vertical="top"/>
    </xf>
    <xf numFmtId="0" fontId="0" fillId="0" borderId="1" xfId="0" applyBorder="1" applyAlignment="1">
      <alignment vertical="top"/>
    </xf>
    <xf numFmtId="0" fontId="0" fillId="2" borderId="1" xfId="0" applyFill="1" applyBorder="1" applyAlignment="1">
      <alignment vertical="top"/>
    </xf>
    <xf numFmtId="0" fontId="6" fillId="0" borderId="1" xfId="1" applyFont="1" applyBorder="1" applyAlignment="1" applyProtection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justify" vertical="top"/>
    </xf>
    <xf numFmtId="0" fontId="0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0" fillId="0" borderId="1" xfId="1" applyFont="1" applyFill="1" applyBorder="1" applyAlignment="1" applyProtection="1">
      <alignment vertical="top" wrapText="1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ont="1" applyBorder="1" applyAlignment="1">
      <alignment vertical="top"/>
    </xf>
    <xf numFmtId="0" fontId="1" fillId="0" borderId="1" xfId="0" applyFont="1" applyBorder="1" applyAlignment="1">
      <alignment vertical="center" wrapText="1"/>
    </xf>
    <xf numFmtId="164" fontId="6" fillId="0" borderId="1" xfId="1" applyNumberFormat="1" applyFont="1" applyBorder="1" applyAlignment="1" applyProtection="1">
      <alignment vertical="center" wrapText="1"/>
    </xf>
    <xf numFmtId="164" fontId="0" fillId="0" borderId="1" xfId="0" applyNumberFormat="1" applyBorder="1" applyAlignment="1">
      <alignment vertical="center"/>
    </xf>
    <xf numFmtId="164" fontId="0" fillId="0" borderId="1" xfId="1" applyNumberFormat="1" applyFont="1" applyBorder="1" applyAlignment="1" applyProtection="1">
      <alignment vertical="center" wrapText="1"/>
    </xf>
    <xf numFmtId="0" fontId="1" fillId="3" borderId="1" xfId="0" applyFont="1" applyFill="1" applyBorder="1" applyAlignment="1">
      <alignment vertical="center"/>
    </xf>
    <xf numFmtId="164" fontId="1" fillId="3" borderId="1" xfId="1" applyNumberFormat="1" applyFont="1" applyFill="1" applyBorder="1" applyAlignment="1" applyProtection="1">
      <alignment vertical="center" wrapText="1"/>
    </xf>
    <xf numFmtId="0" fontId="0" fillId="0" borderId="0" xfId="0" applyFont="1" applyFill="1" applyBorder="1" applyAlignment="1">
      <alignment vertical="top" wrapText="1"/>
    </xf>
    <xf numFmtId="164" fontId="1" fillId="0" borderId="1" xfId="0" applyNumberFormat="1" applyFont="1" applyBorder="1" applyAlignment="1" applyProtection="1">
      <alignment vertical="center" wrapText="1"/>
      <protection locked="0"/>
    </xf>
    <xf numFmtId="0" fontId="0" fillId="0" borderId="1" xfId="0" applyFill="1" applyBorder="1" applyAlignment="1">
      <alignment vertical="top"/>
    </xf>
    <xf numFmtId="0" fontId="4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0" fillId="0" borderId="6" xfId="0" applyBorder="1"/>
    <xf numFmtId="0" fontId="0" fillId="0" borderId="7" xfId="0" applyBorder="1"/>
    <xf numFmtId="0" fontId="6" fillId="0" borderId="5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5" xfId="0" applyFont="1" applyBorder="1" applyAlignment="1">
      <alignment wrapText="1"/>
    </xf>
    <xf numFmtId="0" fontId="0" fillId="0" borderId="6" xfId="0" applyFont="1" applyBorder="1" applyAlignment="1">
      <alignment vertical="center" wrapText="1"/>
    </xf>
    <xf numFmtId="0" fontId="0" fillId="0" borderId="5" xfId="0" applyFont="1" applyBorder="1" applyAlignment="1">
      <alignment vertical="top" wrapText="1"/>
    </xf>
    <xf numFmtId="0" fontId="0" fillId="0" borderId="6" xfId="0" applyFont="1" applyBorder="1" applyAlignment="1">
      <alignment vertical="top" wrapText="1"/>
    </xf>
    <xf numFmtId="0" fontId="0" fillId="0" borderId="5" xfId="1" applyFont="1" applyBorder="1" applyAlignment="1" applyProtection="1">
      <alignment vertical="top" wrapText="1"/>
    </xf>
    <xf numFmtId="0" fontId="0" fillId="0" borderId="6" xfId="0" applyBorder="1" applyAlignment="1">
      <alignment horizontal="left" vertical="top" wrapText="1"/>
    </xf>
    <xf numFmtId="0" fontId="0" fillId="0" borderId="5" xfId="1" applyFont="1" applyBorder="1" applyAlignment="1" applyProtection="1">
      <alignment wrapText="1"/>
    </xf>
    <xf numFmtId="0" fontId="0" fillId="0" borderId="6" xfId="0" applyFill="1" applyBorder="1" applyAlignment="1">
      <alignment horizontal="left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0" fillId="0" borderId="0" xfId="0" applyFont="1" applyAlignment="1">
      <alignment horizontal="left" vertical="top" wrapText="1"/>
    </xf>
    <xf numFmtId="0" fontId="1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7" fillId="0" borderId="0" xfId="0" applyFont="1" applyAlignment="1">
      <alignment horizontal="left" vertical="top" wrapText="1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9" fillId="4" borderId="1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vertical="top" wrapText="1"/>
    </xf>
  </cellXfs>
  <cellStyles count="4">
    <cellStyle name="Hypertextový odkaz 2" xfId="1"/>
    <cellStyle name="Normální" xfId="0" builtinId="0"/>
    <cellStyle name="Normální 2" xfId="3"/>
    <cellStyle name="Normální 3" xfId="2"/>
  </cellStyles>
  <dxfs count="0"/>
  <tableStyles count="0" defaultTableStyle="TableStyleMedium2" defaultPivotStyle="PivotStyleLight16"/>
  <colors>
    <mruColors>
      <color rgb="FF19FF19"/>
      <color rgb="FF00F2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5"/>
  <sheetViews>
    <sheetView tabSelected="1" zoomScaleNormal="100" workbookViewId="0">
      <pane ySplit="4" topLeftCell="A51" activePane="bottomLeft" state="frozen"/>
      <selection pane="bottomLeft" activeCell="A51" sqref="A51"/>
    </sheetView>
  </sheetViews>
  <sheetFormatPr defaultRowHeight="15" x14ac:dyDescent="0.25"/>
  <cols>
    <col min="1" max="1" width="19" customWidth="1"/>
    <col min="2" max="2" width="50.28515625" customWidth="1"/>
    <col min="3" max="3" width="10.85546875" customWidth="1"/>
    <col min="4" max="4" width="24" customWidth="1"/>
  </cols>
  <sheetData>
    <row r="1" spans="1:11" x14ac:dyDescent="0.25">
      <c r="A1" s="68" t="s">
        <v>257</v>
      </c>
      <c r="B1" s="69"/>
      <c r="C1" s="19"/>
      <c r="D1" s="19"/>
      <c r="E1" s="5"/>
      <c r="F1" s="5"/>
      <c r="G1" s="5"/>
      <c r="H1" s="5"/>
      <c r="I1" s="5"/>
      <c r="J1" s="5"/>
      <c r="K1" s="5"/>
    </row>
    <row r="2" spans="1:11" x14ac:dyDescent="0.25">
      <c r="A2" s="19"/>
      <c r="B2" s="19"/>
      <c r="C2" s="19"/>
      <c r="D2" s="19"/>
      <c r="E2" s="5"/>
      <c r="F2" s="5"/>
      <c r="G2" s="5"/>
      <c r="H2" s="5"/>
      <c r="I2" s="5"/>
      <c r="J2" s="5"/>
      <c r="K2" s="5"/>
    </row>
    <row r="3" spans="1:11" ht="53.25" customHeight="1" x14ac:dyDescent="0.25">
      <c r="A3" s="70" t="s">
        <v>12</v>
      </c>
      <c r="B3" s="70"/>
      <c r="C3" s="70"/>
      <c r="D3" s="70"/>
      <c r="E3" s="6"/>
      <c r="F3" s="6"/>
      <c r="G3" s="6"/>
      <c r="H3" s="6"/>
      <c r="I3" s="6"/>
      <c r="J3" s="6"/>
      <c r="K3" s="6"/>
    </row>
    <row r="4" spans="1:11" s="4" customFormat="1" ht="30" x14ac:dyDescent="0.25">
      <c r="A4" s="62" t="s">
        <v>0</v>
      </c>
      <c r="B4" s="62" t="s">
        <v>1</v>
      </c>
      <c r="C4" s="63" t="s">
        <v>256</v>
      </c>
      <c r="D4" s="62" t="s">
        <v>2</v>
      </c>
    </row>
    <row r="5" spans="1:11" ht="18.75" customHeight="1" x14ac:dyDescent="0.25">
      <c r="A5" s="75" t="s">
        <v>13</v>
      </c>
      <c r="B5" s="75"/>
      <c r="C5" s="75"/>
      <c r="D5" s="75"/>
    </row>
    <row r="6" spans="1:11" ht="30" x14ac:dyDescent="0.25">
      <c r="A6" s="7" t="s">
        <v>18</v>
      </c>
      <c r="B6" s="14" t="s">
        <v>19</v>
      </c>
      <c r="C6" s="20"/>
      <c r="D6" s="20"/>
    </row>
    <row r="7" spans="1:11" ht="30" x14ac:dyDescent="0.25">
      <c r="A7" s="7" t="s">
        <v>20</v>
      </c>
      <c r="B7" s="14" t="s">
        <v>21</v>
      </c>
      <c r="C7" s="20"/>
      <c r="D7" s="20"/>
    </row>
    <row r="8" spans="1:11" ht="30" x14ac:dyDescent="0.25">
      <c r="A8" s="7" t="s">
        <v>20</v>
      </c>
      <c r="B8" s="14" t="s">
        <v>22</v>
      </c>
      <c r="C8" s="20"/>
      <c r="D8" s="20"/>
    </row>
    <row r="9" spans="1:11" ht="30" x14ac:dyDescent="0.25">
      <c r="A9" s="7" t="s">
        <v>20</v>
      </c>
      <c r="B9" s="14" t="s">
        <v>23</v>
      </c>
      <c r="C9" s="20"/>
      <c r="D9" s="20"/>
    </row>
    <row r="10" spans="1:11" ht="19.5" customHeight="1" x14ac:dyDescent="0.25">
      <c r="A10" s="75" t="s">
        <v>24</v>
      </c>
      <c r="B10" s="75"/>
      <c r="C10" s="75"/>
      <c r="D10" s="75"/>
    </row>
    <row r="11" spans="1:11" ht="30" x14ac:dyDescent="0.25">
      <c r="A11" s="7" t="s">
        <v>31</v>
      </c>
      <c r="B11" s="14" t="s">
        <v>38</v>
      </c>
      <c r="C11" s="20"/>
      <c r="D11" s="43"/>
    </row>
    <row r="12" spans="1:11" ht="60" x14ac:dyDescent="0.25">
      <c r="A12" s="7" t="s">
        <v>32</v>
      </c>
      <c r="B12" s="14" t="s">
        <v>39</v>
      </c>
      <c r="C12" s="20"/>
      <c r="D12" s="20"/>
    </row>
    <row r="13" spans="1:11" ht="45" x14ac:dyDescent="0.25">
      <c r="A13" s="7" t="s">
        <v>33</v>
      </c>
      <c r="B13" s="14" t="s">
        <v>37</v>
      </c>
      <c r="C13" s="20"/>
      <c r="D13" s="20"/>
    </row>
    <row r="14" spans="1:11" ht="60" x14ac:dyDescent="0.25">
      <c r="A14" s="7" t="s">
        <v>34</v>
      </c>
      <c r="B14" s="15" t="s">
        <v>40</v>
      </c>
      <c r="C14" s="20"/>
      <c r="D14" s="20"/>
    </row>
    <row r="15" spans="1:11" ht="45" x14ac:dyDescent="0.25">
      <c r="A15" s="7" t="s">
        <v>35</v>
      </c>
      <c r="B15" s="14" t="s">
        <v>259</v>
      </c>
      <c r="C15" s="20"/>
      <c r="D15" s="20"/>
    </row>
    <row r="16" spans="1:11" ht="75" x14ac:dyDescent="0.25">
      <c r="A16" s="7" t="s">
        <v>36</v>
      </c>
      <c r="B16" s="14" t="s">
        <v>41</v>
      </c>
      <c r="C16" s="20"/>
      <c r="D16" s="20"/>
    </row>
    <row r="17" spans="1:4" ht="19.5" customHeight="1" x14ac:dyDescent="0.25">
      <c r="A17" s="74" t="s">
        <v>254</v>
      </c>
      <c r="B17" s="74"/>
      <c r="C17" s="74"/>
      <c r="D17" s="74"/>
    </row>
    <row r="18" spans="1:4" ht="14.25" customHeight="1" x14ac:dyDescent="0.25">
      <c r="A18" s="16" t="s">
        <v>42</v>
      </c>
      <c r="B18" s="17"/>
      <c r="C18" s="21"/>
      <c r="D18" s="21"/>
    </row>
    <row r="19" spans="1:4" x14ac:dyDescent="0.25">
      <c r="A19" s="18" t="s">
        <v>43</v>
      </c>
      <c r="B19" s="14" t="s">
        <v>44</v>
      </c>
      <c r="C19" s="20"/>
      <c r="D19" s="71"/>
    </row>
    <row r="20" spans="1:4" ht="45" x14ac:dyDescent="0.25">
      <c r="A20" s="18" t="s">
        <v>46</v>
      </c>
      <c r="B20" s="14" t="s">
        <v>45</v>
      </c>
      <c r="C20" s="20"/>
      <c r="D20" s="72"/>
    </row>
    <row r="21" spans="1:4" x14ac:dyDescent="0.25">
      <c r="A21" s="18" t="s">
        <v>47</v>
      </c>
      <c r="B21" s="14" t="s">
        <v>9</v>
      </c>
      <c r="C21" s="20"/>
      <c r="D21" s="72"/>
    </row>
    <row r="22" spans="1:4" ht="30" x14ac:dyDescent="0.25">
      <c r="A22" s="22" t="s">
        <v>49</v>
      </c>
      <c r="B22" s="23" t="s">
        <v>48</v>
      </c>
      <c r="C22" s="20"/>
      <c r="D22" s="72"/>
    </row>
    <row r="23" spans="1:4" ht="30" x14ac:dyDescent="0.25">
      <c r="A23" s="22" t="s">
        <v>51</v>
      </c>
      <c r="B23" s="23" t="s">
        <v>50</v>
      </c>
      <c r="C23" s="20"/>
      <c r="D23" s="72"/>
    </row>
    <row r="24" spans="1:4" x14ac:dyDescent="0.25">
      <c r="A24" s="22" t="s">
        <v>53</v>
      </c>
      <c r="B24" s="23" t="s">
        <v>52</v>
      </c>
      <c r="C24" s="20"/>
      <c r="D24" s="72"/>
    </row>
    <row r="25" spans="1:4" x14ac:dyDescent="0.25">
      <c r="A25" s="24" t="s">
        <v>54</v>
      </c>
      <c r="B25" s="23" t="s">
        <v>55</v>
      </c>
      <c r="C25" s="20"/>
      <c r="D25" s="72"/>
    </row>
    <row r="26" spans="1:4" ht="60" x14ac:dyDescent="0.25">
      <c r="A26" s="22" t="s">
        <v>57</v>
      </c>
      <c r="B26" s="23" t="s">
        <v>56</v>
      </c>
      <c r="C26" s="20"/>
      <c r="D26" s="72"/>
    </row>
    <row r="27" spans="1:4" ht="30" x14ac:dyDescent="0.25">
      <c r="A27" s="22" t="s">
        <v>58</v>
      </c>
      <c r="B27" s="25" t="s">
        <v>59</v>
      </c>
      <c r="C27" s="20"/>
      <c r="D27" s="72"/>
    </row>
    <row r="28" spans="1:4" x14ac:dyDescent="0.25">
      <c r="A28" s="24" t="s">
        <v>60</v>
      </c>
      <c r="B28" s="23" t="s">
        <v>61</v>
      </c>
      <c r="C28" s="20"/>
      <c r="D28" s="72"/>
    </row>
    <row r="29" spans="1:4" x14ac:dyDescent="0.25">
      <c r="A29" s="24" t="s">
        <v>62</v>
      </c>
      <c r="B29" s="24" t="s">
        <v>63</v>
      </c>
      <c r="C29" s="20"/>
      <c r="D29" s="72"/>
    </row>
    <row r="30" spans="1:4" ht="45" x14ac:dyDescent="0.25">
      <c r="A30" s="22" t="s">
        <v>65</v>
      </c>
      <c r="B30" s="23" t="s">
        <v>64</v>
      </c>
      <c r="C30" s="20"/>
      <c r="D30" s="72"/>
    </row>
    <row r="31" spans="1:4" ht="45" x14ac:dyDescent="0.25">
      <c r="A31" s="22" t="s">
        <v>66</v>
      </c>
      <c r="B31" s="23" t="s">
        <v>67</v>
      </c>
      <c r="C31" s="20"/>
      <c r="D31" s="72"/>
    </row>
    <row r="32" spans="1:4" x14ac:dyDescent="0.25">
      <c r="A32" s="24" t="s">
        <v>68</v>
      </c>
      <c r="B32" s="23" t="s">
        <v>69</v>
      </c>
      <c r="C32" s="20"/>
      <c r="D32" s="72"/>
    </row>
    <row r="33" spans="1:4" x14ac:dyDescent="0.25">
      <c r="A33" s="24" t="s">
        <v>70</v>
      </c>
      <c r="B33" s="24" t="s">
        <v>71</v>
      </c>
      <c r="C33" s="20"/>
      <c r="D33" s="72"/>
    </row>
    <row r="34" spans="1:4" ht="88.5" customHeight="1" x14ac:dyDescent="0.25">
      <c r="A34" s="28" t="s">
        <v>72</v>
      </c>
      <c r="B34" s="25" t="s">
        <v>73</v>
      </c>
      <c r="C34" s="20"/>
      <c r="D34" s="72"/>
    </row>
    <row r="35" spans="1:4" x14ac:dyDescent="0.25">
      <c r="A35" s="22" t="s">
        <v>74</v>
      </c>
      <c r="B35" s="23" t="s">
        <v>75</v>
      </c>
      <c r="C35" s="20"/>
      <c r="D35" s="72"/>
    </row>
    <row r="36" spans="1:4" ht="30" x14ac:dyDescent="0.25">
      <c r="A36" s="22" t="s">
        <v>76</v>
      </c>
      <c r="B36" s="26" t="s">
        <v>77</v>
      </c>
      <c r="C36" s="20"/>
      <c r="D36" s="72"/>
    </row>
    <row r="37" spans="1:4" ht="45" x14ac:dyDescent="0.25">
      <c r="A37" s="22" t="s">
        <v>78</v>
      </c>
      <c r="B37" s="23" t="s">
        <v>9</v>
      </c>
      <c r="C37" s="20"/>
      <c r="D37" s="72"/>
    </row>
    <row r="38" spans="1:4" x14ac:dyDescent="0.25">
      <c r="A38" s="22" t="s">
        <v>79</v>
      </c>
      <c r="B38" s="23" t="s">
        <v>80</v>
      </c>
      <c r="C38" s="20"/>
      <c r="D38" s="72"/>
    </row>
    <row r="39" spans="1:4" ht="30" x14ac:dyDescent="0.25">
      <c r="A39" s="22" t="s">
        <v>81</v>
      </c>
      <c r="B39" s="23" t="s">
        <v>83</v>
      </c>
      <c r="C39" s="20"/>
      <c r="D39" s="72"/>
    </row>
    <row r="40" spans="1:4" ht="30" x14ac:dyDescent="0.25">
      <c r="A40" s="22" t="s">
        <v>82</v>
      </c>
      <c r="B40" s="27" t="s">
        <v>260</v>
      </c>
      <c r="C40" s="20"/>
      <c r="D40" s="72"/>
    </row>
    <row r="41" spans="1:4" ht="60" x14ac:dyDescent="0.25">
      <c r="A41" s="28" t="s">
        <v>84</v>
      </c>
      <c r="B41" s="28" t="s">
        <v>85</v>
      </c>
      <c r="C41" s="20"/>
      <c r="D41" s="73"/>
    </row>
    <row r="42" spans="1:4" x14ac:dyDescent="0.25">
      <c r="A42" s="46"/>
      <c r="B42" s="47"/>
      <c r="C42" s="48"/>
      <c r="D42" s="49"/>
    </row>
    <row r="43" spans="1:4" x14ac:dyDescent="0.25">
      <c r="A43" s="12" t="s">
        <v>86</v>
      </c>
      <c r="B43" s="13"/>
      <c r="C43" s="11"/>
      <c r="D43" s="11"/>
    </row>
    <row r="44" spans="1:4" x14ac:dyDescent="0.25">
      <c r="A44" s="18" t="s">
        <v>43</v>
      </c>
      <c r="B44" s="14" t="s">
        <v>44</v>
      </c>
      <c r="C44" s="20"/>
      <c r="D44" s="71"/>
    </row>
    <row r="45" spans="1:4" ht="45" x14ac:dyDescent="0.25">
      <c r="A45" s="18" t="s">
        <v>46</v>
      </c>
      <c r="B45" s="14" t="s">
        <v>45</v>
      </c>
      <c r="C45" s="20"/>
      <c r="D45" s="72"/>
    </row>
    <row r="46" spans="1:4" x14ac:dyDescent="0.25">
      <c r="A46" s="18" t="s">
        <v>47</v>
      </c>
      <c r="B46" s="14" t="s">
        <v>9</v>
      </c>
      <c r="C46" s="20"/>
      <c r="D46" s="72"/>
    </row>
    <row r="47" spans="1:4" ht="30" x14ac:dyDescent="0.25">
      <c r="A47" s="22" t="s">
        <v>49</v>
      </c>
      <c r="B47" s="23" t="s">
        <v>48</v>
      </c>
      <c r="C47" s="20"/>
      <c r="D47" s="72"/>
    </row>
    <row r="48" spans="1:4" ht="30" x14ac:dyDescent="0.25">
      <c r="A48" s="22" t="s">
        <v>51</v>
      </c>
      <c r="B48" s="23" t="s">
        <v>50</v>
      </c>
      <c r="C48" s="20"/>
      <c r="D48" s="72"/>
    </row>
    <row r="49" spans="1:4" x14ac:dyDescent="0.25">
      <c r="A49" s="22" t="s">
        <v>53</v>
      </c>
      <c r="B49" s="27" t="s">
        <v>87</v>
      </c>
      <c r="C49" s="20"/>
      <c r="D49" s="72"/>
    </row>
    <row r="50" spans="1:4" x14ac:dyDescent="0.25">
      <c r="A50" s="24" t="s">
        <v>54</v>
      </c>
      <c r="B50" s="23" t="s">
        <v>55</v>
      </c>
      <c r="C50" s="20"/>
      <c r="D50" s="72"/>
    </row>
    <row r="51" spans="1:4" ht="60" x14ac:dyDescent="0.25">
      <c r="A51" s="22" t="s">
        <v>57</v>
      </c>
      <c r="B51" s="23" t="s">
        <v>56</v>
      </c>
      <c r="C51" s="20"/>
      <c r="D51" s="72"/>
    </row>
    <row r="52" spans="1:4" ht="30" x14ac:dyDescent="0.25">
      <c r="A52" s="22" t="s">
        <v>58</v>
      </c>
      <c r="B52" s="25" t="s">
        <v>59</v>
      </c>
      <c r="C52" s="20"/>
      <c r="D52" s="72"/>
    </row>
    <row r="53" spans="1:4" x14ac:dyDescent="0.25">
      <c r="A53" s="24" t="s">
        <v>60</v>
      </c>
      <c r="B53" s="23" t="s">
        <v>61</v>
      </c>
      <c r="C53" s="20"/>
      <c r="D53" s="72"/>
    </row>
    <row r="54" spans="1:4" x14ac:dyDescent="0.25">
      <c r="A54" s="24" t="s">
        <v>62</v>
      </c>
      <c r="B54" s="24" t="s">
        <v>63</v>
      </c>
      <c r="C54" s="20"/>
      <c r="D54" s="72"/>
    </row>
    <row r="55" spans="1:4" ht="45" x14ac:dyDescent="0.25">
      <c r="A55" s="22" t="s">
        <v>65</v>
      </c>
      <c r="B55" s="23" t="s">
        <v>64</v>
      </c>
      <c r="C55" s="20"/>
      <c r="D55" s="72"/>
    </row>
    <row r="56" spans="1:4" ht="45" x14ac:dyDescent="0.25">
      <c r="A56" s="22" t="s">
        <v>66</v>
      </c>
      <c r="B56" s="23" t="s">
        <v>67</v>
      </c>
      <c r="C56" s="20"/>
      <c r="D56" s="72"/>
    </row>
    <row r="57" spans="1:4" x14ac:dyDescent="0.25">
      <c r="A57" s="24" t="s">
        <v>68</v>
      </c>
      <c r="B57" s="23" t="s">
        <v>69</v>
      </c>
      <c r="C57" s="20"/>
      <c r="D57" s="72"/>
    </row>
    <row r="58" spans="1:4" x14ac:dyDescent="0.25">
      <c r="A58" s="24" t="s">
        <v>70</v>
      </c>
      <c r="B58" s="24" t="s">
        <v>71</v>
      </c>
      <c r="C58" s="20"/>
      <c r="D58" s="72"/>
    </row>
    <row r="59" spans="1:4" ht="90" x14ac:dyDescent="0.25">
      <c r="A59" s="28" t="s">
        <v>72</v>
      </c>
      <c r="B59" s="25" t="s">
        <v>73</v>
      </c>
      <c r="C59" s="20"/>
      <c r="D59" s="72"/>
    </row>
    <row r="60" spans="1:4" x14ac:dyDescent="0.25">
      <c r="A60" s="22" t="s">
        <v>74</v>
      </c>
      <c r="B60" s="23" t="s">
        <v>75</v>
      </c>
      <c r="C60" s="20"/>
      <c r="D60" s="72"/>
    </row>
    <row r="61" spans="1:4" ht="30" x14ac:dyDescent="0.25">
      <c r="A61" s="22" t="s">
        <v>76</v>
      </c>
      <c r="B61" s="26" t="s">
        <v>77</v>
      </c>
      <c r="C61" s="20"/>
      <c r="D61" s="72"/>
    </row>
    <row r="62" spans="1:4" ht="45" x14ac:dyDescent="0.25">
      <c r="A62" s="22" t="s">
        <v>78</v>
      </c>
      <c r="B62" s="23" t="s">
        <v>9</v>
      </c>
      <c r="C62" s="20"/>
      <c r="D62" s="72"/>
    </row>
    <row r="63" spans="1:4" x14ac:dyDescent="0.25">
      <c r="A63" s="22" t="s">
        <v>79</v>
      </c>
      <c r="B63" s="23" t="s">
        <v>80</v>
      </c>
      <c r="C63" s="20"/>
      <c r="D63" s="72"/>
    </row>
    <row r="64" spans="1:4" ht="30" x14ac:dyDescent="0.25">
      <c r="A64" s="22" t="s">
        <v>81</v>
      </c>
      <c r="B64" s="23" t="s">
        <v>83</v>
      </c>
      <c r="C64" s="20"/>
      <c r="D64" s="72"/>
    </row>
    <row r="65" spans="1:4" ht="30" x14ac:dyDescent="0.25">
      <c r="A65" s="22" t="s">
        <v>82</v>
      </c>
      <c r="B65" s="27" t="s">
        <v>260</v>
      </c>
      <c r="C65" s="20"/>
      <c r="D65" s="72"/>
    </row>
    <row r="66" spans="1:4" ht="60" x14ac:dyDescent="0.25">
      <c r="A66" s="28" t="s">
        <v>84</v>
      </c>
      <c r="B66" s="28" t="s">
        <v>85</v>
      </c>
      <c r="C66" s="20"/>
      <c r="D66" s="73"/>
    </row>
    <row r="67" spans="1:4" x14ac:dyDescent="0.25">
      <c r="A67" s="50"/>
      <c r="B67" s="51"/>
      <c r="C67" s="52"/>
      <c r="D67" s="53"/>
    </row>
    <row r="68" spans="1:4" x14ac:dyDescent="0.25">
      <c r="A68" s="29" t="s">
        <v>88</v>
      </c>
      <c r="B68" s="30"/>
      <c r="C68" s="21"/>
      <c r="D68" s="21"/>
    </row>
    <row r="69" spans="1:4" x14ac:dyDescent="0.25">
      <c r="A69" s="18" t="s">
        <v>43</v>
      </c>
      <c r="B69" s="14" t="s">
        <v>89</v>
      </c>
      <c r="C69" s="20"/>
      <c r="D69" s="71"/>
    </row>
    <row r="70" spans="1:4" ht="30" x14ac:dyDescent="0.25">
      <c r="A70" s="18" t="s">
        <v>90</v>
      </c>
      <c r="B70" s="14" t="s">
        <v>91</v>
      </c>
      <c r="C70" s="20"/>
      <c r="D70" s="72"/>
    </row>
    <row r="71" spans="1:4" ht="45" x14ac:dyDescent="0.25">
      <c r="A71" s="18" t="s">
        <v>92</v>
      </c>
      <c r="B71" s="14" t="s">
        <v>93</v>
      </c>
      <c r="C71" s="20"/>
      <c r="D71" s="72"/>
    </row>
    <row r="72" spans="1:4" ht="60" x14ac:dyDescent="0.25">
      <c r="A72" s="18" t="s">
        <v>94</v>
      </c>
      <c r="B72" s="27" t="s">
        <v>95</v>
      </c>
      <c r="C72" s="20"/>
      <c r="D72" s="72"/>
    </row>
    <row r="73" spans="1:4" ht="30" x14ac:dyDescent="0.25">
      <c r="A73" s="18" t="s">
        <v>96</v>
      </c>
      <c r="B73" s="27" t="s">
        <v>97</v>
      </c>
      <c r="C73" s="20"/>
      <c r="D73" s="72"/>
    </row>
    <row r="74" spans="1:4" ht="45" customHeight="1" x14ac:dyDescent="0.25">
      <c r="A74" s="31" t="s">
        <v>98</v>
      </c>
      <c r="B74" s="27" t="s">
        <v>99</v>
      </c>
      <c r="C74" s="20"/>
      <c r="D74" s="72"/>
    </row>
    <row r="75" spans="1:4" ht="45" x14ac:dyDescent="0.25">
      <c r="A75" s="32" t="s">
        <v>100</v>
      </c>
      <c r="B75" s="27" t="s">
        <v>101</v>
      </c>
      <c r="C75" s="20"/>
      <c r="D75" s="72"/>
    </row>
    <row r="76" spans="1:4" ht="45" x14ac:dyDescent="0.25">
      <c r="A76" s="18" t="s">
        <v>66</v>
      </c>
      <c r="B76" s="27" t="s">
        <v>67</v>
      </c>
      <c r="C76" s="20"/>
      <c r="D76" s="72"/>
    </row>
    <row r="77" spans="1:4" ht="90" x14ac:dyDescent="0.25">
      <c r="A77" s="18" t="s">
        <v>72</v>
      </c>
      <c r="B77" s="33" t="s">
        <v>102</v>
      </c>
      <c r="C77" s="20"/>
      <c r="D77" s="72"/>
    </row>
    <row r="78" spans="1:4" x14ac:dyDescent="0.25">
      <c r="A78" s="34" t="s">
        <v>103</v>
      </c>
      <c r="B78" s="27" t="s">
        <v>75</v>
      </c>
      <c r="C78" s="20"/>
      <c r="D78" s="72"/>
    </row>
    <row r="79" spans="1:4" ht="30" x14ac:dyDescent="0.25">
      <c r="A79" s="32" t="s">
        <v>104</v>
      </c>
      <c r="B79" s="34" t="s">
        <v>9</v>
      </c>
      <c r="C79" s="20"/>
      <c r="D79" s="72"/>
    </row>
    <row r="80" spans="1:4" ht="45" x14ac:dyDescent="0.25">
      <c r="A80" s="18" t="s">
        <v>94</v>
      </c>
      <c r="B80" s="27" t="s">
        <v>105</v>
      </c>
      <c r="C80" s="20"/>
      <c r="D80" s="72"/>
    </row>
    <row r="81" spans="1:4" ht="45" x14ac:dyDescent="0.25">
      <c r="A81" s="18" t="s">
        <v>120</v>
      </c>
      <c r="B81" s="27" t="s">
        <v>106</v>
      </c>
      <c r="C81" s="20"/>
      <c r="D81" s="72"/>
    </row>
    <row r="82" spans="1:4" ht="60" x14ac:dyDescent="0.25">
      <c r="A82" s="7" t="s">
        <v>107</v>
      </c>
      <c r="B82" s="27" t="s">
        <v>9</v>
      </c>
      <c r="C82" s="20"/>
      <c r="D82" s="72"/>
    </row>
    <row r="83" spans="1:4" x14ac:dyDescent="0.25">
      <c r="A83" s="34" t="s">
        <v>109</v>
      </c>
      <c r="B83" s="34" t="s">
        <v>110</v>
      </c>
      <c r="C83" s="20"/>
      <c r="D83" s="72"/>
    </row>
    <row r="84" spans="1:4" ht="195" x14ac:dyDescent="0.25">
      <c r="A84" s="7" t="s">
        <v>94</v>
      </c>
      <c r="B84" s="33" t="s">
        <v>111</v>
      </c>
      <c r="C84" s="20"/>
      <c r="D84" s="72"/>
    </row>
    <row r="85" spans="1:4" ht="30" x14ac:dyDescent="0.25">
      <c r="A85" s="22" t="s">
        <v>79</v>
      </c>
      <c r="B85" s="27" t="s">
        <v>108</v>
      </c>
      <c r="C85" s="20"/>
      <c r="D85" s="72"/>
    </row>
    <row r="86" spans="1:4" ht="30" x14ac:dyDescent="0.25">
      <c r="A86" s="22" t="s">
        <v>81</v>
      </c>
      <c r="B86" s="23" t="s">
        <v>83</v>
      </c>
      <c r="C86" s="20"/>
      <c r="D86" s="72"/>
    </row>
    <row r="87" spans="1:4" ht="45" x14ac:dyDescent="0.25">
      <c r="A87" s="22" t="s">
        <v>82</v>
      </c>
      <c r="B87" s="27" t="s">
        <v>261</v>
      </c>
      <c r="C87" s="20"/>
      <c r="D87" s="72"/>
    </row>
    <row r="88" spans="1:4" ht="30" x14ac:dyDescent="0.25">
      <c r="A88" s="7" t="s">
        <v>112</v>
      </c>
      <c r="B88" s="7" t="s">
        <v>113</v>
      </c>
      <c r="C88" s="20"/>
      <c r="D88" s="73"/>
    </row>
    <row r="89" spans="1:4" x14ac:dyDescent="0.25">
      <c r="A89" s="54"/>
      <c r="B89" s="55"/>
      <c r="C89" s="48"/>
      <c r="D89" s="49"/>
    </row>
    <row r="90" spans="1:4" x14ac:dyDescent="0.25">
      <c r="A90" s="12" t="s">
        <v>114</v>
      </c>
      <c r="B90" s="13"/>
      <c r="C90" s="11"/>
      <c r="D90" s="11"/>
    </row>
    <row r="91" spans="1:4" x14ac:dyDescent="0.25">
      <c r="A91" s="18" t="s">
        <v>43</v>
      </c>
      <c r="B91" s="14" t="s">
        <v>89</v>
      </c>
      <c r="C91" s="20"/>
      <c r="D91" s="71"/>
    </row>
    <row r="92" spans="1:4" ht="30" x14ac:dyDescent="0.25">
      <c r="A92" s="18" t="s">
        <v>90</v>
      </c>
      <c r="B92" s="14" t="s">
        <v>115</v>
      </c>
      <c r="C92" s="20"/>
      <c r="D92" s="72"/>
    </row>
    <row r="93" spans="1:4" ht="45" x14ac:dyDescent="0.25">
      <c r="A93" s="18" t="s">
        <v>92</v>
      </c>
      <c r="B93" s="14" t="s">
        <v>93</v>
      </c>
      <c r="C93" s="20"/>
      <c r="D93" s="72"/>
    </row>
    <row r="94" spans="1:4" ht="60" x14ac:dyDescent="0.25">
      <c r="A94" s="18" t="s">
        <v>94</v>
      </c>
      <c r="B94" s="27" t="s">
        <v>95</v>
      </c>
      <c r="C94" s="20"/>
      <c r="D94" s="72"/>
    </row>
    <row r="95" spans="1:4" ht="30" x14ac:dyDescent="0.25">
      <c r="A95" s="18" t="s">
        <v>117</v>
      </c>
      <c r="B95" s="27" t="s">
        <v>116</v>
      </c>
      <c r="C95" s="20"/>
      <c r="D95" s="72"/>
    </row>
    <row r="96" spans="1:4" ht="36" x14ac:dyDescent="0.25">
      <c r="A96" s="31" t="s">
        <v>119</v>
      </c>
      <c r="B96" s="27" t="s">
        <v>118</v>
      </c>
      <c r="C96" s="20"/>
      <c r="D96" s="72"/>
    </row>
    <row r="97" spans="1:4" ht="45" x14ac:dyDescent="0.25">
      <c r="A97" s="32" t="s">
        <v>100</v>
      </c>
      <c r="B97" s="27" t="s">
        <v>101</v>
      </c>
      <c r="C97" s="20"/>
      <c r="D97" s="72"/>
    </row>
    <row r="98" spans="1:4" ht="45" x14ac:dyDescent="0.25">
      <c r="A98" s="18" t="s">
        <v>66</v>
      </c>
      <c r="B98" s="27" t="s">
        <v>67</v>
      </c>
      <c r="C98" s="20"/>
      <c r="D98" s="72"/>
    </row>
    <row r="99" spans="1:4" ht="90" x14ac:dyDescent="0.25">
      <c r="A99" s="18" t="s">
        <v>72</v>
      </c>
      <c r="B99" s="33" t="s">
        <v>102</v>
      </c>
      <c r="C99" s="20"/>
      <c r="D99" s="72"/>
    </row>
    <row r="100" spans="1:4" x14ac:dyDescent="0.25">
      <c r="A100" s="34" t="s">
        <v>103</v>
      </c>
      <c r="B100" s="27" t="s">
        <v>75</v>
      </c>
      <c r="C100" s="20"/>
      <c r="D100" s="72"/>
    </row>
    <row r="101" spans="1:4" ht="30" x14ac:dyDescent="0.25">
      <c r="A101" s="32" t="s">
        <v>104</v>
      </c>
      <c r="B101" s="34" t="s">
        <v>9</v>
      </c>
      <c r="C101" s="20"/>
      <c r="D101" s="72"/>
    </row>
    <row r="102" spans="1:4" ht="45" x14ac:dyDescent="0.25">
      <c r="A102" s="18" t="s">
        <v>94</v>
      </c>
      <c r="B102" s="27" t="s">
        <v>105</v>
      </c>
      <c r="C102" s="20"/>
      <c r="D102" s="72"/>
    </row>
    <row r="103" spans="1:4" ht="45" x14ac:dyDescent="0.25">
      <c r="A103" s="18" t="s">
        <v>120</v>
      </c>
      <c r="B103" s="27" t="s">
        <v>106</v>
      </c>
      <c r="C103" s="20"/>
      <c r="D103" s="72"/>
    </row>
    <row r="104" spans="1:4" ht="60" x14ac:dyDescent="0.25">
      <c r="A104" s="7" t="s">
        <v>107</v>
      </c>
      <c r="B104" s="27" t="s">
        <v>9</v>
      </c>
      <c r="C104" s="20"/>
      <c r="D104" s="72"/>
    </row>
    <row r="105" spans="1:4" x14ac:dyDescent="0.25">
      <c r="A105" s="34" t="s">
        <v>109</v>
      </c>
      <c r="B105" s="34" t="s">
        <v>110</v>
      </c>
      <c r="C105" s="20"/>
      <c r="D105" s="72"/>
    </row>
    <row r="106" spans="1:4" ht="195" x14ac:dyDescent="0.25">
      <c r="A106" s="7" t="s">
        <v>94</v>
      </c>
      <c r="B106" s="33" t="s">
        <v>111</v>
      </c>
      <c r="C106" s="20"/>
      <c r="D106" s="72"/>
    </row>
    <row r="107" spans="1:4" ht="30" x14ac:dyDescent="0.25">
      <c r="A107" s="22" t="s">
        <v>79</v>
      </c>
      <c r="B107" s="27" t="s">
        <v>108</v>
      </c>
      <c r="C107" s="20"/>
      <c r="D107" s="72"/>
    </row>
    <row r="108" spans="1:4" ht="30" x14ac:dyDescent="0.25">
      <c r="A108" s="22" t="s">
        <v>81</v>
      </c>
      <c r="B108" s="23" t="s">
        <v>83</v>
      </c>
      <c r="C108" s="20"/>
      <c r="D108" s="72"/>
    </row>
    <row r="109" spans="1:4" ht="45" x14ac:dyDescent="0.25">
      <c r="A109" s="22" t="s">
        <v>82</v>
      </c>
      <c r="B109" s="27" t="s">
        <v>261</v>
      </c>
      <c r="C109" s="20"/>
      <c r="D109" s="72"/>
    </row>
    <row r="110" spans="1:4" ht="30" x14ac:dyDescent="0.25">
      <c r="A110" s="7" t="s">
        <v>112</v>
      </c>
      <c r="B110" s="7" t="s">
        <v>113</v>
      </c>
      <c r="C110" s="20"/>
      <c r="D110" s="72"/>
    </row>
    <row r="111" spans="1:4" ht="75" x14ac:dyDescent="0.25">
      <c r="A111" s="7" t="s">
        <v>121</v>
      </c>
      <c r="B111" s="7" t="s">
        <v>122</v>
      </c>
      <c r="C111" s="20"/>
      <c r="D111" s="73"/>
    </row>
    <row r="112" spans="1:4" ht="84.75" customHeight="1" x14ac:dyDescent="0.25">
      <c r="A112" s="56"/>
      <c r="B112" s="57"/>
      <c r="C112" s="52"/>
      <c r="D112" s="53"/>
    </row>
    <row r="113" spans="1:4" ht="18.75" customHeight="1" x14ac:dyDescent="0.25">
      <c r="A113" s="75" t="s">
        <v>123</v>
      </c>
      <c r="B113" s="75"/>
      <c r="C113" s="75"/>
      <c r="D113" s="75"/>
    </row>
    <row r="114" spans="1:4" x14ac:dyDescent="0.25">
      <c r="A114" s="9" t="s">
        <v>124</v>
      </c>
      <c r="B114" s="10"/>
      <c r="C114" s="11"/>
      <c r="D114" s="11"/>
    </row>
    <row r="115" spans="1:4" x14ac:dyDescent="0.25">
      <c r="A115" s="18" t="s">
        <v>125</v>
      </c>
      <c r="B115" s="14"/>
      <c r="C115" s="20"/>
      <c r="D115" s="64"/>
    </row>
    <row r="116" spans="1:4" ht="30" x14ac:dyDescent="0.25">
      <c r="A116" s="18" t="s">
        <v>126</v>
      </c>
      <c r="B116" s="14"/>
      <c r="C116" s="20"/>
      <c r="D116" s="65"/>
    </row>
    <row r="117" spans="1:4" ht="30" x14ac:dyDescent="0.25">
      <c r="A117" s="18" t="s">
        <v>127</v>
      </c>
      <c r="B117" s="14" t="s">
        <v>128</v>
      </c>
      <c r="C117" s="20"/>
      <c r="D117" s="65"/>
    </row>
    <row r="118" spans="1:4" x14ac:dyDescent="0.25">
      <c r="A118" s="18" t="s">
        <v>129</v>
      </c>
      <c r="B118" s="14" t="s">
        <v>10</v>
      </c>
      <c r="C118" s="20"/>
      <c r="D118" s="65"/>
    </row>
    <row r="119" spans="1:4" x14ac:dyDescent="0.25">
      <c r="A119" s="18" t="s">
        <v>130</v>
      </c>
      <c r="B119" s="14" t="s">
        <v>131</v>
      </c>
      <c r="C119" s="20"/>
      <c r="D119" s="65"/>
    </row>
    <row r="120" spans="1:4" x14ac:dyDescent="0.25">
      <c r="A120" s="18" t="s">
        <v>132</v>
      </c>
      <c r="B120" s="14" t="s">
        <v>133</v>
      </c>
      <c r="C120" s="20"/>
      <c r="D120" s="65"/>
    </row>
    <row r="121" spans="1:4" ht="45" x14ac:dyDescent="0.25">
      <c r="A121" s="18" t="s">
        <v>134</v>
      </c>
      <c r="B121" s="14" t="s">
        <v>9</v>
      </c>
      <c r="C121" s="20"/>
      <c r="D121" s="65"/>
    </row>
    <row r="122" spans="1:4" x14ac:dyDescent="0.25">
      <c r="A122" s="18" t="s">
        <v>182</v>
      </c>
      <c r="B122" s="14" t="s">
        <v>181</v>
      </c>
      <c r="C122" s="20"/>
      <c r="D122" s="65"/>
    </row>
    <row r="123" spans="1:4" x14ac:dyDescent="0.25">
      <c r="A123" s="18" t="s">
        <v>184</v>
      </c>
      <c r="B123" s="15" t="s">
        <v>183</v>
      </c>
      <c r="C123" s="20"/>
      <c r="D123" s="65"/>
    </row>
    <row r="124" spans="1:4" x14ac:dyDescent="0.25">
      <c r="A124" s="18" t="s">
        <v>186</v>
      </c>
      <c r="B124" s="15" t="s">
        <v>185</v>
      </c>
      <c r="C124" s="20"/>
      <c r="D124" s="65"/>
    </row>
    <row r="125" spans="1:4" x14ac:dyDescent="0.25">
      <c r="A125" s="18" t="s">
        <v>188</v>
      </c>
      <c r="B125" s="15" t="s">
        <v>187</v>
      </c>
      <c r="C125" s="20"/>
      <c r="D125" s="65"/>
    </row>
    <row r="126" spans="1:4" x14ac:dyDescent="0.25">
      <c r="A126" s="18" t="s">
        <v>191</v>
      </c>
      <c r="B126" s="15" t="s">
        <v>189</v>
      </c>
      <c r="C126" s="20"/>
      <c r="D126" s="65"/>
    </row>
    <row r="127" spans="1:4" x14ac:dyDescent="0.25">
      <c r="A127" s="18" t="s">
        <v>192</v>
      </c>
      <c r="B127" s="14">
        <v>500</v>
      </c>
      <c r="C127" s="20"/>
      <c r="D127" s="65"/>
    </row>
    <row r="128" spans="1:4" x14ac:dyDescent="0.25">
      <c r="A128" s="18" t="s">
        <v>193</v>
      </c>
      <c r="B128" s="15" t="s">
        <v>190</v>
      </c>
      <c r="C128" s="20"/>
      <c r="D128" s="65"/>
    </row>
    <row r="129" spans="1:4" x14ac:dyDescent="0.25">
      <c r="A129" s="18" t="s">
        <v>194</v>
      </c>
      <c r="B129" s="15" t="s">
        <v>195</v>
      </c>
      <c r="C129" s="20"/>
      <c r="D129" s="65"/>
    </row>
    <row r="130" spans="1:4" x14ac:dyDescent="0.25">
      <c r="A130" s="18" t="s">
        <v>135</v>
      </c>
      <c r="B130" s="15" t="s">
        <v>196</v>
      </c>
      <c r="C130" s="20"/>
      <c r="D130" s="65"/>
    </row>
    <row r="131" spans="1:4" x14ac:dyDescent="0.25">
      <c r="A131" s="18" t="s">
        <v>136</v>
      </c>
      <c r="B131" s="14" t="s">
        <v>197</v>
      </c>
      <c r="C131" s="20"/>
      <c r="D131" s="65"/>
    </row>
    <row r="132" spans="1:4" ht="60" x14ac:dyDescent="0.25">
      <c r="A132" s="18" t="s">
        <v>137</v>
      </c>
      <c r="B132" s="15" t="s">
        <v>9</v>
      </c>
      <c r="C132" s="20"/>
      <c r="D132" s="65"/>
    </row>
    <row r="133" spans="1:4" x14ac:dyDescent="0.25">
      <c r="A133" s="18" t="s">
        <v>198</v>
      </c>
      <c r="B133" s="15">
        <v>255</v>
      </c>
      <c r="C133" s="20"/>
      <c r="D133" s="65"/>
    </row>
    <row r="134" spans="1:4" x14ac:dyDescent="0.25">
      <c r="A134" s="18" t="s">
        <v>199</v>
      </c>
      <c r="B134" s="15">
        <v>16</v>
      </c>
      <c r="C134" s="20"/>
      <c r="D134" s="65"/>
    </row>
    <row r="135" spans="1:4" ht="30" x14ac:dyDescent="0.25">
      <c r="A135" s="18" t="s">
        <v>200</v>
      </c>
      <c r="B135" s="14">
        <v>526</v>
      </c>
      <c r="C135" s="20"/>
      <c r="D135" s="65"/>
    </row>
    <row r="136" spans="1:4" ht="30" x14ac:dyDescent="0.25">
      <c r="A136" s="18" t="s">
        <v>201</v>
      </c>
      <c r="B136" s="15">
        <v>526</v>
      </c>
      <c r="C136" s="20"/>
      <c r="D136" s="65"/>
    </row>
    <row r="137" spans="1:4" ht="30" x14ac:dyDescent="0.25">
      <c r="A137" s="18" t="s">
        <v>138</v>
      </c>
      <c r="B137" s="14" t="s">
        <v>9</v>
      </c>
      <c r="C137" s="20"/>
      <c r="D137" s="65"/>
    </row>
    <row r="138" spans="1:4" x14ac:dyDescent="0.25">
      <c r="A138" s="18" t="s">
        <v>139</v>
      </c>
      <c r="B138" s="15" t="s">
        <v>9</v>
      </c>
      <c r="C138" s="20"/>
      <c r="D138" s="65"/>
    </row>
    <row r="139" spans="1:4" ht="30" x14ac:dyDescent="0.25">
      <c r="A139" s="18" t="s">
        <v>140</v>
      </c>
      <c r="B139" s="14" t="s">
        <v>9</v>
      </c>
      <c r="C139" s="20"/>
      <c r="D139" s="65"/>
    </row>
    <row r="140" spans="1:4" ht="30" x14ac:dyDescent="0.25">
      <c r="A140" s="18" t="s">
        <v>141</v>
      </c>
      <c r="B140" s="14" t="s">
        <v>9</v>
      </c>
      <c r="C140" s="20"/>
      <c r="D140" s="65"/>
    </row>
    <row r="141" spans="1:4" x14ac:dyDescent="0.25">
      <c r="A141" s="18" t="s">
        <v>142</v>
      </c>
      <c r="B141" s="15" t="s">
        <v>9</v>
      </c>
      <c r="C141" s="20"/>
      <c r="D141" s="65"/>
    </row>
    <row r="142" spans="1:4" x14ac:dyDescent="0.25">
      <c r="A142" s="18" t="s">
        <v>143</v>
      </c>
      <c r="B142" s="14" t="s">
        <v>9</v>
      </c>
      <c r="C142" s="20"/>
      <c r="D142" s="65"/>
    </row>
    <row r="143" spans="1:4" x14ac:dyDescent="0.25">
      <c r="A143" s="18" t="s">
        <v>144</v>
      </c>
      <c r="B143" s="15" t="s">
        <v>9</v>
      </c>
      <c r="C143" s="20"/>
      <c r="D143" s="65"/>
    </row>
    <row r="144" spans="1:4" ht="45" x14ac:dyDescent="0.25">
      <c r="A144" s="18" t="s">
        <v>145</v>
      </c>
      <c r="B144" s="14" t="s">
        <v>9</v>
      </c>
      <c r="C144" s="20"/>
      <c r="D144" s="65"/>
    </row>
    <row r="145" spans="1:4" ht="30" x14ac:dyDescent="0.25">
      <c r="A145" s="18" t="s">
        <v>146</v>
      </c>
      <c r="B145" s="14" t="s">
        <v>9</v>
      </c>
      <c r="C145" s="20"/>
      <c r="D145" s="65"/>
    </row>
    <row r="146" spans="1:4" ht="30" x14ac:dyDescent="0.25">
      <c r="A146" s="18" t="s">
        <v>147</v>
      </c>
      <c r="B146" s="15" t="s">
        <v>9</v>
      </c>
      <c r="C146" s="20"/>
      <c r="D146" s="65"/>
    </row>
    <row r="147" spans="1:4" x14ac:dyDescent="0.25">
      <c r="A147" s="18" t="s">
        <v>148</v>
      </c>
      <c r="B147" s="14" t="s">
        <v>9</v>
      </c>
      <c r="C147" s="20"/>
      <c r="D147" s="65"/>
    </row>
    <row r="148" spans="1:4" x14ac:dyDescent="0.25">
      <c r="A148" s="18" t="s">
        <v>149</v>
      </c>
      <c r="B148" s="15" t="s">
        <v>9</v>
      </c>
      <c r="C148" s="20"/>
      <c r="D148" s="65"/>
    </row>
    <row r="149" spans="1:4" ht="30" x14ac:dyDescent="0.25">
      <c r="A149" s="18" t="s">
        <v>150</v>
      </c>
      <c r="B149" s="14" t="s">
        <v>9</v>
      </c>
      <c r="C149" s="20"/>
      <c r="D149" s="65"/>
    </row>
    <row r="150" spans="1:4" x14ac:dyDescent="0.25">
      <c r="A150" s="18" t="s">
        <v>151</v>
      </c>
      <c r="B150" s="14" t="s">
        <v>9</v>
      </c>
      <c r="C150" s="20"/>
      <c r="D150" s="65"/>
    </row>
    <row r="151" spans="1:4" x14ac:dyDescent="0.25">
      <c r="A151" s="18" t="s">
        <v>152</v>
      </c>
      <c r="B151" s="15" t="s">
        <v>153</v>
      </c>
      <c r="C151" s="20"/>
      <c r="D151" s="65"/>
    </row>
    <row r="152" spans="1:4" x14ac:dyDescent="0.25">
      <c r="A152" s="18" t="s">
        <v>154</v>
      </c>
      <c r="B152" s="14" t="s">
        <v>9</v>
      </c>
      <c r="C152" s="20"/>
      <c r="D152" s="65"/>
    </row>
    <row r="153" spans="1:4" x14ac:dyDescent="0.25">
      <c r="A153" s="18" t="s">
        <v>155</v>
      </c>
      <c r="B153" s="15">
        <v>36</v>
      </c>
      <c r="C153" s="20"/>
      <c r="D153" s="65"/>
    </row>
    <row r="154" spans="1:4" x14ac:dyDescent="0.25">
      <c r="A154" s="18" t="s">
        <v>156</v>
      </c>
      <c r="B154" s="14">
        <v>8</v>
      </c>
      <c r="C154" s="20"/>
      <c r="D154" s="65"/>
    </row>
    <row r="155" spans="1:4" x14ac:dyDescent="0.25">
      <c r="A155" s="18" t="s">
        <v>157</v>
      </c>
      <c r="B155" s="15">
        <v>2</v>
      </c>
      <c r="C155" s="20"/>
      <c r="D155" s="65"/>
    </row>
    <row r="156" spans="1:4" x14ac:dyDescent="0.25">
      <c r="A156" s="18" t="s">
        <v>175</v>
      </c>
      <c r="B156" s="15">
        <v>4</v>
      </c>
      <c r="C156" s="20"/>
      <c r="D156" s="65"/>
    </row>
    <row r="157" spans="1:4" x14ac:dyDescent="0.25">
      <c r="A157" s="18" t="s">
        <v>176</v>
      </c>
      <c r="B157" s="15">
        <v>2</v>
      </c>
      <c r="C157" s="20"/>
      <c r="D157" s="65"/>
    </row>
    <row r="158" spans="1:4" ht="17.25" customHeight="1" x14ac:dyDescent="0.25">
      <c r="A158" s="18" t="s">
        <v>177</v>
      </c>
      <c r="B158" s="15">
        <v>0</v>
      </c>
      <c r="C158" s="20"/>
      <c r="D158" s="65"/>
    </row>
    <row r="159" spans="1:4" ht="30" x14ac:dyDescent="0.25">
      <c r="A159" s="18" t="s">
        <v>178</v>
      </c>
      <c r="B159" s="15">
        <v>0</v>
      </c>
      <c r="C159" s="20"/>
      <c r="D159" s="65"/>
    </row>
    <row r="160" spans="1:4" ht="30" x14ac:dyDescent="0.25">
      <c r="A160" s="18" t="s">
        <v>179</v>
      </c>
      <c r="B160" s="15">
        <v>0</v>
      </c>
      <c r="C160" s="20"/>
      <c r="D160" s="65"/>
    </row>
    <row r="161" spans="1:4" ht="30" x14ac:dyDescent="0.25">
      <c r="A161" s="18" t="s">
        <v>180</v>
      </c>
      <c r="B161" s="15">
        <v>0</v>
      </c>
      <c r="C161" s="20"/>
      <c r="D161" s="65"/>
    </row>
    <row r="162" spans="1:4" x14ac:dyDescent="0.25">
      <c r="A162" s="18" t="s">
        <v>158</v>
      </c>
      <c r="B162" s="14" t="s">
        <v>159</v>
      </c>
      <c r="C162" s="20"/>
      <c r="D162" s="65"/>
    </row>
    <row r="163" spans="1:4" x14ac:dyDescent="0.25">
      <c r="A163" s="18" t="s">
        <v>160</v>
      </c>
      <c r="B163" s="15" t="s">
        <v>161</v>
      </c>
      <c r="C163" s="20"/>
      <c r="D163" s="65"/>
    </row>
    <row r="164" spans="1:4" x14ac:dyDescent="0.25">
      <c r="A164" s="18" t="s">
        <v>162</v>
      </c>
      <c r="B164" s="14">
        <v>800</v>
      </c>
      <c r="C164" s="20"/>
      <c r="D164" s="65"/>
    </row>
    <row r="165" spans="1:4" x14ac:dyDescent="0.25">
      <c r="A165" s="18" t="s">
        <v>163</v>
      </c>
      <c r="B165" s="15" t="s">
        <v>9</v>
      </c>
      <c r="C165" s="20"/>
      <c r="D165" s="65"/>
    </row>
    <row r="166" spans="1:4" ht="30" x14ac:dyDescent="0.25">
      <c r="A166" s="18" t="s">
        <v>164</v>
      </c>
      <c r="B166" s="14" t="s">
        <v>9</v>
      </c>
      <c r="C166" s="20"/>
      <c r="D166" s="65"/>
    </row>
    <row r="167" spans="1:4" x14ac:dyDescent="0.25">
      <c r="A167" s="18" t="s">
        <v>165</v>
      </c>
      <c r="B167" s="15" t="s">
        <v>166</v>
      </c>
      <c r="C167" s="20"/>
      <c r="D167" s="65"/>
    </row>
    <row r="168" spans="1:4" ht="30" x14ac:dyDescent="0.25">
      <c r="A168" s="18" t="s">
        <v>167</v>
      </c>
      <c r="B168" s="14" t="s">
        <v>168</v>
      </c>
      <c r="C168" s="20"/>
      <c r="D168" s="65"/>
    </row>
    <row r="169" spans="1:4" x14ac:dyDescent="0.25">
      <c r="A169" s="18" t="s">
        <v>169</v>
      </c>
      <c r="B169" s="14">
        <v>4</v>
      </c>
      <c r="C169" s="20"/>
      <c r="D169" s="65"/>
    </row>
    <row r="170" spans="1:4" x14ac:dyDescent="0.25">
      <c r="A170" s="18" t="s">
        <v>170</v>
      </c>
      <c r="B170" s="15">
        <v>1</v>
      </c>
      <c r="C170" s="20"/>
      <c r="D170" s="65"/>
    </row>
    <row r="171" spans="1:4" x14ac:dyDescent="0.25">
      <c r="A171" s="18" t="s">
        <v>171</v>
      </c>
      <c r="B171" s="14" t="s">
        <v>172</v>
      </c>
      <c r="C171" s="20"/>
      <c r="D171" s="65"/>
    </row>
    <row r="172" spans="1:4" x14ac:dyDescent="0.25">
      <c r="A172" s="18" t="s">
        <v>173</v>
      </c>
      <c r="B172" s="15" t="s">
        <v>174</v>
      </c>
      <c r="C172" s="20"/>
      <c r="D172" s="65"/>
    </row>
    <row r="173" spans="1:4" x14ac:dyDescent="0.25">
      <c r="A173" s="18" t="s">
        <v>11</v>
      </c>
      <c r="B173" s="15" t="s">
        <v>251</v>
      </c>
      <c r="C173" s="20"/>
      <c r="D173" s="65"/>
    </row>
    <row r="174" spans="1:4" x14ac:dyDescent="0.25">
      <c r="A174" s="18" t="s">
        <v>82</v>
      </c>
      <c r="B174" s="15" t="s">
        <v>252</v>
      </c>
      <c r="C174" s="20"/>
      <c r="D174" s="66"/>
    </row>
    <row r="175" spans="1:4" x14ac:dyDescent="0.25">
      <c r="A175" s="58"/>
      <c r="B175" s="59"/>
      <c r="C175" s="52"/>
      <c r="D175" s="49"/>
    </row>
    <row r="176" spans="1:4" x14ac:dyDescent="0.25">
      <c r="A176" s="16" t="s">
        <v>202</v>
      </c>
      <c r="B176" s="17"/>
      <c r="C176" s="21"/>
      <c r="D176" s="11"/>
    </row>
    <row r="177" spans="1:4" ht="30" x14ac:dyDescent="0.25">
      <c r="A177" s="18" t="s">
        <v>203</v>
      </c>
      <c r="B177" s="14" t="s">
        <v>204</v>
      </c>
      <c r="C177" s="20"/>
      <c r="D177" s="1"/>
    </row>
    <row r="178" spans="1:4" x14ac:dyDescent="0.25">
      <c r="A178" s="58"/>
      <c r="B178" s="59"/>
      <c r="C178" s="52"/>
      <c r="D178" s="49"/>
    </row>
    <row r="179" spans="1:4" x14ac:dyDescent="0.25">
      <c r="A179" s="16" t="s">
        <v>205</v>
      </c>
      <c r="B179" s="17"/>
      <c r="C179" s="21"/>
      <c r="D179" s="11"/>
    </row>
    <row r="180" spans="1:4" ht="90" x14ac:dyDescent="0.25">
      <c r="A180" s="18" t="s">
        <v>206</v>
      </c>
      <c r="B180" s="14" t="s">
        <v>207</v>
      </c>
      <c r="C180" s="20"/>
      <c r="D180" s="64"/>
    </row>
    <row r="181" spans="1:4" x14ac:dyDescent="0.25">
      <c r="A181" s="18" t="s">
        <v>208</v>
      </c>
      <c r="B181" s="14">
        <v>8.1920000000000002</v>
      </c>
      <c r="C181" s="20"/>
      <c r="D181" s="65"/>
    </row>
    <row r="182" spans="1:4" x14ac:dyDescent="0.25">
      <c r="A182" s="18" t="s">
        <v>209</v>
      </c>
      <c r="B182" s="15" t="s">
        <v>210</v>
      </c>
      <c r="C182" s="20"/>
      <c r="D182" s="65"/>
    </row>
    <row r="183" spans="1:4" x14ac:dyDescent="0.25">
      <c r="A183" s="18" t="s">
        <v>211</v>
      </c>
      <c r="B183" s="14" t="s">
        <v>212</v>
      </c>
      <c r="C183" s="20"/>
      <c r="D183" s="65"/>
    </row>
    <row r="184" spans="1:4" ht="30" x14ac:dyDescent="0.25">
      <c r="A184" s="18" t="s">
        <v>213</v>
      </c>
      <c r="B184" s="14" t="s">
        <v>214</v>
      </c>
      <c r="C184" s="20"/>
      <c r="D184" s="65"/>
    </row>
    <row r="185" spans="1:4" x14ac:dyDescent="0.25">
      <c r="A185" s="18" t="s">
        <v>215</v>
      </c>
      <c r="B185" s="14" t="s">
        <v>216</v>
      </c>
      <c r="C185" s="20"/>
      <c r="D185" s="65"/>
    </row>
    <row r="186" spans="1:4" ht="30" x14ac:dyDescent="0.25">
      <c r="A186" s="18" t="s">
        <v>217</v>
      </c>
      <c r="B186" s="14" t="s">
        <v>218</v>
      </c>
      <c r="C186" s="20"/>
      <c r="D186" s="65"/>
    </row>
    <row r="187" spans="1:4" ht="30" x14ac:dyDescent="0.25">
      <c r="A187" s="18" t="s">
        <v>219</v>
      </c>
      <c r="B187" s="14">
        <v>8</v>
      </c>
      <c r="C187" s="20"/>
      <c r="D187" s="65"/>
    </row>
    <row r="188" spans="1:4" ht="30" x14ac:dyDescent="0.25">
      <c r="A188" s="18" t="s">
        <v>220</v>
      </c>
      <c r="B188" s="14" t="s">
        <v>221</v>
      </c>
      <c r="C188" s="20"/>
      <c r="D188" s="65"/>
    </row>
    <row r="189" spans="1:4" ht="30" x14ac:dyDescent="0.25">
      <c r="A189" s="18" t="s">
        <v>222</v>
      </c>
      <c r="B189" s="14" t="s">
        <v>221</v>
      </c>
      <c r="C189" s="20"/>
      <c r="D189" s="65"/>
    </row>
    <row r="190" spans="1:4" x14ac:dyDescent="0.25">
      <c r="A190" s="18" t="s">
        <v>223</v>
      </c>
      <c r="B190" s="15" t="s">
        <v>224</v>
      </c>
      <c r="C190" s="20"/>
      <c r="D190" s="65"/>
    </row>
    <row r="191" spans="1:4" ht="30" x14ac:dyDescent="0.25">
      <c r="A191" s="18" t="s">
        <v>225</v>
      </c>
      <c r="B191" s="14" t="s">
        <v>226</v>
      </c>
      <c r="C191" s="20"/>
      <c r="D191" s="65"/>
    </row>
    <row r="192" spans="1:4" x14ac:dyDescent="0.25">
      <c r="A192" s="18" t="s">
        <v>227</v>
      </c>
      <c r="B192" s="15" t="s">
        <v>228</v>
      </c>
      <c r="C192" s="20"/>
      <c r="D192" s="65"/>
    </row>
    <row r="193" spans="1:4" ht="30" x14ac:dyDescent="0.25">
      <c r="A193" s="18" t="s">
        <v>229</v>
      </c>
      <c r="B193" s="14">
        <v>256</v>
      </c>
      <c r="C193" s="20"/>
      <c r="D193" s="65"/>
    </row>
    <row r="194" spans="1:4" ht="30" x14ac:dyDescent="0.25">
      <c r="A194" s="18" t="s">
        <v>230</v>
      </c>
      <c r="B194" s="14">
        <v>256</v>
      </c>
      <c r="C194" s="20"/>
      <c r="D194" s="65"/>
    </row>
    <row r="195" spans="1:4" x14ac:dyDescent="0.25">
      <c r="A195" s="18" t="s">
        <v>231</v>
      </c>
      <c r="B195" s="14">
        <v>4.0940000000000003</v>
      </c>
      <c r="C195" s="20"/>
      <c r="D195" s="65"/>
    </row>
    <row r="196" spans="1:4" ht="30" x14ac:dyDescent="0.25">
      <c r="A196" s="18" t="s">
        <v>232</v>
      </c>
      <c r="B196" s="14" t="s">
        <v>233</v>
      </c>
      <c r="C196" s="20"/>
      <c r="D196" s="65"/>
    </row>
    <row r="197" spans="1:4" x14ac:dyDescent="0.25">
      <c r="A197" s="18" t="s">
        <v>234</v>
      </c>
      <c r="B197" s="14">
        <v>1.024</v>
      </c>
      <c r="C197" s="20"/>
      <c r="D197" s="65"/>
    </row>
    <row r="198" spans="1:4" x14ac:dyDescent="0.25">
      <c r="A198" s="18" t="s">
        <v>235</v>
      </c>
      <c r="B198" s="14">
        <v>400</v>
      </c>
      <c r="C198" s="20"/>
      <c r="D198" s="65"/>
    </row>
    <row r="199" spans="1:4" ht="30" x14ac:dyDescent="0.25">
      <c r="A199" s="18" t="s">
        <v>236</v>
      </c>
      <c r="B199" s="14" t="s">
        <v>233</v>
      </c>
      <c r="C199" s="20"/>
      <c r="D199" s="65"/>
    </row>
    <row r="200" spans="1:4" ht="30" x14ac:dyDescent="0.25">
      <c r="A200" s="18" t="s">
        <v>237</v>
      </c>
      <c r="B200" s="14" t="s">
        <v>238</v>
      </c>
      <c r="C200" s="20"/>
      <c r="D200" s="65"/>
    </row>
    <row r="201" spans="1:4" ht="30" x14ac:dyDescent="0.25">
      <c r="A201" s="18" t="s">
        <v>239</v>
      </c>
      <c r="B201" s="15" t="s">
        <v>238</v>
      </c>
      <c r="C201" s="20"/>
      <c r="D201" s="65"/>
    </row>
    <row r="202" spans="1:4" ht="30" x14ac:dyDescent="0.25">
      <c r="A202" s="18" t="s">
        <v>240</v>
      </c>
      <c r="B202" s="14">
        <v>100</v>
      </c>
      <c r="C202" s="20"/>
      <c r="D202" s="65"/>
    </row>
    <row r="203" spans="1:4" ht="30" x14ac:dyDescent="0.25">
      <c r="A203" s="18" t="s">
        <v>241</v>
      </c>
      <c r="B203" s="14">
        <v>2.048</v>
      </c>
      <c r="C203" s="20"/>
      <c r="D203" s="65"/>
    </row>
    <row r="204" spans="1:4" x14ac:dyDescent="0.25">
      <c r="A204" s="18" t="s">
        <v>242</v>
      </c>
      <c r="B204" s="14">
        <v>1.0229999999999999</v>
      </c>
      <c r="C204" s="20"/>
      <c r="D204" s="65"/>
    </row>
    <row r="205" spans="1:4" ht="30" x14ac:dyDescent="0.25">
      <c r="A205" s="18" t="s">
        <v>243</v>
      </c>
      <c r="B205" s="14" t="s">
        <v>244</v>
      </c>
      <c r="C205" s="20"/>
      <c r="D205" s="65"/>
    </row>
    <row r="206" spans="1:4" ht="30" x14ac:dyDescent="0.25">
      <c r="A206" s="18" t="s">
        <v>245</v>
      </c>
      <c r="B206" s="14" t="s">
        <v>246</v>
      </c>
      <c r="C206" s="20"/>
      <c r="D206" s="65"/>
    </row>
    <row r="207" spans="1:4" ht="45" x14ac:dyDescent="0.25">
      <c r="A207" s="18" t="s">
        <v>247</v>
      </c>
      <c r="B207" s="14">
        <v>24</v>
      </c>
      <c r="C207" s="20"/>
      <c r="D207" s="65"/>
    </row>
    <row r="208" spans="1:4" x14ac:dyDescent="0.25">
      <c r="A208" s="18" t="s">
        <v>11</v>
      </c>
      <c r="B208" s="15" t="s">
        <v>251</v>
      </c>
      <c r="C208" s="20"/>
      <c r="D208" s="65"/>
    </row>
    <row r="209" spans="1:5" x14ac:dyDescent="0.25">
      <c r="A209" s="18" t="s">
        <v>82</v>
      </c>
      <c r="B209" s="15" t="s">
        <v>252</v>
      </c>
      <c r="C209" s="20"/>
      <c r="D209" s="66"/>
    </row>
    <row r="210" spans="1:5" x14ac:dyDescent="0.25">
      <c r="A210" s="58"/>
      <c r="B210" s="59"/>
      <c r="C210" s="52"/>
      <c r="D210" s="49"/>
    </row>
    <row r="211" spans="1:5" x14ac:dyDescent="0.25">
      <c r="A211" s="16" t="s">
        <v>248</v>
      </c>
      <c r="B211" s="17"/>
      <c r="C211" s="21"/>
      <c r="D211" s="11"/>
    </row>
    <row r="212" spans="1:5" ht="30" x14ac:dyDescent="0.25">
      <c r="A212" s="18" t="s">
        <v>249</v>
      </c>
      <c r="B212" s="14" t="s">
        <v>250</v>
      </c>
      <c r="C212" s="20"/>
      <c r="D212" s="1"/>
    </row>
    <row r="213" spans="1:5" x14ac:dyDescent="0.25">
      <c r="A213" s="60"/>
      <c r="B213" s="61"/>
      <c r="C213" s="48"/>
      <c r="D213" s="49"/>
    </row>
    <row r="214" spans="1:5" x14ac:dyDescent="0.25">
      <c r="E214" s="4"/>
    </row>
    <row r="215" spans="1:5" ht="45" customHeight="1" x14ac:dyDescent="0.25">
      <c r="A215" s="67" t="s">
        <v>255</v>
      </c>
      <c r="B215" s="67"/>
      <c r="C215" s="67"/>
      <c r="D215" s="67"/>
      <c r="E215" s="4"/>
    </row>
  </sheetData>
  <mergeCells count="13">
    <mergeCell ref="D115:D174"/>
    <mergeCell ref="D180:D209"/>
    <mergeCell ref="A215:D215"/>
    <mergeCell ref="A1:B1"/>
    <mergeCell ref="A3:D3"/>
    <mergeCell ref="D19:D41"/>
    <mergeCell ref="A17:D17"/>
    <mergeCell ref="A113:D113"/>
    <mergeCell ref="A5:D5"/>
    <mergeCell ref="A10:D10"/>
    <mergeCell ref="D44:D66"/>
    <mergeCell ref="D69:D88"/>
    <mergeCell ref="D91:D111"/>
  </mergeCells>
  <pageMargins left="0.70866141732283472" right="0.70866141732283472" top="0.94488188976377963" bottom="0.74803149606299213" header="0.31496062992125984" footer="0.31496062992125984"/>
  <pageSetup paperSize="9" scale="85" fitToHeight="0" orientation="portrait" horizontalDpi="4294967294" r:id="rId1"/>
  <headerFooter>
    <oddFooter>&amp;L&amp;"Tahoma,Obyčejné"&amp;9Zadávací dokumentace veřejné zakázky &amp;"Tahoma,Tučné"„Technologické centrum 2 – technické a programové vybavení“&amp;R&amp;"Tahoma,Obyčejné"&amp;9Strana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topLeftCell="A7" zoomScaleNormal="100" zoomScaleSheetLayoutView="100" workbookViewId="0">
      <selection activeCell="A2" sqref="A2"/>
    </sheetView>
  </sheetViews>
  <sheetFormatPr defaultRowHeight="15" x14ac:dyDescent="0.25"/>
  <cols>
    <col min="1" max="1" width="53.140625" customWidth="1"/>
    <col min="2" max="2" width="6" customWidth="1"/>
    <col min="3" max="6" width="12.7109375" customWidth="1"/>
  </cols>
  <sheetData>
    <row r="1" spans="1:10" x14ac:dyDescent="0.25">
      <c r="A1" s="8" t="s">
        <v>258</v>
      </c>
    </row>
    <row r="2" spans="1:10" ht="30" customHeight="1" x14ac:dyDescent="0.25"/>
    <row r="3" spans="1:10" s="3" customFormat="1" ht="31.5" customHeight="1" x14ac:dyDescent="0.25">
      <c r="A3" s="44" t="s">
        <v>0</v>
      </c>
      <c r="B3" s="45" t="s">
        <v>5</v>
      </c>
      <c r="C3" s="45" t="s">
        <v>6</v>
      </c>
      <c r="D3" s="45" t="s">
        <v>3</v>
      </c>
      <c r="E3" s="45" t="s">
        <v>7</v>
      </c>
      <c r="F3" s="45" t="s">
        <v>4</v>
      </c>
    </row>
    <row r="4" spans="1:10" ht="35.1" customHeight="1" x14ac:dyDescent="0.25">
      <c r="A4" s="35" t="s">
        <v>14</v>
      </c>
      <c r="B4" s="2">
        <v>6</v>
      </c>
      <c r="C4" s="42"/>
      <c r="D4" s="36">
        <f t="shared" ref="D4:D21" si="0">C4*0.21</f>
        <v>0</v>
      </c>
      <c r="E4" s="37">
        <f t="shared" ref="E4:E21" si="1">C4*1.21</f>
        <v>0</v>
      </c>
      <c r="F4" s="38">
        <f t="shared" ref="F4:F21" si="2">E4*B4</f>
        <v>0</v>
      </c>
      <c r="G4" s="3"/>
      <c r="H4" s="3"/>
      <c r="I4" s="3"/>
      <c r="J4" s="3"/>
    </row>
    <row r="5" spans="1:10" ht="35.1" customHeight="1" x14ac:dyDescent="0.25">
      <c r="A5" s="35" t="s">
        <v>15</v>
      </c>
      <c r="B5" s="2">
        <v>2</v>
      </c>
      <c r="C5" s="42"/>
      <c r="D5" s="36">
        <f t="shared" si="0"/>
        <v>0</v>
      </c>
      <c r="E5" s="37">
        <f t="shared" si="1"/>
        <v>0</v>
      </c>
      <c r="F5" s="38">
        <f t="shared" si="2"/>
        <v>0</v>
      </c>
      <c r="H5" s="3"/>
      <c r="J5" s="3"/>
    </row>
    <row r="6" spans="1:10" ht="35.1" customHeight="1" x14ac:dyDescent="0.25">
      <c r="A6" s="35" t="s">
        <v>16</v>
      </c>
      <c r="B6" s="2">
        <v>4</v>
      </c>
      <c r="C6" s="42"/>
      <c r="D6" s="36">
        <f t="shared" si="0"/>
        <v>0</v>
      </c>
      <c r="E6" s="37">
        <f t="shared" si="1"/>
        <v>0</v>
      </c>
      <c r="F6" s="38">
        <f t="shared" si="2"/>
        <v>0</v>
      </c>
      <c r="H6" s="3"/>
      <c r="J6" s="3"/>
    </row>
    <row r="7" spans="1:10" ht="35.1" customHeight="1" x14ac:dyDescent="0.25">
      <c r="A7" s="35" t="s">
        <v>17</v>
      </c>
      <c r="B7" s="2">
        <v>350</v>
      </c>
      <c r="C7" s="42"/>
      <c r="D7" s="36">
        <f t="shared" si="0"/>
        <v>0</v>
      </c>
      <c r="E7" s="37">
        <f t="shared" si="1"/>
        <v>0</v>
      </c>
      <c r="F7" s="38">
        <f t="shared" si="2"/>
        <v>0</v>
      </c>
      <c r="H7" s="3"/>
      <c r="J7" s="3"/>
    </row>
    <row r="8" spans="1:10" ht="35.1" customHeight="1" x14ac:dyDescent="0.25">
      <c r="A8" s="35" t="s">
        <v>25</v>
      </c>
      <c r="B8" s="2">
        <v>4</v>
      </c>
      <c r="C8" s="42"/>
      <c r="D8" s="36">
        <f t="shared" si="0"/>
        <v>0</v>
      </c>
      <c r="E8" s="37">
        <f t="shared" si="1"/>
        <v>0</v>
      </c>
      <c r="F8" s="38">
        <f t="shared" si="2"/>
        <v>0</v>
      </c>
      <c r="H8" s="3"/>
      <c r="J8" s="3"/>
    </row>
    <row r="9" spans="1:10" ht="35.1" customHeight="1" x14ac:dyDescent="0.25">
      <c r="A9" s="35" t="s">
        <v>26</v>
      </c>
      <c r="B9" s="2">
        <v>20</v>
      </c>
      <c r="C9" s="42"/>
      <c r="D9" s="36">
        <f t="shared" si="0"/>
        <v>0</v>
      </c>
      <c r="E9" s="37">
        <f t="shared" si="1"/>
        <v>0</v>
      </c>
      <c r="F9" s="38">
        <f t="shared" si="2"/>
        <v>0</v>
      </c>
      <c r="H9" s="3"/>
      <c r="J9" s="3"/>
    </row>
    <row r="10" spans="1:10" ht="35.1" customHeight="1" x14ac:dyDescent="0.25">
      <c r="A10" s="35" t="s">
        <v>27</v>
      </c>
      <c r="B10" s="2">
        <v>1</v>
      </c>
      <c r="C10" s="42"/>
      <c r="D10" s="36">
        <f t="shared" si="0"/>
        <v>0</v>
      </c>
      <c r="E10" s="37">
        <f t="shared" si="1"/>
        <v>0</v>
      </c>
      <c r="F10" s="38">
        <f t="shared" si="2"/>
        <v>0</v>
      </c>
      <c r="H10" s="3"/>
      <c r="J10" s="3"/>
    </row>
    <row r="11" spans="1:10" ht="35.1" customHeight="1" x14ac:dyDescent="0.25">
      <c r="A11" s="35" t="s">
        <v>28</v>
      </c>
      <c r="B11" s="2">
        <v>5</v>
      </c>
      <c r="C11" s="42"/>
      <c r="D11" s="36">
        <f t="shared" si="0"/>
        <v>0</v>
      </c>
      <c r="E11" s="37">
        <f t="shared" si="1"/>
        <v>0</v>
      </c>
      <c r="F11" s="38">
        <f t="shared" si="2"/>
        <v>0</v>
      </c>
      <c r="H11" s="3"/>
      <c r="J11" s="3"/>
    </row>
    <row r="12" spans="1:10" ht="35.1" customHeight="1" x14ac:dyDescent="0.25">
      <c r="A12" s="35" t="s">
        <v>29</v>
      </c>
      <c r="B12" s="2">
        <v>2</v>
      </c>
      <c r="C12" s="42"/>
      <c r="D12" s="36">
        <f t="shared" si="0"/>
        <v>0</v>
      </c>
      <c r="E12" s="37">
        <f t="shared" si="1"/>
        <v>0</v>
      </c>
      <c r="F12" s="38">
        <f t="shared" si="2"/>
        <v>0</v>
      </c>
      <c r="H12" s="3"/>
      <c r="J12" s="3"/>
    </row>
    <row r="13" spans="1:10" ht="35.1" customHeight="1" x14ac:dyDescent="0.25">
      <c r="A13" s="35" t="s">
        <v>30</v>
      </c>
      <c r="B13" s="2">
        <v>10</v>
      </c>
      <c r="C13" s="42"/>
      <c r="D13" s="36">
        <f t="shared" si="0"/>
        <v>0</v>
      </c>
      <c r="E13" s="37">
        <f t="shared" si="1"/>
        <v>0</v>
      </c>
      <c r="F13" s="38">
        <f t="shared" si="2"/>
        <v>0</v>
      </c>
      <c r="H13" s="3"/>
      <c r="J13" s="3"/>
    </row>
    <row r="14" spans="1:10" ht="35.1" customHeight="1" x14ac:dyDescent="0.25">
      <c r="A14" s="35" t="s">
        <v>42</v>
      </c>
      <c r="B14" s="2">
        <v>2</v>
      </c>
      <c r="C14" s="42"/>
      <c r="D14" s="36">
        <f t="shared" si="0"/>
        <v>0</v>
      </c>
      <c r="E14" s="37">
        <f t="shared" si="1"/>
        <v>0</v>
      </c>
      <c r="F14" s="38">
        <f t="shared" si="2"/>
        <v>0</v>
      </c>
      <c r="H14" s="3"/>
      <c r="J14" s="3"/>
    </row>
    <row r="15" spans="1:10" ht="35.1" customHeight="1" x14ac:dyDescent="0.25">
      <c r="A15" s="35" t="s">
        <v>86</v>
      </c>
      <c r="B15" s="2">
        <v>2</v>
      </c>
      <c r="C15" s="42"/>
      <c r="D15" s="36">
        <f t="shared" si="0"/>
        <v>0</v>
      </c>
      <c r="E15" s="37">
        <f t="shared" si="1"/>
        <v>0</v>
      </c>
      <c r="F15" s="38">
        <f t="shared" si="2"/>
        <v>0</v>
      </c>
      <c r="H15" s="3"/>
      <c r="J15" s="3"/>
    </row>
    <row r="16" spans="1:10" ht="35.1" customHeight="1" x14ac:dyDescent="0.25">
      <c r="A16" s="35" t="s">
        <v>88</v>
      </c>
      <c r="B16" s="2">
        <v>2</v>
      </c>
      <c r="C16" s="42"/>
      <c r="D16" s="36">
        <f t="shared" si="0"/>
        <v>0</v>
      </c>
      <c r="E16" s="37">
        <f t="shared" si="1"/>
        <v>0</v>
      </c>
      <c r="F16" s="38">
        <f t="shared" si="2"/>
        <v>0</v>
      </c>
      <c r="H16" s="3"/>
      <c r="J16" s="3"/>
    </row>
    <row r="17" spans="1:10" ht="35.1" customHeight="1" x14ac:dyDescent="0.25">
      <c r="A17" s="35" t="s">
        <v>114</v>
      </c>
      <c r="B17" s="2">
        <v>2</v>
      </c>
      <c r="C17" s="42"/>
      <c r="D17" s="36">
        <f t="shared" si="0"/>
        <v>0</v>
      </c>
      <c r="E17" s="37">
        <f t="shared" si="1"/>
        <v>0</v>
      </c>
      <c r="F17" s="38">
        <f t="shared" si="2"/>
        <v>0</v>
      </c>
      <c r="H17" s="3"/>
      <c r="J17" s="3"/>
    </row>
    <row r="18" spans="1:10" ht="35.1" customHeight="1" x14ac:dyDescent="0.25">
      <c r="A18" s="35" t="s">
        <v>124</v>
      </c>
      <c r="B18" s="2">
        <v>4</v>
      </c>
      <c r="C18" s="42"/>
      <c r="D18" s="36">
        <f t="shared" si="0"/>
        <v>0</v>
      </c>
      <c r="E18" s="37">
        <f t="shared" si="1"/>
        <v>0</v>
      </c>
      <c r="F18" s="38">
        <f t="shared" si="2"/>
        <v>0</v>
      </c>
      <c r="H18" s="3"/>
      <c r="J18" s="3"/>
    </row>
    <row r="19" spans="1:10" ht="35.1" customHeight="1" x14ac:dyDescent="0.25">
      <c r="A19" s="35" t="s">
        <v>202</v>
      </c>
      <c r="B19" s="2">
        <v>4</v>
      </c>
      <c r="C19" s="42"/>
      <c r="D19" s="36">
        <f t="shared" si="0"/>
        <v>0</v>
      </c>
      <c r="E19" s="37">
        <f t="shared" si="1"/>
        <v>0</v>
      </c>
      <c r="F19" s="38">
        <f t="shared" si="2"/>
        <v>0</v>
      </c>
      <c r="H19" s="3"/>
      <c r="J19" s="3"/>
    </row>
    <row r="20" spans="1:10" ht="35.1" customHeight="1" x14ac:dyDescent="0.25">
      <c r="A20" s="35" t="s">
        <v>205</v>
      </c>
      <c r="B20" s="2">
        <v>4</v>
      </c>
      <c r="C20" s="42"/>
      <c r="D20" s="36">
        <f t="shared" si="0"/>
        <v>0</v>
      </c>
      <c r="E20" s="37">
        <f t="shared" si="1"/>
        <v>0</v>
      </c>
      <c r="F20" s="38">
        <f t="shared" si="2"/>
        <v>0</v>
      </c>
      <c r="H20" s="3"/>
      <c r="J20" s="3"/>
    </row>
    <row r="21" spans="1:10" ht="35.1" customHeight="1" x14ac:dyDescent="0.25">
      <c r="A21" s="35" t="s">
        <v>248</v>
      </c>
      <c r="B21" s="2">
        <v>4</v>
      </c>
      <c r="C21" s="42"/>
      <c r="D21" s="36">
        <f t="shared" si="0"/>
        <v>0</v>
      </c>
      <c r="E21" s="37">
        <f t="shared" si="1"/>
        <v>0</v>
      </c>
      <c r="F21" s="38">
        <f t="shared" si="2"/>
        <v>0</v>
      </c>
      <c r="H21" s="3"/>
      <c r="J21" s="3"/>
    </row>
    <row r="22" spans="1:10" ht="39" customHeight="1" x14ac:dyDescent="0.25">
      <c r="E22" s="39" t="s">
        <v>8</v>
      </c>
      <c r="F22" s="40">
        <f>SUM(F4:F21)</f>
        <v>0</v>
      </c>
      <c r="H22" s="3"/>
      <c r="J22" s="3"/>
    </row>
    <row r="23" spans="1:10" ht="36.75" customHeight="1" x14ac:dyDescent="0.25">
      <c r="A23" s="41" t="s">
        <v>253</v>
      </c>
      <c r="H23" s="3"/>
      <c r="J23" s="3"/>
    </row>
    <row r="24" spans="1:10" ht="15.75" customHeight="1" x14ac:dyDescent="0.25"/>
  </sheetData>
  <pageMargins left="0.70866141732283472" right="0.70866141732283472" top="0.78740157480314965" bottom="0.78740157480314965" header="0.31496062992125984" footer="0.31496062992125984"/>
  <pageSetup paperSize="9" scale="79" fitToHeight="0" orientation="portrait" horizontalDpi="300" verticalDpi="300" r:id="rId1"/>
  <headerFooter>
    <oddFooter>&amp;L&amp;"Tahoma,Obyčejné"&amp;9Zadávací dokumentace veřejné zakázky „&amp;"Tahoma,Tučné"Technologické centrum 2 – technické a programové vybavení&amp;"Tahoma,Obyčejné"“&amp;R&amp;"Tahoma,Obyčejné"&amp;9Strana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Technická specifikace</vt:lpstr>
      <vt:lpstr>Položkový rozpočet</vt:lpstr>
      <vt:lpstr>'Technická specifikace'!Názvy_tisku</vt:lpstr>
      <vt:lpstr>'Technická specifikace'!Oblast_tisku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Otepka Lubomír</cp:lastModifiedBy>
  <cp:lastPrinted>2020-01-10T09:34:47Z</cp:lastPrinted>
  <dcterms:created xsi:type="dcterms:W3CDTF">2019-02-04T09:17:10Z</dcterms:created>
  <dcterms:modified xsi:type="dcterms:W3CDTF">2020-01-10T09:40:48Z</dcterms:modified>
</cp:coreProperties>
</file>