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Z_Usek_Reditele_spolecnosti\odbor_Verejne_zakazky\POPTÁVKOVÁ ŘÍZENÍ\POPTÁVKOVÉ ŘÍZENÍ_2020\Infrastruktura IAAS - RD\k zveřejnění\"/>
    </mc:Choice>
  </mc:AlternateContent>
  <bookViews>
    <workbookView xWindow="2655" yWindow="2655" windowWidth="17280" windowHeight="9075"/>
  </bookViews>
  <sheets>
    <sheet name="Cenova_Nabidk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I20" i="1" s="1"/>
  <c r="I12" i="1"/>
  <c r="I16" i="1"/>
  <c r="I18" i="1"/>
  <c r="G8" i="1"/>
  <c r="I8" i="1" s="1"/>
  <c r="G9" i="1"/>
  <c r="I9" i="1" s="1"/>
  <c r="G10" i="1"/>
  <c r="I10" i="1" s="1"/>
  <c r="G11" i="1"/>
  <c r="I11" i="1" s="1"/>
  <c r="G12" i="1"/>
  <c r="G13" i="1"/>
  <c r="I13" i="1" s="1"/>
  <c r="G14" i="1"/>
  <c r="I14" i="1" s="1"/>
  <c r="G15" i="1"/>
  <c r="I15" i="1" s="1"/>
  <c r="G16" i="1"/>
  <c r="G17" i="1"/>
  <c r="I17" i="1" s="1"/>
  <c r="G18" i="1"/>
  <c r="G19" i="1"/>
  <c r="I19" i="1" s="1"/>
  <c r="G7" i="1" l="1"/>
  <c r="I7" i="1" l="1"/>
  <c r="G22" i="1"/>
  <c r="I23" i="1" l="1"/>
  <c r="G25" i="1"/>
  <c r="I26" i="1" s="1"/>
</calcChain>
</file>

<file path=xl/sharedStrings.xml><?xml version="1.0" encoding="utf-8"?>
<sst xmlns="http://schemas.openxmlformats.org/spreadsheetml/2006/main" count="48" uniqueCount="36">
  <si>
    <t>#</t>
  </si>
  <si>
    <t>Druh požadovaných služeb</t>
  </si>
  <si>
    <t>Jednotka</t>
  </si>
  <si>
    <t>Cena / jednotka</t>
  </si>
  <si>
    <t>Cena bez DPH</t>
  </si>
  <si>
    <t xml:space="preserve"> DPH</t>
  </si>
  <si>
    <t>Cena vč. DPH</t>
  </si>
  <si>
    <t>(bez DPH)</t>
  </si>
  <si>
    <t>za měsíc</t>
  </si>
  <si>
    <t>za 1 prům. měsíc</t>
  </si>
  <si>
    <t>(v %)</t>
  </si>
  <si>
    <t>1.</t>
  </si>
  <si>
    <t>NABÍDKOVÁ CENA ZA JEDEN MĚSÍC BEZ DPH</t>
  </si>
  <si>
    <t>NABÍDKOVÁ CENA ZA JEDEN MĚSÍC VČETNĚ DPH</t>
  </si>
  <si>
    <t>Orientační počet jednotek</t>
  </si>
  <si>
    <t xml:space="preserve"> </t>
  </si>
  <si>
    <t>Cenová nabídka</t>
  </si>
  <si>
    <t>Virtual machine</t>
  </si>
  <si>
    <t>Operační paměť</t>
  </si>
  <si>
    <t>vCPU - 1GHz</t>
  </si>
  <si>
    <t>vCPU - 2,5GHz</t>
  </si>
  <si>
    <t>Veřejná IP adresa  IPv4</t>
  </si>
  <si>
    <t>Veřejná IP adresa IPv6</t>
  </si>
  <si>
    <t>Diskové uložiště Tier 0 - SSD</t>
  </si>
  <si>
    <t>Diskové uložiště Tier 1 -  FC nebo SAS</t>
  </si>
  <si>
    <t>Diskové uložiště Tier 2 - SATA</t>
  </si>
  <si>
    <t>1 ks</t>
  </si>
  <si>
    <t>Firewall</t>
  </si>
  <si>
    <t>Připojení k internetu - 1Gb/s</t>
  </si>
  <si>
    <t>Připojení k internetu - 2Gb/s</t>
  </si>
  <si>
    <t>Zálohování</t>
  </si>
  <si>
    <t>1 GB</t>
  </si>
  <si>
    <t>NABÍDKOVÁ CENA ZA DOBU PLNĚNÍ 36 měsíců BEZ DPH</t>
  </si>
  <si>
    <t>NABÍDKOVÁ CENA ZA DOBU PLNĚNÍ 36 měsíců VČETNĚ DPH</t>
  </si>
  <si>
    <t>Licence Win SRV</t>
  </si>
  <si>
    <t>Příloha 2 Rámcové dohody -  Ceník,   Příloha č. 3 zadávací dokumentace - Ceník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</si>
</sst>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8" formatCode="#,##0.00\ &quot;Kč&quot;;[Red]\-#,##0.00\ &quot;Kč&quot;"/>
    <numFmt numFmtId="44" formatCode="_-* #,##0.00\ &quot;Kč&quot;_-;\-* #,##0.00\ &quot;Kč&quot;_-;_-* &quot;-&quot;??\ &quot;Kč&quot;_-;_-@_-"/>
    <numFmt numFmtId="164" formatCode="#,##0.00\ &quot;Kč&quot;"/>
  </numFmts>
  <fonts count="9" x14ac:knownFonts="1">
    <font>
      <sz val="11"/>
      <color theme="1"/>
      <name val="Calibri"/>
      <family val="2"/>
      <charset val="238"/>
      <scheme val="minor"/>
    </font>
    <font>
      <b/>
      <sz val="14"/>
      <color indexed="8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9"/>
      <color theme="0"/>
      <name val="Calibri"/>
      <family val="2"/>
      <charset val="238"/>
      <scheme val="minor"/>
    </font>
    <font>
      <sz val="9"/>
      <color theme="0"/>
      <name val="Calibri"/>
      <family val="2"/>
      <charset val="238"/>
      <scheme val="minor"/>
    </font>
    <font>
      <b/>
      <sz val="10"/>
      <color theme="0"/>
      <name val="Calibri"/>
      <family val="2"/>
      <charset val="238"/>
      <scheme val="minor"/>
    </font>
    <font>
      <sz val="11"/>
      <color indexed="8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0099FF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/>
    <xf numFmtId="0" fontId="3" fillId="0" borderId="0"/>
    <xf numFmtId="44" fontId="8" fillId="0" borderId="0" applyFont="0" applyFill="0" applyBorder="0" applyAlignment="0" applyProtection="0"/>
  </cellStyleXfs>
  <cellXfs count="51">
    <xf numFmtId="0" fontId="0" fillId="0" borderId="0" xfId="0"/>
    <xf numFmtId="0" fontId="0" fillId="0" borderId="0" xfId="0" applyProtection="1"/>
    <xf numFmtId="0" fontId="2" fillId="0" borderId="7" xfId="0" applyFont="1" applyFill="1" applyBorder="1" applyAlignment="1" applyProtection="1">
      <alignment horizontal="center"/>
    </xf>
    <xf numFmtId="49" fontId="2" fillId="0" borderId="0" xfId="0" applyNumberFormat="1" applyFont="1" applyFill="1" applyBorder="1" applyProtection="1"/>
    <xf numFmtId="0" fontId="2" fillId="0" borderId="0" xfId="0" applyFont="1" applyFill="1" applyBorder="1" applyAlignment="1" applyProtection="1">
      <alignment horizontal="center" vertical="center"/>
    </xf>
    <xf numFmtId="3" fontId="2" fillId="0" borderId="0" xfId="0" applyNumberFormat="1" applyFont="1" applyFill="1" applyBorder="1" applyAlignment="1" applyProtection="1">
      <alignment horizontal="center" vertical="center"/>
    </xf>
    <xf numFmtId="164" fontId="2" fillId="0" borderId="0" xfId="0" applyNumberFormat="1" applyFont="1" applyFill="1" applyBorder="1" applyAlignment="1" applyProtection="1">
      <alignment horizontal="center" vertical="center"/>
    </xf>
    <xf numFmtId="164" fontId="2" fillId="0" borderId="9" xfId="0" applyNumberFormat="1" applyFont="1" applyFill="1" applyBorder="1" applyAlignment="1" applyProtection="1">
      <alignment horizontal="center" vertical="center"/>
    </xf>
    <xf numFmtId="44" fontId="2" fillId="2" borderId="8" xfId="0" applyNumberFormat="1" applyFont="1" applyFill="1" applyBorder="1" applyAlignment="1" applyProtection="1">
      <alignment horizontal="center" vertical="center" wrapText="1"/>
      <protection locked="0"/>
    </xf>
    <xf numFmtId="49" fontId="5" fillId="3" borderId="2" xfId="0" applyNumberFormat="1" applyFont="1" applyFill="1" applyBorder="1" applyAlignment="1" applyProtection="1">
      <alignment horizontal="center" vertical="center"/>
    </xf>
    <xf numFmtId="0" fontId="5" fillId="3" borderId="3" xfId="0" applyFont="1" applyFill="1" applyBorder="1" applyAlignment="1" applyProtection="1">
      <alignment horizontal="center" vertical="center"/>
    </xf>
    <xf numFmtId="49" fontId="5" fillId="3" borderId="5" xfId="0" applyNumberFormat="1" applyFont="1" applyFill="1" applyBorder="1" applyAlignment="1" applyProtection="1">
      <alignment horizontal="center" vertical="center"/>
    </xf>
    <xf numFmtId="0" fontId="5" fillId="3" borderId="6" xfId="0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 applyProtection="1">
      <alignment horizontal="center"/>
    </xf>
    <xf numFmtId="0" fontId="4" fillId="3" borderId="2" xfId="0" applyFont="1" applyFill="1" applyBorder="1" applyProtection="1"/>
    <xf numFmtId="0" fontId="6" fillId="3" borderId="2" xfId="0" applyFont="1" applyFill="1" applyBorder="1" applyAlignment="1" applyProtection="1">
      <alignment horizontal="center" vertical="center"/>
    </xf>
    <xf numFmtId="49" fontId="6" fillId="3" borderId="0" xfId="0" applyNumberFormat="1" applyFont="1" applyFill="1" applyBorder="1" applyAlignment="1" applyProtection="1">
      <alignment horizontal="center" vertical="center"/>
    </xf>
    <xf numFmtId="3" fontId="6" fillId="3" borderId="2" xfId="0" applyNumberFormat="1" applyFont="1" applyFill="1" applyBorder="1" applyAlignment="1" applyProtection="1">
      <alignment horizontal="center" vertical="center"/>
    </xf>
    <xf numFmtId="49" fontId="6" fillId="3" borderId="2" xfId="0" applyNumberFormat="1" applyFont="1" applyFill="1" applyBorder="1" applyAlignment="1" applyProtection="1">
      <alignment horizontal="center" vertical="center"/>
    </xf>
    <xf numFmtId="49" fontId="6" fillId="3" borderId="3" xfId="0" applyNumberFormat="1" applyFont="1" applyFill="1" applyBorder="1" applyAlignment="1" applyProtection="1">
      <alignment horizontal="center" vertical="center"/>
    </xf>
    <xf numFmtId="0" fontId="6" fillId="3" borderId="1" xfId="0" applyFont="1" applyFill="1" applyBorder="1" applyProtection="1"/>
    <xf numFmtId="0" fontId="5" fillId="3" borderId="2" xfId="0" applyFont="1" applyFill="1" applyBorder="1" applyProtection="1"/>
    <xf numFmtId="164" fontId="5" fillId="3" borderId="2" xfId="0" applyNumberFormat="1" applyFont="1" applyFill="1" applyBorder="1" applyAlignment="1" applyProtection="1">
      <alignment horizontal="center" vertical="center"/>
    </xf>
    <xf numFmtId="8" fontId="5" fillId="3" borderId="3" xfId="0" applyNumberFormat="1" applyFont="1" applyFill="1" applyBorder="1" applyAlignment="1" applyProtection="1">
      <alignment horizontal="center" vertical="center"/>
    </xf>
    <xf numFmtId="0" fontId="6" fillId="3" borderId="7" xfId="0" applyFont="1" applyFill="1" applyBorder="1" applyProtection="1"/>
    <xf numFmtId="0" fontId="5" fillId="3" borderId="0" xfId="0" applyFont="1" applyFill="1" applyBorder="1" applyProtection="1"/>
    <xf numFmtId="0" fontId="6" fillId="3" borderId="0" xfId="0" applyFont="1" applyFill="1" applyBorder="1" applyAlignment="1" applyProtection="1">
      <alignment horizontal="center" vertical="center"/>
    </xf>
    <xf numFmtId="164" fontId="6" fillId="3" borderId="0" xfId="0" applyNumberFormat="1" applyFont="1" applyFill="1" applyBorder="1" applyAlignment="1" applyProtection="1">
      <alignment horizontal="center" vertical="center"/>
    </xf>
    <xf numFmtId="164" fontId="5" fillId="3" borderId="9" xfId="0" applyNumberFormat="1" applyFont="1" applyFill="1" applyBorder="1" applyAlignment="1" applyProtection="1">
      <alignment horizontal="center" vertical="center"/>
    </xf>
    <xf numFmtId="0" fontId="6" fillId="3" borderId="0" xfId="0" applyFont="1" applyFill="1" applyBorder="1" applyProtection="1"/>
    <xf numFmtId="0" fontId="6" fillId="3" borderId="9" xfId="0" applyFont="1" applyFill="1" applyBorder="1" applyAlignment="1" applyProtection="1">
      <alignment horizontal="center" vertical="center"/>
    </xf>
    <xf numFmtId="164" fontId="7" fillId="3" borderId="0" xfId="0" applyNumberFormat="1" applyFont="1" applyFill="1" applyBorder="1" applyAlignment="1" applyProtection="1">
      <alignment horizontal="center" vertical="center"/>
    </xf>
    <xf numFmtId="0" fontId="6" fillId="3" borderId="4" xfId="0" applyFont="1" applyFill="1" applyBorder="1" applyProtection="1"/>
    <xf numFmtId="0" fontId="5" fillId="3" borderId="5" xfId="0" applyFont="1" applyFill="1" applyBorder="1" applyProtection="1"/>
    <xf numFmtId="0" fontId="6" fillId="3" borderId="5" xfId="0" applyFont="1" applyFill="1" applyBorder="1" applyAlignment="1" applyProtection="1">
      <alignment horizontal="center" vertical="center"/>
    </xf>
    <xf numFmtId="49" fontId="6" fillId="3" borderId="5" xfId="0" applyNumberFormat="1" applyFont="1" applyFill="1" applyBorder="1" applyAlignment="1" applyProtection="1">
      <alignment horizontal="center" vertical="center"/>
    </xf>
    <xf numFmtId="164" fontId="5" fillId="3" borderId="6" xfId="0" applyNumberFormat="1" applyFont="1" applyFill="1" applyBorder="1" applyAlignment="1" applyProtection="1">
      <alignment horizontal="center" vertical="center"/>
    </xf>
    <xf numFmtId="0" fontId="5" fillId="3" borderId="2" xfId="0" applyFont="1" applyFill="1" applyBorder="1" applyAlignment="1" applyProtection="1">
      <alignment horizontal="center" vertical="center" wrapText="1"/>
    </xf>
    <xf numFmtId="0" fontId="5" fillId="3" borderId="2" xfId="0" applyFont="1" applyFill="1" applyBorder="1" applyAlignment="1" applyProtection="1">
      <alignment horizontal="center" vertical="center"/>
    </xf>
    <xf numFmtId="0" fontId="5" fillId="3" borderId="5" xfId="0" applyFont="1" applyFill="1" applyBorder="1" applyAlignment="1" applyProtection="1">
      <alignment horizontal="center" vertical="center"/>
    </xf>
    <xf numFmtId="44" fontId="2" fillId="2" borderId="0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left" vertical="center"/>
    </xf>
    <xf numFmtId="0" fontId="1" fillId="0" borderId="2" xfId="0" applyFont="1" applyBorder="1" applyAlignment="1" applyProtection="1">
      <alignment horizontal="left" vertical="center"/>
    </xf>
    <xf numFmtId="0" fontId="1" fillId="0" borderId="3" xfId="0" applyFont="1" applyBorder="1" applyAlignment="1" applyProtection="1">
      <alignment horizontal="left" vertical="center"/>
    </xf>
    <xf numFmtId="0" fontId="1" fillId="0" borderId="4" xfId="0" applyFont="1" applyBorder="1" applyAlignment="1" applyProtection="1">
      <alignment horizontal="left" vertical="center"/>
    </xf>
    <xf numFmtId="0" fontId="1" fillId="0" borderId="5" xfId="0" applyFont="1" applyBorder="1" applyAlignment="1" applyProtection="1">
      <alignment horizontal="left" vertical="center"/>
    </xf>
    <xf numFmtId="0" fontId="1" fillId="0" borderId="6" xfId="0" applyFont="1" applyBorder="1" applyAlignment="1" applyProtection="1">
      <alignment horizontal="left" vertical="center"/>
    </xf>
    <xf numFmtId="0" fontId="5" fillId="3" borderId="1" xfId="0" applyFont="1" applyFill="1" applyBorder="1" applyAlignment="1" applyProtection="1">
      <alignment horizontal="center" vertical="center"/>
    </xf>
    <xf numFmtId="0" fontId="5" fillId="3" borderId="4" xfId="0" applyFont="1" applyFill="1" applyBorder="1" applyAlignment="1" applyProtection="1">
      <alignment horizontal="center" vertical="center"/>
    </xf>
    <xf numFmtId="0" fontId="5" fillId="3" borderId="2" xfId="0" applyFont="1" applyFill="1" applyBorder="1" applyAlignment="1" applyProtection="1">
      <alignment horizontal="center" vertical="center"/>
    </xf>
    <xf numFmtId="0" fontId="5" fillId="3" borderId="5" xfId="0" applyFont="1" applyFill="1" applyBorder="1" applyAlignment="1" applyProtection="1">
      <alignment horizontal="center" vertical="center"/>
    </xf>
  </cellXfs>
  <cellStyles count="3">
    <cellStyle name="Měna 2" xfId="2"/>
    <cellStyle name="Normální" xfId="0" builtinId="0"/>
    <cellStyle name="normální 2 2" xfId="1"/>
  </cellStyles>
  <dxfs count="0"/>
  <tableStyles count="0" defaultTableStyle="TableStyleMedium2" defaultPivotStyle="PivotStyleLight16"/>
  <colors>
    <mruColors>
      <color rgb="FF00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6"/>
  <sheetViews>
    <sheetView tabSelected="1" zoomScaleNormal="100" workbookViewId="0">
      <selection activeCell="C1" sqref="C1"/>
    </sheetView>
  </sheetViews>
  <sheetFormatPr defaultRowHeight="15" x14ac:dyDescent="0.25"/>
  <cols>
    <col min="1" max="2" width="2.7109375" customWidth="1"/>
    <col min="3" max="3" width="45.28515625" bestFit="1" customWidth="1"/>
    <col min="4" max="4" width="7.7109375" bestFit="1" customWidth="1"/>
    <col min="5" max="5" width="12.28515625" bestFit="1" customWidth="1"/>
    <col min="6" max="6" width="11.42578125" bestFit="1" customWidth="1"/>
    <col min="7" max="7" width="14.7109375" customWidth="1"/>
    <col min="8" max="8" width="4.7109375" bestFit="1" customWidth="1"/>
    <col min="9" max="9" width="13.28515625" bestFit="1" customWidth="1"/>
  </cols>
  <sheetData>
    <row r="1" spans="2:10" ht="15.75" thickBot="1" x14ac:dyDescent="0.3">
      <c r="B1" s="1"/>
      <c r="C1" s="1" t="s">
        <v>35</v>
      </c>
      <c r="D1" s="1"/>
      <c r="E1" s="1"/>
      <c r="F1" s="1"/>
      <c r="G1" s="1"/>
      <c r="H1" s="1"/>
      <c r="I1" s="1"/>
    </row>
    <row r="2" spans="2:10" ht="18.75" x14ac:dyDescent="0.25">
      <c r="B2" s="41" t="s">
        <v>16</v>
      </c>
      <c r="C2" s="42"/>
      <c r="D2" s="42"/>
      <c r="E2" s="42"/>
      <c r="F2" s="42"/>
      <c r="G2" s="42"/>
      <c r="H2" s="42"/>
      <c r="I2" s="43"/>
    </row>
    <row r="3" spans="2:10" ht="19.5" thickBot="1" x14ac:dyDescent="0.3">
      <c r="B3" s="44"/>
      <c r="C3" s="45"/>
      <c r="D3" s="45"/>
      <c r="E3" s="45"/>
      <c r="F3" s="45"/>
      <c r="G3" s="45"/>
      <c r="H3" s="45"/>
      <c r="I3" s="46"/>
    </row>
    <row r="4" spans="2:10" ht="24" x14ac:dyDescent="0.25">
      <c r="B4" s="47" t="s">
        <v>0</v>
      </c>
      <c r="C4" s="49" t="s">
        <v>1</v>
      </c>
      <c r="D4" s="49" t="s">
        <v>2</v>
      </c>
      <c r="E4" s="9" t="s">
        <v>3</v>
      </c>
      <c r="F4" s="37" t="s">
        <v>14</v>
      </c>
      <c r="G4" s="38" t="s">
        <v>4</v>
      </c>
      <c r="H4" s="38" t="s">
        <v>5</v>
      </c>
      <c r="I4" s="10" t="s">
        <v>6</v>
      </c>
    </row>
    <row r="5" spans="2:10" ht="15.75" thickBot="1" x14ac:dyDescent="0.3">
      <c r="B5" s="48"/>
      <c r="C5" s="50"/>
      <c r="D5" s="50"/>
      <c r="E5" s="11" t="s">
        <v>7</v>
      </c>
      <c r="F5" s="39" t="s">
        <v>8</v>
      </c>
      <c r="G5" s="39" t="s">
        <v>9</v>
      </c>
      <c r="H5" s="39" t="s">
        <v>10</v>
      </c>
      <c r="I5" s="12" t="s">
        <v>9</v>
      </c>
    </row>
    <row r="6" spans="2:10" x14ac:dyDescent="0.25">
      <c r="B6" s="13"/>
      <c r="C6" s="14"/>
      <c r="D6" s="15"/>
      <c r="E6" s="18"/>
      <c r="F6" s="17"/>
      <c r="G6" s="18"/>
      <c r="H6" s="15"/>
      <c r="I6" s="19"/>
    </row>
    <row r="7" spans="2:10" x14ac:dyDescent="0.25">
      <c r="B7" s="2" t="s">
        <v>11</v>
      </c>
      <c r="C7" s="3" t="s">
        <v>17</v>
      </c>
      <c r="D7" s="4" t="s">
        <v>26</v>
      </c>
      <c r="E7" s="8"/>
      <c r="F7" s="5">
        <v>10</v>
      </c>
      <c r="G7" s="6">
        <f>E7*F7</f>
        <v>0</v>
      </c>
      <c r="H7" s="4">
        <v>21</v>
      </c>
      <c r="I7" s="7">
        <f>G7*1.21</f>
        <v>0</v>
      </c>
      <c r="J7" t="s">
        <v>15</v>
      </c>
    </row>
    <row r="8" spans="2:10" x14ac:dyDescent="0.25">
      <c r="B8" s="2">
        <v>2</v>
      </c>
      <c r="C8" s="3" t="s">
        <v>18</v>
      </c>
      <c r="D8" s="4" t="s">
        <v>31</v>
      </c>
      <c r="E8" s="40"/>
      <c r="F8" s="5">
        <v>152</v>
      </c>
      <c r="G8" s="6">
        <f t="shared" ref="G8:G19" si="0">E8*F8</f>
        <v>0</v>
      </c>
      <c r="H8" s="4">
        <v>21</v>
      </c>
      <c r="I8" s="7">
        <f t="shared" ref="I8:I19" si="1">G8*1.21</f>
        <v>0</v>
      </c>
    </row>
    <row r="9" spans="2:10" x14ac:dyDescent="0.25">
      <c r="B9" s="2">
        <v>3</v>
      </c>
      <c r="C9" s="3" t="s">
        <v>19</v>
      </c>
      <c r="D9" s="4" t="s">
        <v>26</v>
      </c>
      <c r="E9" s="40"/>
      <c r="F9" s="5">
        <v>48</v>
      </c>
      <c r="G9" s="6">
        <f t="shared" si="0"/>
        <v>0</v>
      </c>
      <c r="H9" s="4">
        <v>21</v>
      </c>
      <c r="I9" s="7">
        <f t="shared" si="1"/>
        <v>0</v>
      </c>
    </row>
    <row r="10" spans="2:10" x14ac:dyDescent="0.25">
      <c r="B10" s="2">
        <v>4</v>
      </c>
      <c r="C10" s="3" t="s">
        <v>20</v>
      </c>
      <c r="D10" s="4" t="s">
        <v>26</v>
      </c>
      <c r="E10" s="40"/>
      <c r="F10" s="5">
        <v>1</v>
      </c>
      <c r="G10" s="6">
        <f t="shared" si="0"/>
        <v>0</v>
      </c>
      <c r="H10" s="4">
        <v>21</v>
      </c>
      <c r="I10" s="7">
        <f t="shared" si="1"/>
        <v>0</v>
      </c>
    </row>
    <row r="11" spans="2:10" x14ac:dyDescent="0.25">
      <c r="B11" s="2">
        <v>5</v>
      </c>
      <c r="C11" s="3" t="s">
        <v>21</v>
      </c>
      <c r="D11" s="4" t="s">
        <v>26</v>
      </c>
      <c r="E11" s="40"/>
      <c r="F11" s="5">
        <v>5</v>
      </c>
      <c r="G11" s="6">
        <f t="shared" si="0"/>
        <v>0</v>
      </c>
      <c r="H11" s="4">
        <v>21</v>
      </c>
      <c r="I11" s="7">
        <f t="shared" si="1"/>
        <v>0</v>
      </c>
    </row>
    <row r="12" spans="2:10" x14ac:dyDescent="0.25">
      <c r="B12" s="2">
        <v>6</v>
      </c>
      <c r="C12" s="3" t="s">
        <v>22</v>
      </c>
      <c r="D12" s="4" t="s">
        <v>26</v>
      </c>
      <c r="E12" s="40"/>
      <c r="F12" s="5">
        <v>1</v>
      </c>
      <c r="G12" s="6">
        <f t="shared" si="0"/>
        <v>0</v>
      </c>
      <c r="H12" s="4">
        <v>21</v>
      </c>
      <c r="I12" s="7">
        <f t="shared" si="1"/>
        <v>0</v>
      </c>
    </row>
    <row r="13" spans="2:10" x14ac:dyDescent="0.25">
      <c r="B13" s="2">
        <v>7</v>
      </c>
      <c r="C13" s="3" t="s">
        <v>23</v>
      </c>
      <c r="D13" s="4" t="s">
        <v>31</v>
      </c>
      <c r="E13" s="40"/>
      <c r="F13" s="5">
        <v>1700</v>
      </c>
      <c r="G13" s="6">
        <f t="shared" si="0"/>
        <v>0</v>
      </c>
      <c r="H13" s="4">
        <v>21</v>
      </c>
      <c r="I13" s="7">
        <f t="shared" si="1"/>
        <v>0</v>
      </c>
    </row>
    <row r="14" spans="2:10" x14ac:dyDescent="0.25">
      <c r="B14" s="2">
        <v>8</v>
      </c>
      <c r="C14" s="3" t="s">
        <v>24</v>
      </c>
      <c r="D14" s="4" t="s">
        <v>31</v>
      </c>
      <c r="E14" s="40"/>
      <c r="F14" s="5">
        <v>1000</v>
      </c>
      <c r="G14" s="6">
        <f t="shared" si="0"/>
        <v>0</v>
      </c>
      <c r="H14" s="4">
        <v>21</v>
      </c>
      <c r="I14" s="7">
        <f t="shared" si="1"/>
        <v>0</v>
      </c>
    </row>
    <row r="15" spans="2:10" x14ac:dyDescent="0.25">
      <c r="B15" s="2">
        <v>9</v>
      </c>
      <c r="C15" s="3" t="s">
        <v>25</v>
      </c>
      <c r="D15" s="4" t="s">
        <v>31</v>
      </c>
      <c r="E15" s="40"/>
      <c r="F15" s="5">
        <v>100</v>
      </c>
      <c r="G15" s="6">
        <f t="shared" si="0"/>
        <v>0</v>
      </c>
      <c r="H15" s="4">
        <v>21</v>
      </c>
      <c r="I15" s="7">
        <f t="shared" si="1"/>
        <v>0</v>
      </c>
    </row>
    <row r="16" spans="2:10" x14ac:dyDescent="0.25">
      <c r="B16" s="2">
        <v>10</v>
      </c>
      <c r="C16" s="3" t="s">
        <v>27</v>
      </c>
      <c r="D16" s="4">
        <v>1</v>
      </c>
      <c r="E16" s="40"/>
      <c r="F16" s="5">
        <v>1</v>
      </c>
      <c r="G16" s="6">
        <f t="shared" si="0"/>
        <v>0</v>
      </c>
      <c r="H16" s="4">
        <v>21</v>
      </c>
      <c r="I16" s="7">
        <f t="shared" si="1"/>
        <v>0</v>
      </c>
    </row>
    <row r="17" spans="2:9" x14ac:dyDescent="0.25">
      <c r="B17" s="2">
        <v>11</v>
      </c>
      <c r="C17" s="3" t="s">
        <v>28</v>
      </c>
      <c r="D17" s="4" t="s">
        <v>26</v>
      </c>
      <c r="E17" s="40"/>
      <c r="F17" s="5">
        <v>1</v>
      </c>
      <c r="G17" s="6">
        <f t="shared" si="0"/>
        <v>0</v>
      </c>
      <c r="H17" s="4">
        <v>21</v>
      </c>
      <c r="I17" s="7">
        <f t="shared" si="1"/>
        <v>0</v>
      </c>
    </row>
    <row r="18" spans="2:9" x14ac:dyDescent="0.25">
      <c r="B18" s="2">
        <v>12</v>
      </c>
      <c r="C18" s="3" t="s">
        <v>29</v>
      </c>
      <c r="D18" s="4" t="s">
        <v>26</v>
      </c>
      <c r="E18" s="40"/>
      <c r="F18" s="5"/>
      <c r="G18" s="6">
        <f t="shared" si="0"/>
        <v>0</v>
      </c>
      <c r="H18" s="4">
        <v>21</v>
      </c>
      <c r="I18" s="7">
        <f t="shared" si="1"/>
        <v>0</v>
      </c>
    </row>
    <row r="19" spans="2:9" x14ac:dyDescent="0.25">
      <c r="B19" s="2">
        <v>13</v>
      </c>
      <c r="C19" s="3" t="s">
        <v>30</v>
      </c>
      <c r="D19" s="4" t="s">
        <v>26</v>
      </c>
      <c r="E19" s="40"/>
      <c r="F19" s="5">
        <v>1</v>
      </c>
      <c r="G19" s="6">
        <f t="shared" si="0"/>
        <v>0</v>
      </c>
      <c r="H19" s="4">
        <v>21</v>
      </c>
      <c r="I19" s="7">
        <f t="shared" si="1"/>
        <v>0</v>
      </c>
    </row>
    <row r="20" spans="2:9" x14ac:dyDescent="0.25">
      <c r="B20" s="2">
        <v>14</v>
      </c>
      <c r="C20" s="3" t="s">
        <v>34</v>
      </c>
      <c r="D20" s="4" t="s">
        <v>26</v>
      </c>
      <c r="E20" s="40"/>
      <c r="F20" s="5">
        <v>2</v>
      </c>
      <c r="G20" s="6">
        <f t="shared" ref="G20" si="2">E20*F20</f>
        <v>0</v>
      </c>
      <c r="H20" s="4">
        <v>22</v>
      </c>
      <c r="I20" s="7">
        <f t="shared" ref="I20" si="3">G20*1.21</f>
        <v>0</v>
      </c>
    </row>
    <row r="21" spans="2:9" ht="15.75" thickBot="1" x14ac:dyDescent="0.3">
      <c r="B21" s="2"/>
      <c r="C21" s="3"/>
      <c r="D21" s="4"/>
      <c r="E21" s="40"/>
      <c r="F21" s="5"/>
      <c r="G21" s="6"/>
      <c r="H21" s="4"/>
      <c r="I21" s="7"/>
    </row>
    <row r="22" spans="2:9" x14ac:dyDescent="0.25">
      <c r="B22" s="20"/>
      <c r="C22" s="21" t="s">
        <v>12</v>
      </c>
      <c r="D22" s="15"/>
      <c r="E22" s="18"/>
      <c r="F22" s="15"/>
      <c r="G22" s="22">
        <f>SUM(G7:G7)</f>
        <v>0</v>
      </c>
      <c r="H22" s="15"/>
      <c r="I22" s="23"/>
    </row>
    <row r="23" spans="2:9" x14ac:dyDescent="0.25">
      <c r="B23" s="24"/>
      <c r="C23" s="25" t="s">
        <v>13</v>
      </c>
      <c r="D23" s="26"/>
      <c r="E23" s="16"/>
      <c r="F23" s="26"/>
      <c r="G23" s="27"/>
      <c r="H23" s="26"/>
      <c r="I23" s="28">
        <f>G22*1.21</f>
        <v>0</v>
      </c>
    </row>
    <row r="24" spans="2:9" x14ac:dyDescent="0.25">
      <c r="B24" s="24"/>
      <c r="C24" s="29"/>
      <c r="D24" s="26"/>
      <c r="E24" s="16"/>
      <c r="F24" s="26"/>
      <c r="G24" s="26"/>
      <c r="H24" s="26"/>
      <c r="I24" s="30"/>
    </row>
    <row r="25" spans="2:9" x14ac:dyDescent="0.25">
      <c r="B25" s="24"/>
      <c r="C25" s="25" t="s">
        <v>32</v>
      </c>
      <c r="D25" s="26"/>
      <c r="E25" s="16"/>
      <c r="F25" s="26"/>
      <c r="G25" s="31">
        <f>G22*36</f>
        <v>0</v>
      </c>
      <c r="H25" s="26"/>
      <c r="I25" s="30"/>
    </row>
    <row r="26" spans="2:9" ht="15.75" thickBot="1" x14ac:dyDescent="0.3">
      <c r="B26" s="32"/>
      <c r="C26" s="33" t="s">
        <v>33</v>
      </c>
      <c r="D26" s="34"/>
      <c r="E26" s="35"/>
      <c r="F26" s="34"/>
      <c r="G26" s="34"/>
      <c r="H26" s="34"/>
      <c r="I26" s="36">
        <f>G25*1.21</f>
        <v>0</v>
      </c>
    </row>
  </sheetData>
  <mergeCells count="5">
    <mergeCell ref="B2:I2"/>
    <mergeCell ref="B3:I3"/>
    <mergeCell ref="B4:B5"/>
    <mergeCell ref="C4:C5"/>
    <mergeCell ref="D4:D5"/>
  </mergeCells>
  <pageMargins left="0.7" right="0.7" top="0.78740157499999996" bottom="0.78740157499999996" header="0.3" footer="0.3"/>
  <pageSetup paperSize="9" orientation="portrait" horizont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Cenova_Nabidka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Luboš</dc:creator>
  <cp:lastModifiedBy>Tomala Lenka</cp:lastModifiedBy>
  <dcterms:created xsi:type="dcterms:W3CDTF">2014-02-17T13:26:54Z</dcterms:created>
  <dcterms:modified xsi:type="dcterms:W3CDTF">2020-01-16T08:00:22Z</dcterms:modified>
  <cp:contentStatus/>
</cp:coreProperties>
</file>