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b - VEŘEJNÉ ZAKÁZKY\2020\Povrchové Úpravy kolejových vozidel dle ZZVZ\ZADÁVACÍ DOKUMENTACE\FINÁLNÍ DOKUMENTY KE ZVEŘEJNĚNÍ\"/>
    </mc:Choice>
  </mc:AlternateContent>
  <xr:revisionPtr revIDLastSave="0" documentId="13_ncr:1_{1E83AAC1-79B2-4C2F-9EF7-9BD126D19A8C}" xr6:coauthVersionLast="45" xr6:coauthVersionMax="45" xr10:uidLastSave="{00000000-0000-0000-0000-000000000000}"/>
  <bookViews>
    <workbookView xWindow="3120" yWindow="1230" windowWidth="24480" windowHeight="14970" activeTab="1" xr2:uid="{E8FE4459-769F-4E38-BB98-62CFF477A539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2" i="1"/>
  <c r="I22" i="1"/>
  <c r="H23" i="1"/>
  <c r="I23" i="1"/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</calcChain>
</file>

<file path=xl/sharedStrings.xml><?xml version="1.0" encoding="utf-8"?>
<sst xmlns="http://schemas.openxmlformats.org/spreadsheetml/2006/main" count="116" uniqueCount="37">
  <si>
    <t xml:space="preserve">Druh práce </t>
  </si>
  <si>
    <t>Odstranění původního nátěru, a to v alternativách a/tryskáním pro LAK I nebo b/broušením pro LAK I, LAK II, LAK III</t>
  </si>
  <si>
    <t>Odstranění koroze skříně, zjištěné po otryskání nebo broušení. Rozsah   bude přesně specifikován na KP (komisionální prohlídce)</t>
  </si>
  <si>
    <r>
      <t xml:space="preserve"> </t>
    </r>
    <r>
      <rPr>
        <sz val="11"/>
        <color rgb="FF000000"/>
        <rFont val="Times New Roman"/>
        <family val="1"/>
        <charset val="238"/>
      </rPr>
      <t>Broušení silnovrstvého plniče</t>
    </r>
  </si>
  <si>
    <t>paušální cena za úkon</t>
  </si>
  <si>
    <r>
      <t xml:space="preserve"> </t>
    </r>
    <r>
      <rPr>
        <sz val="11"/>
        <color rgb="FF000000"/>
        <rFont val="Times New Roman"/>
        <family val="1"/>
        <charset val="238"/>
      </rPr>
      <t>Popisy skříně dle TNŽ dle specifikace</t>
    </r>
  </si>
  <si>
    <t>Úklid vozidla po provedení obnovy laku skříně</t>
  </si>
  <si>
    <t>Polepení skříně před provedením samotného konečného nástřiku. (např. zalepení oken, zalepení otvorů, přelepení pruhů)</t>
  </si>
  <si>
    <t>Kč/ m2</t>
  </si>
  <si>
    <t xml:space="preserve">Způsob ocenění </t>
  </si>
  <si>
    <t xml:space="preserve">Broušení skříně vozidla </t>
  </si>
  <si>
    <t>A</t>
  </si>
  <si>
    <t>B</t>
  </si>
  <si>
    <t>DPH v %</t>
  </si>
  <si>
    <t xml:space="preserve">C </t>
  </si>
  <si>
    <t>D</t>
  </si>
  <si>
    <t xml:space="preserve">Položka k ocenění </t>
  </si>
  <si>
    <t>práce</t>
  </si>
  <si>
    <t xml:space="preserve">práce </t>
  </si>
  <si>
    <t>Barva pro základní nástřik</t>
  </si>
  <si>
    <t>materiál</t>
  </si>
  <si>
    <t xml:space="preserve">Tmelení skříně vozidla  </t>
  </si>
  <si>
    <t xml:space="preserve">Tmel </t>
  </si>
  <si>
    <t xml:space="preserve">Plnič </t>
  </si>
  <si>
    <t xml:space="preserve">Vrchní lak - barva </t>
  </si>
  <si>
    <t xml:space="preserve">Nanesení silnovrstvého plniče  </t>
  </si>
  <si>
    <t>Cena   za rovný povrch v Kč (jednotková cena bez DPH)</t>
  </si>
  <si>
    <t>Cena   za tvarovaný povrch (prolisy, žaluzie) a další obdobné povrchy v Kč (jednotková cena bez DPH)</t>
  </si>
  <si>
    <t>Cena   za rovný povrch v Kč  (jednotková cena včetně DPH)</t>
  </si>
  <si>
    <t>Cena   za tvarovaný povrch (prolisy, žaluzie) a další obdobné povrchy v Kč (jednotková cena včetně DPH)</t>
  </si>
  <si>
    <r>
      <t xml:space="preserve">Nabídková cena pro účel vyhodnocení Zadávacího řízení veřejné zakázky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 xml:space="preserve">součet řádků číslo 1,2,3,4,5,6,7,8,9,10,12,13, ve sloupcích A a B a součet řádků 11,14,15 ve sloupci A. Cena za provedené práce na řádcích 11,14,15 musí být shodná. </t>
    </r>
    <r>
      <rPr>
        <sz val="14"/>
        <color theme="1"/>
        <rFont val="Calibri"/>
        <family val="2"/>
        <charset val="238"/>
        <scheme val="minor"/>
      </rPr>
      <t>)</t>
    </r>
  </si>
  <si>
    <t>Nabídková cena pro nacenění prací jako podkladu pro vytvoření dílčích smluv</t>
  </si>
  <si>
    <t xml:space="preserve">Provedená základního nástřiku, v případě LAK I – vždy, v případě LAK II 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</si>
  <si>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Nástřik vrchního laku včetně ceny laku  </t>
    </r>
  </si>
  <si>
    <r>
      <t>Cena za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b/>
        <sz val="11"/>
        <color theme="1"/>
        <rFont val="Calibri"/>
        <family val="2"/>
        <charset val="238"/>
        <scheme val="minor"/>
      </rPr>
      <t xml:space="preserve">včetně dodávky materiálu </t>
    </r>
    <r>
      <rPr>
        <sz val="11"/>
        <color theme="1"/>
        <rFont val="Calibri"/>
        <family val="2"/>
        <charset val="238"/>
        <scheme val="minor"/>
      </rPr>
      <t>(součet řádků číslo 1,2,3,4,5,6,7,8,9,10,12,13)</t>
    </r>
  </si>
  <si>
    <r>
      <t xml:space="preserve">Paušální náklady na provedení ostatních prací </t>
    </r>
    <r>
      <rPr>
        <sz val="11"/>
        <color theme="1"/>
        <rFont val="Calibri"/>
        <family val="2"/>
        <charset val="238"/>
        <scheme val="minor"/>
      </rPr>
      <t>(součet řádků číslo11,14,15)</t>
    </r>
  </si>
  <si>
    <r>
      <rPr>
        <b/>
        <sz val="28"/>
        <color theme="1"/>
        <rFont val="Calibri"/>
        <family val="2"/>
        <charset val="238"/>
        <scheme val="minor"/>
      </rPr>
      <t xml:space="preserve">Nabídkový list       </t>
    </r>
    <r>
      <rPr>
        <b/>
        <sz val="48"/>
        <color theme="1"/>
        <rFont val="Calibri"/>
        <family val="2"/>
        <charset val="238"/>
        <scheme val="minor"/>
      </rPr>
      <t xml:space="preserve">               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k zadávacímu řízení na Veřejnou zakázku Lakýrnické práce při povrchových úpravách kolejových vozidel včetně dodávek materiálu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</si>
</sst>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44" fontId="0" fillId="0" borderId="2" xfId="0" applyNumberFormat="1" applyBorder="1"/>
    <xf numFmtId="0" fontId="8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5BD0-1185-44FD-9892-621D9D511CBB}">
  <dimension ref="C1:K23"/>
  <sheetViews>
    <sheetView topLeftCell="A6" workbookViewId="0">
      <selection activeCell="C1" sqref="C1:K20"/>
    </sheetView>
  </sheetViews>
  <sheetFormatPr defaultRowHeight="15" x14ac:dyDescent="0.25"/>
  <cols>
    <col min="3" max="3" width="3" bestFit="1" customWidth="1"/>
    <col min="4" max="4" width="51.140625" customWidth="1"/>
    <col min="5" max="7" width="14.140625" customWidth="1"/>
    <col min="8" max="8" width="17.5703125" customWidth="1"/>
    <col min="9" max="9" width="28.28515625" customWidth="1"/>
    <col min="10" max="11" width="21.85546875" customWidth="1"/>
  </cols>
  <sheetData>
    <row r="1" spans="3:11" x14ac:dyDescent="0.25">
      <c r="C1" s="30" t="s">
        <v>36</v>
      </c>
      <c r="D1" s="30"/>
      <c r="E1" s="30"/>
      <c r="F1" s="30"/>
      <c r="G1" s="30"/>
      <c r="H1" s="30"/>
      <c r="I1" s="30"/>
      <c r="J1" s="30"/>
      <c r="K1" s="30"/>
    </row>
    <row r="2" spans="3:11" x14ac:dyDescent="0.25">
      <c r="C2" s="30"/>
      <c r="D2" s="30"/>
      <c r="E2" s="30"/>
      <c r="F2" s="30"/>
      <c r="G2" s="30"/>
      <c r="H2" s="30"/>
      <c r="I2" s="30"/>
      <c r="J2" s="30"/>
      <c r="K2" s="30"/>
    </row>
    <row r="3" spans="3:11" ht="75" customHeight="1" thickBot="1" x14ac:dyDescent="0.3">
      <c r="C3" s="31"/>
      <c r="D3" s="31"/>
      <c r="E3" s="31"/>
      <c r="F3" s="31"/>
      <c r="G3" s="31"/>
      <c r="H3" s="31"/>
      <c r="I3" s="31"/>
      <c r="J3" s="31"/>
      <c r="K3" s="31"/>
    </row>
    <row r="4" spans="3:11" ht="16.5" thickBot="1" x14ac:dyDescent="0.3">
      <c r="C4" s="36" t="s">
        <v>0</v>
      </c>
      <c r="D4" s="36"/>
      <c r="E4" s="35" t="s">
        <v>9</v>
      </c>
      <c r="F4" s="37" t="s">
        <v>16</v>
      </c>
      <c r="G4" s="37" t="s">
        <v>13</v>
      </c>
      <c r="H4" s="7" t="s">
        <v>11</v>
      </c>
      <c r="I4" s="7" t="s">
        <v>12</v>
      </c>
      <c r="J4" s="7" t="s">
        <v>14</v>
      </c>
      <c r="K4" s="7" t="s">
        <v>15</v>
      </c>
    </row>
    <row r="5" spans="3:11" ht="95.25" thickBot="1" x14ac:dyDescent="0.3">
      <c r="C5" s="36"/>
      <c r="D5" s="36"/>
      <c r="E5" s="35"/>
      <c r="F5" s="38"/>
      <c r="G5" s="38"/>
      <c r="H5" s="8" t="s">
        <v>26</v>
      </c>
      <c r="I5" s="9" t="s">
        <v>27</v>
      </c>
      <c r="J5" s="8" t="s">
        <v>28</v>
      </c>
      <c r="K5" s="9" t="s">
        <v>29</v>
      </c>
    </row>
    <row r="6" spans="3:11" ht="45.75" thickBot="1" x14ac:dyDescent="0.3">
      <c r="C6" s="1">
        <v>1</v>
      </c>
      <c r="D6" s="2" t="s">
        <v>1</v>
      </c>
      <c r="E6" s="4" t="s">
        <v>8</v>
      </c>
      <c r="F6" s="4" t="s">
        <v>17</v>
      </c>
      <c r="G6" s="4">
        <v>15</v>
      </c>
      <c r="H6" s="10">
        <v>450</v>
      </c>
      <c r="I6" s="11">
        <v>550</v>
      </c>
      <c r="J6" s="14">
        <f>H6*((G6/100)+1)</f>
        <v>517.5</v>
      </c>
      <c r="K6" s="14">
        <f t="shared" ref="K6:K20" si="0">I6*((G6/100)+1)</f>
        <v>632.5</v>
      </c>
    </row>
    <row r="7" spans="3:11" ht="45.75" thickBot="1" x14ac:dyDescent="0.3">
      <c r="C7" s="1">
        <v>2</v>
      </c>
      <c r="D7" s="2" t="s">
        <v>2</v>
      </c>
      <c r="E7" s="5" t="s">
        <v>8</v>
      </c>
      <c r="F7" s="4" t="s">
        <v>18</v>
      </c>
      <c r="G7" s="4">
        <v>15</v>
      </c>
      <c r="H7" s="10">
        <v>2500</v>
      </c>
      <c r="I7" s="11">
        <v>2800</v>
      </c>
      <c r="J7" s="14">
        <f t="shared" ref="J7:J20" si="1">H7*((G7/100)+1)</f>
        <v>2875</v>
      </c>
      <c r="K7" s="14">
        <f t="shared" si="0"/>
        <v>3219.9999999999995</v>
      </c>
    </row>
    <row r="8" spans="3:11" ht="30.75" thickBot="1" x14ac:dyDescent="0.3">
      <c r="C8" s="1">
        <v>3</v>
      </c>
      <c r="D8" s="2" t="s">
        <v>32</v>
      </c>
      <c r="E8" s="5" t="s">
        <v>8</v>
      </c>
      <c r="F8" s="4" t="s">
        <v>18</v>
      </c>
      <c r="G8" s="4">
        <v>15</v>
      </c>
      <c r="H8" s="10">
        <v>170</v>
      </c>
      <c r="I8" s="11">
        <v>250</v>
      </c>
      <c r="J8" s="14">
        <f t="shared" si="1"/>
        <v>195.49999999999997</v>
      </c>
      <c r="K8" s="14">
        <f t="shared" si="0"/>
        <v>287.5</v>
      </c>
    </row>
    <row r="9" spans="3:11" ht="15.75" thickBot="1" x14ac:dyDescent="0.3">
      <c r="C9" s="1">
        <v>4</v>
      </c>
      <c r="D9" s="2" t="s">
        <v>19</v>
      </c>
      <c r="E9" s="5" t="s">
        <v>8</v>
      </c>
      <c r="F9" s="4" t="s">
        <v>20</v>
      </c>
      <c r="G9" s="4">
        <v>15</v>
      </c>
      <c r="H9" s="10">
        <v>90</v>
      </c>
      <c r="I9" s="11">
        <v>100</v>
      </c>
      <c r="J9" s="14">
        <f t="shared" si="1"/>
        <v>103.49999999999999</v>
      </c>
      <c r="K9" s="14">
        <f t="shared" si="0"/>
        <v>114.99999999999999</v>
      </c>
    </row>
    <row r="10" spans="3:11" ht="15.75" thickBot="1" x14ac:dyDescent="0.3">
      <c r="C10" s="1">
        <v>5</v>
      </c>
      <c r="D10" s="2" t="s">
        <v>21</v>
      </c>
      <c r="E10" s="5" t="s">
        <v>8</v>
      </c>
      <c r="F10" s="4" t="s">
        <v>18</v>
      </c>
      <c r="G10" s="4">
        <v>15</v>
      </c>
      <c r="H10" s="10">
        <v>300</v>
      </c>
      <c r="I10" s="11">
        <v>400</v>
      </c>
      <c r="J10" s="14">
        <f t="shared" si="1"/>
        <v>345</v>
      </c>
      <c r="K10" s="14">
        <f t="shared" si="0"/>
        <v>459.99999999999994</v>
      </c>
    </row>
    <row r="11" spans="3:11" ht="15.75" thickBot="1" x14ac:dyDescent="0.3">
      <c r="C11" s="1">
        <v>6</v>
      </c>
      <c r="D11" s="2" t="s">
        <v>22</v>
      </c>
      <c r="E11" s="5" t="s">
        <v>8</v>
      </c>
      <c r="F11" s="4" t="s">
        <v>20</v>
      </c>
      <c r="G11" s="4">
        <v>15</v>
      </c>
      <c r="H11" s="10">
        <v>80</v>
      </c>
      <c r="I11" s="11">
        <v>90</v>
      </c>
      <c r="J11" s="14">
        <f t="shared" si="1"/>
        <v>92</v>
      </c>
      <c r="K11" s="14">
        <f t="shared" si="0"/>
        <v>103.49999999999999</v>
      </c>
    </row>
    <row r="12" spans="3:11" ht="15.75" thickBot="1" x14ac:dyDescent="0.3">
      <c r="C12" s="1">
        <v>7</v>
      </c>
      <c r="D12" s="2" t="s">
        <v>10</v>
      </c>
      <c r="E12" s="5" t="s">
        <v>8</v>
      </c>
      <c r="F12" s="4" t="s">
        <v>18</v>
      </c>
      <c r="G12" s="4">
        <v>15</v>
      </c>
      <c r="H12" s="10">
        <v>400</v>
      </c>
      <c r="I12" s="11">
        <v>470</v>
      </c>
      <c r="J12" s="14">
        <f t="shared" si="1"/>
        <v>459.99999999999994</v>
      </c>
      <c r="K12" s="14">
        <f t="shared" si="0"/>
        <v>540.5</v>
      </c>
    </row>
    <row r="13" spans="3:11" ht="15.75" thickBot="1" x14ac:dyDescent="0.3">
      <c r="C13" s="1">
        <v>8</v>
      </c>
      <c r="D13" s="2" t="s">
        <v>25</v>
      </c>
      <c r="E13" s="5" t="s">
        <v>8</v>
      </c>
      <c r="F13" s="4" t="s">
        <v>18</v>
      </c>
      <c r="G13" s="4">
        <v>15</v>
      </c>
      <c r="H13" s="10">
        <v>170</v>
      </c>
      <c r="I13" s="11">
        <v>170</v>
      </c>
      <c r="J13" s="14">
        <f t="shared" si="1"/>
        <v>195.49999999999997</v>
      </c>
      <c r="K13" s="14">
        <f t="shared" si="0"/>
        <v>195.49999999999997</v>
      </c>
    </row>
    <row r="14" spans="3:11" ht="15.75" thickBot="1" x14ac:dyDescent="0.3">
      <c r="C14" s="1">
        <v>9</v>
      </c>
      <c r="D14" s="2" t="s">
        <v>23</v>
      </c>
      <c r="E14" s="5" t="s">
        <v>8</v>
      </c>
      <c r="F14" s="4" t="s">
        <v>20</v>
      </c>
      <c r="G14" s="4">
        <v>15</v>
      </c>
      <c r="H14" s="10">
        <v>130</v>
      </c>
      <c r="I14" s="11">
        <v>150</v>
      </c>
      <c r="J14" s="14">
        <f t="shared" si="1"/>
        <v>149.5</v>
      </c>
      <c r="K14" s="14">
        <f t="shared" si="0"/>
        <v>172.5</v>
      </c>
    </row>
    <row r="15" spans="3:11" ht="15.75" thickBot="1" x14ac:dyDescent="0.3">
      <c r="C15" s="1">
        <v>10</v>
      </c>
      <c r="D15" s="3" t="s">
        <v>3</v>
      </c>
      <c r="E15" s="5" t="s">
        <v>8</v>
      </c>
      <c r="F15" s="4" t="s">
        <v>18</v>
      </c>
      <c r="G15" s="4">
        <v>15</v>
      </c>
      <c r="H15" s="10">
        <v>280</v>
      </c>
      <c r="I15" s="11">
        <v>350</v>
      </c>
      <c r="J15" s="14">
        <f t="shared" si="1"/>
        <v>322</v>
      </c>
      <c r="K15" s="14">
        <f t="shared" si="0"/>
        <v>402.49999999999994</v>
      </c>
    </row>
    <row r="16" spans="3:11" ht="45.75" thickBot="1" x14ac:dyDescent="0.3">
      <c r="C16" s="1">
        <v>11</v>
      </c>
      <c r="D16" s="2" t="s">
        <v>7</v>
      </c>
      <c r="E16" s="6" t="s">
        <v>4</v>
      </c>
      <c r="F16" s="4" t="s">
        <v>18</v>
      </c>
      <c r="G16" s="4">
        <v>15</v>
      </c>
      <c r="H16" s="12">
        <v>8000</v>
      </c>
      <c r="I16" s="12">
        <v>8000</v>
      </c>
      <c r="J16" s="14">
        <f t="shared" si="1"/>
        <v>9200</v>
      </c>
      <c r="K16" s="14">
        <f t="shared" si="0"/>
        <v>9200</v>
      </c>
    </row>
    <row r="17" spans="3:11" ht="15.75" thickBot="1" x14ac:dyDescent="0.3">
      <c r="C17" s="1">
        <v>12</v>
      </c>
      <c r="D17" s="3" t="s">
        <v>33</v>
      </c>
      <c r="E17" s="5" t="s">
        <v>8</v>
      </c>
      <c r="F17" s="4" t="s">
        <v>18</v>
      </c>
      <c r="G17" s="4">
        <v>15</v>
      </c>
      <c r="H17" s="10">
        <v>220</v>
      </c>
      <c r="I17" s="11">
        <v>270</v>
      </c>
      <c r="J17" s="14">
        <f t="shared" si="1"/>
        <v>252.99999999999997</v>
      </c>
      <c r="K17" s="14">
        <f t="shared" si="0"/>
        <v>310.5</v>
      </c>
    </row>
    <row r="18" spans="3:11" ht="15.75" thickBot="1" x14ac:dyDescent="0.3">
      <c r="C18" s="1">
        <v>13</v>
      </c>
      <c r="D18" s="2" t="s">
        <v>24</v>
      </c>
      <c r="E18" s="5" t="s">
        <v>8</v>
      </c>
      <c r="F18" s="4" t="s">
        <v>20</v>
      </c>
      <c r="G18" s="4">
        <v>15</v>
      </c>
      <c r="H18" s="10">
        <v>7000</v>
      </c>
      <c r="I18" s="10">
        <v>7000</v>
      </c>
      <c r="J18" s="14">
        <f t="shared" si="1"/>
        <v>8049.9999999999991</v>
      </c>
      <c r="K18" s="14">
        <f t="shared" si="0"/>
        <v>8049.9999999999991</v>
      </c>
    </row>
    <row r="19" spans="3:11" ht="30.75" thickBot="1" x14ac:dyDescent="0.3">
      <c r="C19" s="1">
        <v>14</v>
      </c>
      <c r="D19" s="3" t="s">
        <v>5</v>
      </c>
      <c r="E19" s="6" t="s">
        <v>4</v>
      </c>
      <c r="F19" s="4" t="s">
        <v>18</v>
      </c>
      <c r="G19" s="4">
        <v>15</v>
      </c>
      <c r="H19" s="12">
        <v>5000</v>
      </c>
      <c r="I19" s="12">
        <v>5000</v>
      </c>
      <c r="J19" s="14">
        <f t="shared" si="1"/>
        <v>5750</v>
      </c>
      <c r="K19" s="14">
        <f t="shared" si="0"/>
        <v>5750</v>
      </c>
    </row>
    <row r="20" spans="3:11" ht="30.75" thickBot="1" x14ac:dyDescent="0.3">
      <c r="C20" s="1">
        <v>15</v>
      </c>
      <c r="D20" s="2" t="s">
        <v>6</v>
      </c>
      <c r="E20" s="6" t="s">
        <v>4</v>
      </c>
      <c r="F20" s="4" t="s">
        <v>18</v>
      </c>
      <c r="G20" s="4">
        <v>15</v>
      </c>
      <c r="H20" s="12">
        <v>5000</v>
      </c>
      <c r="I20" s="12">
        <v>5000</v>
      </c>
      <c r="J20" s="14">
        <f t="shared" si="1"/>
        <v>5750</v>
      </c>
      <c r="K20" s="14">
        <f t="shared" si="0"/>
        <v>5750</v>
      </c>
    </row>
    <row r="21" spans="3:11" ht="53.25" customHeight="1" thickBot="1" x14ac:dyDescent="0.3">
      <c r="C21" s="32" t="s">
        <v>30</v>
      </c>
      <c r="D21" s="33"/>
      <c r="E21" s="33"/>
      <c r="F21" s="33"/>
      <c r="G21" s="34"/>
      <c r="H21" s="21">
        <f>SUM(H6:H20,I6:I15,I17:I18)</f>
        <v>42390</v>
      </c>
      <c r="I21" s="22"/>
    </row>
    <row r="22" spans="3:11" ht="30.75" customHeight="1" thickBot="1" x14ac:dyDescent="0.3">
      <c r="C22" s="23" t="s">
        <v>31</v>
      </c>
      <c r="D22" s="24"/>
      <c r="E22" s="27" t="s">
        <v>34</v>
      </c>
      <c r="F22" s="28"/>
      <c r="G22" s="29"/>
      <c r="H22" s="13">
        <f>SUM(H6:H15,H17:H18)</f>
        <v>11790</v>
      </c>
      <c r="I22" s="13">
        <f>SUM(I6:I15,I17:I18)</f>
        <v>12600</v>
      </c>
    </row>
    <row r="23" spans="3:11" ht="31.5" customHeight="1" thickBot="1" x14ac:dyDescent="0.3">
      <c r="C23" s="25"/>
      <c r="D23" s="26"/>
      <c r="E23" s="27" t="s">
        <v>35</v>
      </c>
      <c r="F23" s="28"/>
      <c r="G23" s="29"/>
      <c r="H23" s="13">
        <f>SUM(H16,H19:H20)</f>
        <v>18000</v>
      </c>
      <c r="I23" s="13">
        <f>SUM(I16,I19:I20)</f>
        <v>18000</v>
      </c>
    </row>
  </sheetData>
  <mergeCells count="10">
    <mergeCell ref="H21:I21"/>
    <mergeCell ref="C22:D23"/>
    <mergeCell ref="E22:G22"/>
    <mergeCell ref="E23:G23"/>
    <mergeCell ref="C1:K3"/>
    <mergeCell ref="C21:G21"/>
    <mergeCell ref="E4:E5"/>
    <mergeCell ref="C4:D5"/>
    <mergeCell ref="G4:G5"/>
    <mergeCell ref="F4:F5"/>
  </mergeCells>
  <phoneticPr fontId="9" type="noConversion"/>
  <pageMargins left="0.7" right="0.7" top="0.78740157499999996" bottom="0.78740157499999996" header="0.3" footer="0.3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5089-6D6E-44EF-8805-A71D544AB1CB}">
  <dimension ref="E4:K23"/>
  <sheetViews>
    <sheetView tabSelected="1" topLeftCell="A4" workbookViewId="0">
      <selection activeCell="H32" sqref="H32"/>
    </sheetView>
  </sheetViews>
  <sheetFormatPr defaultRowHeight="15" x14ac:dyDescent="0.25"/>
  <cols>
    <col min="5" max="5" width="3" bestFit="1" customWidth="1"/>
    <col min="6" max="6" width="31.85546875" customWidth="1"/>
    <col min="7" max="7" width="16.5703125" bestFit="1" customWidth="1"/>
    <col min="8" max="8" width="18.85546875" bestFit="1" customWidth="1"/>
    <col min="9" max="9" width="10.42578125" bestFit="1" customWidth="1"/>
    <col min="10" max="10" width="28.28515625" style="16" bestFit="1" customWidth="1"/>
    <col min="11" max="11" width="33.42578125" style="16" bestFit="1" customWidth="1"/>
  </cols>
  <sheetData>
    <row r="4" spans="5:11" x14ac:dyDescent="0.25">
      <c r="E4" s="30" t="s">
        <v>36</v>
      </c>
      <c r="F4" s="30"/>
      <c r="G4" s="30"/>
      <c r="H4" s="30"/>
      <c r="I4" s="30"/>
      <c r="J4" s="30"/>
      <c r="K4" s="30"/>
    </row>
    <row r="5" spans="5:11" x14ac:dyDescent="0.25">
      <c r="E5" s="30"/>
      <c r="F5" s="30"/>
      <c r="G5" s="30"/>
      <c r="H5" s="30"/>
      <c r="I5" s="30"/>
      <c r="J5" s="30"/>
      <c r="K5" s="30"/>
    </row>
    <row r="6" spans="5:11" ht="15.75" thickBot="1" x14ac:dyDescent="0.3">
      <c r="E6" s="31"/>
      <c r="F6" s="31"/>
      <c r="G6" s="31"/>
      <c r="H6" s="31"/>
      <c r="I6" s="31"/>
      <c r="J6" s="31"/>
      <c r="K6" s="31"/>
    </row>
    <row r="7" spans="5:11" ht="16.5" thickBot="1" x14ac:dyDescent="0.3">
      <c r="E7" s="36" t="s">
        <v>0</v>
      </c>
      <c r="F7" s="36"/>
      <c r="G7" s="39" t="s">
        <v>9</v>
      </c>
      <c r="H7" s="37" t="s">
        <v>16</v>
      </c>
      <c r="I7" s="37" t="s">
        <v>13</v>
      </c>
      <c r="J7" s="15" t="s">
        <v>11</v>
      </c>
      <c r="K7" s="15" t="s">
        <v>12</v>
      </c>
    </row>
    <row r="8" spans="5:11" ht="63.75" thickBot="1" x14ac:dyDescent="0.3">
      <c r="E8" s="36"/>
      <c r="F8" s="36"/>
      <c r="G8" s="39"/>
      <c r="H8" s="38"/>
      <c r="I8" s="38"/>
      <c r="J8" s="8" t="s">
        <v>26</v>
      </c>
      <c r="K8" s="8" t="s">
        <v>27</v>
      </c>
    </row>
    <row r="9" spans="5:11" ht="60.75" thickBot="1" x14ac:dyDescent="0.3">
      <c r="E9" s="1">
        <v>1</v>
      </c>
      <c r="F9" s="2" t="s">
        <v>1</v>
      </c>
      <c r="G9" s="4" t="s">
        <v>8</v>
      </c>
      <c r="H9" s="4" t="s">
        <v>17</v>
      </c>
      <c r="I9" s="4"/>
      <c r="J9" s="10"/>
      <c r="K9" s="11"/>
    </row>
    <row r="10" spans="5:11" ht="60.75" thickBot="1" x14ac:dyDescent="0.3">
      <c r="E10" s="1">
        <v>2</v>
      </c>
      <c r="F10" s="2" t="s">
        <v>2</v>
      </c>
      <c r="G10" s="5" t="s">
        <v>8</v>
      </c>
      <c r="H10" s="4" t="s">
        <v>18</v>
      </c>
      <c r="I10" s="4"/>
      <c r="J10" s="10"/>
      <c r="K10" s="11"/>
    </row>
    <row r="11" spans="5:11" ht="45.75" thickBot="1" x14ac:dyDescent="0.3">
      <c r="E11" s="1">
        <v>3</v>
      </c>
      <c r="F11" s="2" t="s">
        <v>32</v>
      </c>
      <c r="G11" s="5" t="s">
        <v>8</v>
      </c>
      <c r="H11" s="4" t="s">
        <v>18</v>
      </c>
      <c r="I11" s="4"/>
      <c r="J11" s="10"/>
      <c r="K11" s="11"/>
    </row>
    <row r="12" spans="5:11" ht="15.75" thickBot="1" x14ac:dyDescent="0.3">
      <c r="E12" s="1">
        <v>4</v>
      </c>
      <c r="F12" s="2" t="s">
        <v>19</v>
      </c>
      <c r="G12" s="5" t="s">
        <v>8</v>
      </c>
      <c r="H12" s="4" t="s">
        <v>20</v>
      </c>
      <c r="I12" s="4"/>
      <c r="J12" s="10"/>
      <c r="K12" s="11"/>
    </row>
    <row r="13" spans="5:11" ht="15.75" thickBot="1" x14ac:dyDescent="0.3">
      <c r="E13" s="1">
        <v>5</v>
      </c>
      <c r="F13" s="2" t="s">
        <v>21</v>
      </c>
      <c r="G13" s="5" t="s">
        <v>8</v>
      </c>
      <c r="H13" s="4" t="s">
        <v>18</v>
      </c>
      <c r="I13" s="4"/>
      <c r="J13" s="10"/>
      <c r="K13" s="11"/>
    </row>
    <row r="14" spans="5:11" ht="15.75" thickBot="1" x14ac:dyDescent="0.3">
      <c r="E14" s="1">
        <v>6</v>
      </c>
      <c r="F14" s="2" t="s">
        <v>22</v>
      </c>
      <c r="G14" s="5" t="s">
        <v>8</v>
      </c>
      <c r="H14" s="4" t="s">
        <v>20</v>
      </c>
      <c r="I14" s="4"/>
      <c r="J14" s="10"/>
      <c r="K14" s="11"/>
    </row>
    <row r="15" spans="5:11" ht="15.75" thickBot="1" x14ac:dyDescent="0.3">
      <c r="E15" s="17">
        <v>7</v>
      </c>
      <c r="F15" s="18" t="s">
        <v>10</v>
      </c>
      <c r="G15" s="4" t="s">
        <v>8</v>
      </c>
      <c r="H15" s="4" t="s">
        <v>18</v>
      </c>
      <c r="I15" s="4"/>
      <c r="J15" s="19"/>
      <c r="K15" s="19"/>
    </row>
    <row r="16" spans="5:11" ht="15.75" thickBot="1" x14ac:dyDescent="0.3">
      <c r="E16" s="17">
        <v>8</v>
      </c>
      <c r="F16" s="18" t="s">
        <v>25</v>
      </c>
      <c r="G16" s="4" t="s">
        <v>8</v>
      </c>
      <c r="H16" s="4" t="s">
        <v>18</v>
      </c>
      <c r="I16" s="4"/>
      <c r="J16" s="19"/>
      <c r="K16" s="19"/>
    </row>
    <row r="17" spans="5:11" ht="15.75" thickBot="1" x14ac:dyDescent="0.3">
      <c r="E17" s="17">
        <v>9</v>
      </c>
      <c r="F17" s="18" t="s">
        <v>23</v>
      </c>
      <c r="G17" s="4" t="s">
        <v>8</v>
      </c>
      <c r="H17" s="4" t="s">
        <v>20</v>
      </c>
      <c r="I17" s="4"/>
      <c r="J17" s="19"/>
      <c r="K17" s="19"/>
    </row>
    <row r="18" spans="5:11" ht="15.75" thickBot="1" x14ac:dyDescent="0.3">
      <c r="E18" s="17">
        <v>10</v>
      </c>
      <c r="F18" s="20" t="s">
        <v>3</v>
      </c>
      <c r="G18" s="4" t="s">
        <v>8</v>
      </c>
      <c r="H18" s="4" t="s">
        <v>18</v>
      </c>
      <c r="I18" s="4"/>
      <c r="J18" s="19"/>
      <c r="K18" s="19"/>
    </row>
    <row r="19" spans="5:11" ht="60.75" thickBot="1" x14ac:dyDescent="0.3">
      <c r="E19" s="17">
        <v>11</v>
      </c>
      <c r="F19" s="18" t="s">
        <v>7</v>
      </c>
      <c r="G19" s="4" t="s">
        <v>4</v>
      </c>
      <c r="H19" s="4" t="s">
        <v>18</v>
      </c>
      <c r="I19" s="4"/>
      <c r="J19" s="19"/>
      <c r="K19" s="19"/>
    </row>
    <row r="20" spans="5:11" ht="30.75" thickBot="1" x14ac:dyDescent="0.3">
      <c r="E20" s="17">
        <v>12</v>
      </c>
      <c r="F20" s="20" t="s">
        <v>33</v>
      </c>
      <c r="G20" s="4" t="s">
        <v>8</v>
      </c>
      <c r="H20" s="4" t="s">
        <v>18</v>
      </c>
      <c r="I20" s="4"/>
      <c r="J20" s="19"/>
      <c r="K20" s="19"/>
    </row>
    <row r="21" spans="5:11" ht="15.75" thickBot="1" x14ac:dyDescent="0.3">
      <c r="E21" s="17">
        <v>13</v>
      </c>
      <c r="F21" s="18" t="s">
        <v>24</v>
      </c>
      <c r="G21" s="4" t="s">
        <v>8</v>
      </c>
      <c r="H21" s="4" t="s">
        <v>20</v>
      </c>
      <c r="I21" s="4"/>
      <c r="J21" s="19"/>
      <c r="K21" s="19"/>
    </row>
    <row r="22" spans="5:11" ht="30.75" thickBot="1" x14ac:dyDescent="0.3">
      <c r="E22" s="17">
        <v>14</v>
      </c>
      <c r="F22" s="20" t="s">
        <v>5</v>
      </c>
      <c r="G22" s="4" t="s">
        <v>4</v>
      </c>
      <c r="H22" s="4" t="s">
        <v>18</v>
      </c>
      <c r="I22" s="4"/>
      <c r="J22" s="19"/>
      <c r="K22" s="19"/>
    </row>
    <row r="23" spans="5:11" ht="30.75" thickBot="1" x14ac:dyDescent="0.3">
      <c r="E23" s="17">
        <v>15</v>
      </c>
      <c r="F23" s="18" t="s">
        <v>6</v>
      </c>
      <c r="G23" s="4" t="s">
        <v>4</v>
      </c>
      <c r="H23" s="4" t="s">
        <v>18</v>
      </c>
      <c r="I23" s="4"/>
      <c r="J23" s="19"/>
      <c r="K23" s="19"/>
    </row>
  </sheetData>
  <mergeCells count="5">
    <mergeCell ref="E4:K6"/>
    <mergeCell ref="E7:F8"/>
    <mergeCell ref="G7:G8"/>
    <mergeCell ref="H7:H8"/>
    <mergeCell ref="I7:I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Burda Pavel, Bc.</dc:creator>
  <cp:lastModifiedBy>Burda Pavel, Bc.</cp:lastModifiedBy>
  <dcterms:created xsi:type="dcterms:W3CDTF">2019-12-18T10:12:53Z</dcterms:created>
  <dcterms:modified xsi:type="dcterms:W3CDTF">2020-02-27T13:07:45Z</dcterms:modified>
</cp:coreProperties>
</file>