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990" tabRatio="722" activeTab="7"/>
  </bookViews>
  <sheets>
    <sheet name="Rekapitulace" sheetId="2" r:id="rId1"/>
    <sheet name="Specifikace AP WiFi" sheetId="1" r:id="rId2"/>
    <sheet name="Autobusy Hranečník" sheetId="3" r:id="rId3"/>
    <sheet name="Dílny Martinov" sheetId="4" r:id="rId4"/>
    <sheet name="Autobusy Poruba" sheetId="5" r:id="rId5"/>
    <sheet name="Tramvaje Poruba" sheetId="6" r:id="rId6"/>
    <sheet name="Tramvaje Moravská Ostrava" sheetId="7" r:id="rId7"/>
    <sheet name="Trolejbusy Ostrava" sheetId="8" r:id="rId8"/>
  </sheets>
  <definedNames>
    <definedName name="_xlnm._FilterDatabase" localSheetId="1" hidden="1">'Specifikace AP WiFi'!$A$1:$I$112</definedName>
    <definedName name="_xlnm.Print_Area" localSheetId="2">'Autobusy Hranečník'!$A$2:$G$46</definedName>
    <definedName name="_xlnm.Print_Area" localSheetId="4">'Autobusy Poruba'!$A$2:$G$46</definedName>
    <definedName name="_xlnm.Print_Area" localSheetId="3">'Dílny Martinov'!$A$2:$G$40</definedName>
    <definedName name="_xlnm.Print_Area" localSheetId="0">Rekapitulace!$A$1:$D$16</definedName>
    <definedName name="_xlnm.Print_Area" localSheetId="6">'Tramvaje Moravská Ostrava'!$A$2:$G$41</definedName>
    <definedName name="_xlnm.Print_Area" localSheetId="5">'Tramvaje Poruba'!$A$2:$G$47</definedName>
    <definedName name="_xlnm.Print_Area" localSheetId="7">'Trolejbusy Ostrava'!$A$2:$G$46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F5" i="2"/>
  <c r="B37" i="2"/>
  <c r="C37" i="2"/>
  <c r="D37" i="2"/>
  <c r="G28" i="5"/>
  <c r="E28" i="5"/>
  <c r="C8" i="2"/>
  <c r="C6" i="2"/>
  <c r="D6" i="2"/>
  <c r="E8" i="8"/>
  <c r="E9" i="8"/>
  <c r="E39" i="8"/>
  <c r="G40" i="8"/>
  <c r="E10" i="8"/>
  <c r="E11" i="8"/>
  <c r="E12" i="8"/>
  <c r="E13" i="8"/>
  <c r="E14" i="8"/>
  <c r="E15" i="8"/>
  <c r="E16" i="8"/>
  <c r="E18" i="8"/>
  <c r="E19" i="8"/>
  <c r="E20" i="8"/>
  <c r="E21" i="8"/>
  <c r="E22" i="8"/>
  <c r="E23" i="8"/>
  <c r="E24" i="8"/>
  <c r="E25" i="8"/>
  <c r="E26" i="8"/>
  <c r="E27" i="8"/>
  <c r="E28" i="8"/>
  <c r="E30" i="8"/>
  <c r="E31" i="8"/>
  <c r="E33" i="8"/>
  <c r="E34" i="8"/>
  <c r="E35" i="8"/>
  <c r="E36" i="8"/>
  <c r="E37" i="8"/>
  <c r="G8" i="8"/>
  <c r="G9" i="8"/>
  <c r="G10" i="8"/>
  <c r="G11" i="8"/>
  <c r="G12" i="8"/>
  <c r="G13" i="8"/>
  <c r="G14" i="8"/>
  <c r="G15" i="8"/>
  <c r="G16" i="8"/>
  <c r="G18" i="8"/>
  <c r="G19" i="8"/>
  <c r="G20" i="8"/>
  <c r="G21" i="8"/>
  <c r="G22" i="8"/>
  <c r="G23" i="8"/>
  <c r="G24" i="8"/>
  <c r="G25" i="8"/>
  <c r="G26" i="8"/>
  <c r="G27" i="8"/>
  <c r="G28" i="8"/>
  <c r="G30" i="8"/>
  <c r="G31" i="8"/>
  <c r="G33" i="8"/>
  <c r="G34" i="8"/>
  <c r="G35" i="8"/>
  <c r="G36" i="8"/>
  <c r="G37" i="8"/>
  <c r="G39" i="8"/>
  <c r="E8" i="7"/>
  <c r="E34" i="7"/>
  <c r="G35" i="7"/>
  <c r="E9" i="7"/>
  <c r="E10" i="7"/>
  <c r="E11" i="7"/>
  <c r="E12" i="7"/>
  <c r="E14" i="7"/>
  <c r="E15" i="7"/>
  <c r="E16" i="7"/>
  <c r="E17" i="7"/>
  <c r="E18" i="7"/>
  <c r="E19" i="7"/>
  <c r="E20" i="7"/>
  <c r="E21" i="7"/>
  <c r="E22" i="7"/>
  <c r="E23" i="7"/>
  <c r="E24" i="7"/>
  <c r="E26" i="7"/>
  <c r="E28" i="7"/>
  <c r="E29" i="7"/>
  <c r="E30" i="7"/>
  <c r="E31" i="7"/>
  <c r="E32" i="7"/>
  <c r="G8" i="7"/>
  <c r="G9" i="7"/>
  <c r="G10" i="7"/>
  <c r="G34" i="7"/>
  <c r="G11" i="7"/>
  <c r="G12" i="7"/>
  <c r="G14" i="7"/>
  <c r="G15" i="7"/>
  <c r="G16" i="7"/>
  <c r="G17" i="7"/>
  <c r="G18" i="7"/>
  <c r="G19" i="7"/>
  <c r="G20" i="7"/>
  <c r="G21" i="7"/>
  <c r="G22" i="7"/>
  <c r="G23" i="7"/>
  <c r="G24" i="7"/>
  <c r="G26" i="7"/>
  <c r="G28" i="7"/>
  <c r="G29" i="7"/>
  <c r="G30" i="7"/>
  <c r="G31" i="7"/>
  <c r="G32" i="7"/>
  <c r="E8" i="6"/>
  <c r="E40" i="6"/>
  <c r="E9" i="6"/>
  <c r="E10" i="6"/>
  <c r="E11" i="6"/>
  <c r="E12" i="6"/>
  <c r="E13" i="6"/>
  <c r="E14" i="6"/>
  <c r="E15" i="6"/>
  <c r="E16" i="6"/>
  <c r="E17" i="6"/>
  <c r="E19" i="6"/>
  <c r="E20" i="6"/>
  <c r="E21" i="6"/>
  <c r="E22" i="6"/>
  <c r="E23" i="6"/>
  <c r="E24" i="6"/>
  <c r="E25" i="6"/>
  <c r="E26" i="6"/>
  <c r="E27" i="6"/>
  <c r="E28" i="6"/>
  <c r="E29" i="6"/>
  <c r="E31" i="6"/>
  <c r="E32" i="6"/>
  <c r="E34" i="6"/>
  <c r="E35" i="6"/>
  <c r="E36" i="6"/>
  <c r="E37" i="6"/>
  <c r="E38" i="6"/>
  <c r="G8" i="6"/>
  <c r="G9" i="6"/>
  <c r="G40" i="6"/>
  <c r="G10" i="6"/>
  <c r="G11" i="6"/>
  <c r="G12" i="6"/>
  <c r="G13" i="6"/>
  <c r="G14" i="6"/>
  <c r="G15" i="6"/>
  <c r="G16" i="6"/>
  <c r="G17" i="6"/>
  <c r="G19" i="6"/>
  <c r="G20" i="6"/>
  <c r="G21" i="6"/>
  <c r="G22" i="6"/>
  <c r="G23" i="6"/>
  <c r="G24" i="6"/>
  <c r="G25" i="6"/>
  <c r="G26" i="6"/>
  <c r="G27" i="6"/>
  <c r="G28" i="6"/>
  <c r="G29" i="6"/>
  <c r="G31" i="6"/>
  <c r="G32" i="6"/>
  <c r="G34" i="6"/>
  <c r="G35" i="6"/>
  <c r="G36" i="6"/>
  <c r="G37" i="6"/>
  <c r="G38" i="6"/>
  <c r="E8" i="5"/>
  <c r="E39" i="5"/>
  <c r="G40" i="5"/>
  <c r="E9" i="5"/>
  <c r="E10" i="5"/>
  <c r="E11" i="5"/>
  <c r="E12" i="5"/>
  <c r="E13" i="5"/>
  <c r="E14" i="5"/>
  <c r="E15" i="5"/>
  <c r="E16" i="5"/>
  <c r="E18" i="5"/>
  <c r="E19" i="5"/>
  <c r="E20" i="5"/>
  <c r="E21" i="5"/>
  <c r="E22" i="5"/>
  <c r="E23" i="5"/>
  <c r="E24" i="5"/>
  <c r="E25" i="5"/>
  <c r="E26" i="5"/>
  <c r="E27" i="5"/>
  <c r="E30" i="5"/>
  <c r="E31" i="5"/>
  <c r="E33" i="5"/>
  <c r="E34" i="5"/>
  <c r="E35" i="5"/>
  <c r="E36" i="5"/>
  <c r="E37" i="5"/>
  <c r="G8" i="5"/>
  <c r="G39" i="5"/>
  <c r="G9" i="5"/>
  <c r="G10" i="5"/>
  <c r="G11" i="5"/>
  <c r="G12" i="5"/>
  <c r="G13" i="5"/>
  <c r="G14" i="5"/>
  <c r="G15" i="5"/>
  <c r="G16" i="5"/>
  <c r="G18" i="5"/>
  <c r="G19" i="5"/>
  <c r="G20" i="5"/>
  <c r="G21" i="5"/>
  <c r="G22" i="5"/>
  <c r="G23" i="5"/>
  <c r="G24" i="5"/>
  <c r="G25" i="5"/>
  <c r="G26" i="5"/>
  <c r="G27" i="5"/>
  <c r="G30" i="5"/>
  <c r="G31" i="5"/>
  <c r="G33" i="5"/>
  <c r="G34" i="5"/>
  <c r="G35" i="5"/>
  <c r="G36" i="5"/>
  <c r="G37" i="5"/>
  <c r="E8" i="4"/>
  <c r="E9" i="4"/>
  <c r="E10" i="4"/>
  <c r="E11" i="4"/>
  <c r="E12" i="4"/>
  <c r="E14" i="4"/>
  <c r="E15" i="4"/>
  <c r="E16" i="4"/>
  <c r="E17" i="4"/>
  <c r="E18" i="4"/>
  <c r="E19" i="4"/>
  <c r="E20" i="4"/>
  <c r="E21" i="4"/>
  <c r="E22" i="4"/>
  <c r="E23" i="4"/>
  <c r="E25" i="4"/>
  <c r="E27" i="4"/>
  <c r="E28" i="4"/>
  <c r="E29" i="4"/>
  <c r="E30" i="4"/>
  <c r="E31" i="4"/>
  <c r="E33" i="4"/>
  <c r="G8" i="4"/>
  <c r="G9" i="4"/>
  <c r="G10" i="4"/>
  <c r="G11" i="4"/>
  <c r="G12" i="4"/>
  <c r="G14" i="4"/>
  <c r="G15" i="4"/>
  <c r="G33" i="4"/>
  <c r="G16" i="4"/>
  <c r="G17" i="4"/>
  <c r="G18" i="4"/>
  <c r="G19" i="4"/>
  <c r="G20" i="4"/>
  <c r="G21" i="4"/>
  <c r="G22" i="4"/>
  <c r="G23" i="4"/>
  <c r="G25" i="4"/>
  <c r="G27" i="4"/>
  <c r="G28" i="4"/>
  <c r="G29" i="4"/>
  <c r="G30" i="4"/>
  <c r="G31" i="4"/>
  <c r="E8" i="3"/>
  <c r="E9" i="3"/>
  <c r="E10" i="3"/>
  <c r="E11" i="3"/>
  <c r="E39" i="3"/>
  <c r="G40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7" i="3"/>
  <c r="E28" i="3"/>
  <c r="E30" i="3"/>
  <c r="E31" i="3"/>
  <c r="E33" i="3"/>
  <c r="E34" i="3"/>
  <c r="E35" i="3"/>
  <c r="E36" i="3"/>
  <c r="E37" i="3"/>
  <c r="G8" i="3"/>
  <c r="G39" i="3"/>
  <c r="G9" i="3"/>
  <c r="G10" i="3"/>
  <c r="G11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7" i="3"/>
  <c r="G28" i="3"/>
  <c r="G30" i="3"/>
  <c r="G31" i="3"/>
  <c r="G33" i="3"/>
  <c r="G34" i="3"/>
  <c r="G35" i="3"/>
  <c r="G36" i="3"/>
  <c r="G37" i="3"/>
  <c r="C11" i="2"/>
  <c r="D11" i="2"/>
  <c r="D8" i="2"/>
  <c r="C5" i="2"/>
  <c r="D5" i="2"/>
  <c r="C7" i="2"/>
  <c r="D7" i="2"/>
  <c r="C9" i="2"/>
  <c r="D9" i="2"/>
  <c r="G41" i="8"/>
  <c r="G43" i="8"/>
  <c r="B23" i="2"/>
  <c r="G36" i="7"/>
  <c r="G38" i="7"/>
  <c r="B22" i="2"/>
  <c r="G43" i="3"/>
  <c r="B18" i="2"/>
  <c r="G41" i="3"/>
  <c r="G34" i="4"/>
  <c r="G41" i="6"/>
  <c r="G41" i="5"/>
  <c r="G43" i="5"/>
  <c r="B20" i="2"/>
  <c r="C10" i="2"/>
  <c r="D10" i="2"/>
  <c r="D13" i="2"/>
  <c r="B36" i="2"/>
  <c r="C22" i="2"/>
  <c r="D22" i="2"/>
  <c r="B35" i="2"/>
  <c r="B31" i="2"/>
  <c r="C18" i="2"/>
  <c r="D18" i="2"/>
  <c r="G42" i="6"/>
  <c r="G44" i="6"/>
  <c r="B21" i="2"/>
  <c r="D14" i="2"/>
  <c r="D15" i="2"/>
  <c r="G35" i="4"/>
  <c r="G37" i="4"/>
  <c r="B19" i="2"/>
  <c r="C23" i="2"/>
  <c r="D23" i="2"/>
  <c r="C36" i="2"/>
  <c r="D36" i="2"/>
  <c r="C20" i="2"/>
  <c r="D20" i="2"/>
  <c r="B33" i="2"/>
  <c r="D21" i="2"/>
  <c r="C21" i="2"/>
  <c r="B34" i="2"/>
  <c r="C19" i="2"/>
  <c r="D19" i="2"/>
  <c r="B32" i="2"/>
  <c r="C31" i="2"/>
  <c r="D31" i="2"/>
  <c r="C35" i="2"/>
  <c r="D35" i="2"/>
  <c r="D26" i="2"/>
  <c r="C33" i="2"/>
  <c r="D33" i="2"/>
  <c r="C32" i="2"/>
  <c r="D32" i="2"/>
  <c r="D39" i="2"/>
  <c r="D27" i="2"/>
  <c r="D28" i="2"/>
  <c r="C34" i="2"/>
  <c r="D34" i="2"/>
  <c r="D40" i="2"/>
  <c r="D41" i="2"/>
  <c r="D46" i="2"/>
  <c r="D47" i="2"/>
  <c r="D48" i="2"/>
</calcChain>
</file>

<file path=xl/comments1.xml><?xml version="1.0" encoding="utf-8"?>
<comments xmlns="http://schemas.openxmlformats.org/spreadsheetml/2006/main">
  <authors>
    <author>Autor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Tuto hodnotu je nutné zadat u výrobků vyráběných jinou firmou než přímým dodavatelem. Pokud výrobce modelové číslo neudává prosím vyplnit přesný název.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Tuto hodnotu je nutné zadat u výrobků vyráběných jinou firmou než přímým dodavatelem. Pokud výrobce modelové číslo neudává prosím vyplnit přesný název.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Tuto hodnotu je nutné zadat u výrobků vyráběných jinou firmou než přímým dodavatelem. Pokud výrobce modelové číslo neudává prosím vyplnit přesný název.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Tuto hodnotu je nutné zadat u výrobků vyráběných jinou firmou než přímým dodavatelem. Pokud výrobce modelové číslo neudává prosím vyplnit přesný název.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Tuto hodnotu je nutné zadat u výrobků vyráběných jinou firmou než přímým dodavatelem. Pokud výrobce modelové číslo neudává prosím vyplnit přesný název.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Tuto hodnotu je nutné zadat u výrobků vyráběných jinou firmou než přímým dodavatelem. Pokud výrobce modelové číslo neudává prosím vyplnit přesný název.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Tuto hodnotu je nutné zadat u výrobků vyráběných jinou firmou než přímým dodavatelem. Pokud výrobce modelové číslo neudává prosím vyplnit přesný název.</t>
        </r>
      </text>
    </comment>
  </commentList>
</comments>
</file>

<file path=xl/sharedStrings.xml><?xml version="1.0" encoding="utf-8"?>
<sst xmlns="http://schemas.openxmlformats.org/spreadsheetml/2006/main" count="497" uniqueCount="83">
  <si>
    <t>Výrobce</t>
  </si>
  <si>
    <t>DPH</t>
  </si>
  <si>
    <t>Provedení typ</t>
  </si>
  <si>
    <t>Položky</t>
  </si>
  <si>
    <t>Hodnota parametru</t>
  </si>
  <si>
    <t>Požadovaná funkcionalita/vlastnost</t>
  </si>
  <si>
    <t>Cena Bez DPH</t>
  </si>
  <si>
    <t>Wi-fi AP venkovní (3 ks)</t>
  </si>
  <si>
    <t>Wi-fi AP speciální (24 ks)</t>
  </si>
  <si>
    <t xml:space="preserve"> Wi-fi controller (2 ks)</t>
  </si>
  <si>
    <t>Strukturovaná kabeláž pro AP WiFi</t>
  </si>
  <si>
    <t>Cena bez DPH</t>
  </si>
  <si>
    <t>Cena včetně DPH</t>
  </si>
  <si>
    <t>Celkem bez DPH</t>
  </si>
  <si>
    <t>DPH 21%</t>
  </si>
  <si>
    <t>Celkem včetně DPH</t>
  </si>
  <si>
    <t>AP WiFi</t>
  </si>
  <si>
    <t>Ředitelství Poděbradova</t>
  </si>
  <si>
    <t>-</t>
  </si>
  <si>
    <t>Autobusy Hranečník</t>
  </si>
  <si>
    <t>Popis</t>
  </si>
  <si>
    <t>MJ</t>
  </si>
  <si>
    <t>Počet MJ</t>
  </si>
  <si>
    <t>Jednotková cena MAT</t>
  </si>
  <si>
    <t>Cena celkem MAT</t>
  </si>
  <si>
    <t>Jednotková cena MONT</t>
  </si>
  <si>
    <t>Cena celkem MONT</t>
  </si>
  <si>
    <t>Komponenty SK</t>
  </si>
  <si>
    <t>19" rozvaděč 15U, nástěnný, hl. 515mmmm</t>
  </si>
  <si>
    <t>ks</t>
  </si>
  <si>
    <t>19" napájecí panel, 5x230V, vypínač, přepěťová ochrana</t>
  </si>
  <si>
    <r>
      <t>Optický kabel univerzální 4 vlákna, 50/125</t>
    </r>
    <r>
      <rPr>
        <sz val="9"/>
        <rFont val="Calibri"/>
        <family val="2"/>
        <charset val="238"/>
      </rPr>
      <t>µ</t>
    </r>
    <r>
      <rPr>
        <sz val="8.1"/>
        <rFont val="Calibri"/>
        <family val="2"/>
        <charset val="238"/>
      </rPr>
      <t>m, OM2</t>
    </r>
  </si>
  <si>
    <t>m</t>
  </si>
  <si>
    <t>19" optický rozvaděč 4xSC, 50/125µm, OM2, komplet včetně optické kazety, průchodek, pigtailů, ochran, zakončení vláken svařením</t>
  </si>
  <si>
    <t>Kabel U/UTP kat.6, LS0H</t>
  </si>
  <si>
    <t>Patch panel 24xRJ45, modulární, neosazený</t>
  </si>
  <si>
    <t>Modul 1xRJ45, Cat.6, nestíněný, do panelu</t>
  </si>
  <si>
    <t>Modul 1xRJ45, Cat.6, nestíněný, do zásuvek</t>
  </si>
  <si>
    <t>Zásuvka 2xRJ45, provedení na omítku, neosazená</t>
  </si>
  <si>
    <t>Elektromontážní materiál</t>
  </si>
  <si>
    <t>Žlab PVC 40x20</t>
  </si>
  <si>
    <t>Žlab PVC 40x40</t>
  </si>
  <si>
    <t>Žlab PVC 60x40</t>
  </si>
  <si>
    <t>Elektroinstalační trubka d=25mm včetně upevnění</t>
  </si>
  <si>
    <t>Elektroinstalační trubka d=32mm včetně upevnění</t>
  </si>
  <si>
    <t>Upevňovací materiál pro instalaci AP Wifi</t>
  </si>
  <si>
    <t>kpl</t>
  </si>
  <si>
    <t>Průrazy přes strop</t>
  </si>
  <si>
    <t>Průrazy přes příčky</t>
  </si>
  <si>
    <t>Podružný instalační materiál</t>
  </si>
  <si>
    <t>Protipožární ucpávka</t>
  </si>
  <si>
    <t>Nespecifikované montážní práce</t>
  </si>
  <si>
    <t>Měření</t>
  </si>
  <si>
    <t>Měření optické kabeláže OTDR včetně měřícího protokolu</t>
  </si>
  <si>
    <t>Měření metalické kabeláže včetně měřícího protokolu</t>
  </si>
  <si>
    <t>Ostatní</t>
  </si>
  <si>
    <t>Pronájem vysokozdižné plošiny do 12m/lešení</t>
  </si>
  <si>
    <t>Doprava</t>
  </si>
  <si>
    <t>Projektová dokumentace realizační</t>
  </si>
  <si>
    <t>Projektová dokumentace DSPS</t>
  </si>
  <si>
    <t>Řízení a koordinace zakázky</t>
  </si>
  <si>
    <t>Celkem MAT</t>
  </si>
  <si>
    <t>Celkem MONT</t>
  </si>
  <si>
    <t>Projektová rezerva - 8%</t>
  </si>
  <si>
    <t>Dílny Martinov</t>
  </si>
  <si>
    <t>Autobusy Poruba</t>
  </si>
  <si>
    <t>Závěs mezi budovami, komplet včetně lanka, svorek, atd.</t>
  </si>
  <si>
    <t>Tramvaje Poruba</t>
  </si>
  <si>
    <t>19" optický rozvaděč 8xSC, 50/125µm, OM2, komplet včetně optické kazety, průchodek, pigtailů, ochran, zakončení vláken svařením</t>
  </si>
  <si>
    <t>Tramvaje Moravská Ostrava</t>
  </si>
  <si>
    <t>Trolejbusy Ostrava</t>
  </si>
  <si>
    <t>Ředitelství Poděbradova - strukturovaná kabeláž pro AP WiFi bude součástí projektové dokumentace rekonstrukce budovy mimo toto VZ</t>
  </si>
  <si>
    <t>Nevyplňovat - vyplní se automaticky - Vyplnit pouze žlutě označené v jednotlivých listech</t>
  </si>
  <si>
    <t>Vybudování zabezpečené WIFI sítě celkem</t>
  </si>
  <si>
    <t>Wi-fi AP přenosný (3 ks)</t>
  </si>
  <si>
    <t>Wi-fi AP 802.11ax (4 ks)</t>
  </si>
  <si>
    <t>Modelové číslo výrobce</t>
  </si>
  <si>
    <t>PoE injektor (40 ks)</t>
  </si>
  <si>
    <t>Hodnota nabízená účastníkem za ks</t>
  </si>
  <si>
    <t>Doplnit součty jednotlivých etap</t>
  </si>
  <si>
    <t>Jednotlivé etapy celkem</t>
  </si>
  <si>
    <t>Wi-fi AP vnitřní (237 ks)</t>
  </si>
  <si>
    <t>Příloha č. 2 Smlouvy o dílo – Položkový rozpočet (Příloha č. 4 Zadávací dokumentace)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</si>
</sst>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\ &quot;Kč&quot;"/>
    <numFmt numFmtId="165" formatCode="#,##0\ &quot;Kč&quot;"/>
    <numFmt numFmtId="166" formatCode="_(#,##0.0??;\-\ #,##0.0??;&quot;–&quot;???;_(@_)"/>
    <numFmt numFmtId="167" formatCode="_(#,##0&quot;.&quot;_);;;_(@_)"/>
    <numFmt numFmtId="168" formatCode="_(#,##0.0??;[Red]\-\ #,##0.0??;[Blue]&quot;–&quot;???;_(@_)"/>
    <numFmt numFmtId="169" formatCode="_(#,##0;\-\ #,##0;&quot;–&quot;???;_(@_)"/>
    <numFmt numFmtId="170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Helv"/>
      <charset val="238"/>
    </font>
    <font>
      <b/>
      <sz val="10"/>
      <name val="Arial CE"/>
      <family val="2"/>
      <charset val="238"/>
    </font>
    <font>
      <sz val="9"/>
      <name val="Calibri"/>
      <family val="2"/>
      <charset val="238"/>
    </font>
    <font>
      <sz val="8.1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i/>
      <sz val="11"/>
      <color rgb="FF00B0F0"/>
      <name val="Times New Roman"/>
      <family val="1"/>
      <charset val="238"/>
    </font>
    <font>
      <b/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2" fillId="0" borderId="0"/>
    <xf numFmtId="0" fontId="17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4" fontId="7" fillId="0" borderId="0" xfId="0" applyNumberFormat="1" applyFont="1"/>
    <xf numFmtId="0" fontId="5" fillId="3" borderId="3" xfId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3" borderId="3" xfId="1" applyFont="1" applyFill="1" applyBorder="1" applyAlignment="1">
      <alignment vertical="center" wrapText="1"/>
    </xf>
    <xf numFmtId="164" fontId="9" fillId="3" borderId="3" xfId="1" applyNumberFormat="1" applyFont="1" applyFill="1" applyBorder="1" applyAlignment="1">
      <alignment vertical="center" wrapText="1"/>
    </xf>
    <xf numFmtId="0" fontId="2" fillId="0" borderId="7" xfId="2" applyBorder="1"/>
    <xf numFmtId="0" fontId="2" fillId="0" borderId="8" xfId="2" applyBorder="1"/>
    <xf numFmtId="0" fontId="11" fillId="0" borderId="0" xfId="2" applyFont="1"/>
    <xf numFmtId="0" fontId="2" fillId="0" borderId="0" xfId="2"/>
    <xf numFmtId="49" fontId="12" fillId="0" borderId="9" xfId="2" applyNumberFormat="1" applyFont="1" applyBorder="1" applyAlignment="1">
      <alignment horizontal="left" wrapText="1"/>
    </xf>
    <xf numFmtId="49" fontId="12" fillId="0" borderId="10" xfId="2" applyNumberFormat="1" applyFont="1" applyBorder="1" applyAlignment="1">
      <alignment horizontal="right" wrapText="1"/>
    </xf>
    <xf numFmtId="49" fontId="12" fillId="0" borderId="11" xfId="2" applyNumberFormat="1" applyFont="1" applyBorder="1" applyAlignment="1">
      <alignment horizontal="right" wrapText="1"/>
    </xf>
    <xf numFmtId="0" fontId="11" fillId="0" borderId="0" xfId="2" applyFont="1" applyAlignment="1">
      <alignment wrapText="1"/>
    </xf>
    <xf numFmtId="0" fontId="13" fillId="0" borderId="10" xfId="2" applyFont="1" applyBorder="1"/>
    <xf numFmtId="0" fontId="13" fillId="0" borderId="11" xfId="2" applyFont="1" applyBorder="1"/>
    <xf numFmtId="49" fontId="12" fillId="4" borderId="9" xfId="2" applyNumberFormat="1" applyFont="1" applyFill="1" applyBorder="1" applyAlignment="1">
      <alignment horizontal="left" wrapText="1"/>
    </xf>
    <xf numFmtId="0" fontId="14" fillId="4" borderId="10" xfId="2" applyFont="1" applyFill="1" applyBorder="1"/>
    <xf numFmtId="0" fontId="14" fillId="4" borderId="11" xfId="2" applyFont="1" applyFill="1" applyBorder="1"/>
    <xf numFmtId="0" fontId="15" fillId="0" borderId="9" xfId="2" applyFont="1" applyBorder="1" applyAlignment="1">
      <alignment horizontal="left" wrapText="1"/>
    </xf>
    <xf numFmtId="164" fontId="14" fillId="0" borderId="10" xfId="2" applyNumberFormat="1" applyFont="1" applyBorder="1"/>
    <xf numFmtId="164" fontId="14" fillId="0" borderId="11" xfId="2" applyNumberFormat="1" applyFont="1" applyBorder="1"/>
    <xf numFmtId="0" fontId="14" fillId="0" borderId="9" xfId="2" applyFont="1" applyBorder="1"/>
    <xf numFmtId="0" fontId="14" fillId="0" borderId="10" xfId="2" applyFont="1" applyBorder="1"/>
    <xf numFmtId="0" fontId="14" fillId="0" borderId="11" xfId="2" applyFont="1" applyBorder="1"/>
    <xf numFmtId="0" fontId="15" fillId="4" borderId="9" xfId="3" applyFont="1" applyFill="1" applyBorder="1" applyAlignment="1" applyProtection="1">
      <alignment vertical="top" wrapText="1"/>
      <protection locked="0"/>
    </xf>
    <xf numFmtId="165" fontId="15" fillId="4" borderId="10" xfId="2" applyNumberFormat="1" applyFont="1" applyFill="1" applyBorder="1"/>
    <xf numFmtId="0" fontId="15" fillId="4" borderId="10" xfId="2" applyFont="1" applyFill="1" applyBorder="1"/>
    <xf numFmtId="0" fontId="15" fillId="5" borderId="9" xfId="3" applyFont="1" applyFill="1" applyBorder="1" applyAlignment="1" applyProtection="1">
      <alignment vertical="top" wrapText="1"/>
      <protection locked="0"/>
    </xf>
    <xf numFmtId="165" fontId="15" fillId="5" borderId="10" xfId="2" applyNumberFormat="1" applyFont="1" applyFill="1" applyBorder="1"/>
    <xf numFmtId="0" fontId="15" fillId="5" borderId="10" xfId="2" applyFont="1" applyFill="1" applyBorder="1"/>
    <xf numFmtId="0" fontId="15" fillId="6" borderId="9" xfId="3" applyFont="1" applyFill="1" applyBorder="1" applyAlignment="1" applyProtection="1">
      <alignment vertical="top" wrapText="1"/>
      <protection locked="0"/>
    </xf>
    <xf numFmtId="165" fontId="15" fillId="6" borderId="10" xfId="2" applyNumberFormat="1" applyFont="1" applyFill="1" applyBorder="1"/>
    <xf numFmtId="0" fontId="15" fillId="6" borderId="10" xfId="2" applyFont="1" applyFill="1" applyBorder="1"/>
    <xf numFmtId="0" fontId="14" fillId="0" borderId="12" xfId="2" applyFont="1" applyBorder="1"/>
    <xf numFmtId="0" fontId="13" fillId="0" borderId="13" xfId="2" applyFont="1" applyBorder="1"/>
    <xf numFmtId="0" fontId="13" fillId="0" borderId="14" xfId="2" applyFont="1" applyBorder="1"/>
    <xf numFmtId="49" fontId="12" fillId="4" borderId="9" xfId="0" applyNumberFormat="1" applyFont="1" applyFill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164" fontId="14" fillId="0" borderId="10" xfId="0" applyNumberFormat="1" applyFont="1" applyBorder="1"/>
    <xf numFmtId="164" fontId="14" fillId="0" borderId="11" xfId="0" applyNumberFormat="1" applyFont="1" applyBorder="1"/>
    <xf numFmtId="0" fontId="14" fillId="0" borderId="10" xfId="0" applyFont="1" applyBorder="1"/>
    <xf numFmtId="0" fontId="14" fillId="0" borderId="11" xfId="0" applyFont="1" applyBorder="1"/>
    <xf numFmtId="165" fontId="15" fillId="4" borderId="10" xfId="0" applyNumberFormat="1" applyFont="1" applyFill="1" applyBorder="1"/>
    <xf numFmtId="0" fontId="15" fillId="4" borderId="10" xfId="0" applyFont="1" applyFill="1" applyBorder="1"/>
    <xf numFmtId="165" fontId="15" fillId="5" borderId="10" xfId="0" applyNumberFormat="1" applyFont="1" applyFill="1" applyBorder="1"/>
    <xf numFmtId="0" fontId="15" fillId="5" borderId="10" xfId="0" applyFont="1" applyFill="1" applyBorder="1"/>
    <xf numFmtId="165" fontId="15" fillId="6" borderId="10" xfId="0" applyNumberFormat="1" applyFont="1" applyFill="1" applyBorder="1"/>
    <xf numFmtId="0" fontId="15" fillId="6" borderId="10" xfId="0" applyFont="1" applyFill="1" applyBorder="1"/>
    <xf numFmtId="0" fontId="14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164" fontId="16" fillId="0" borderId="10" xfId="0" applyNumberFormat="1" applyFont="1" applyBorder="1" applyAlignment="1">
      <alignment horizontal="center"/>
    </xf>
    <xf numFmtId="164" fontId="16" fillId="0" borderId="11" xfId="0" applyNumberFormat="1" applyFont="1" applyBorder="1" applyAlignment="1">
      <alignment horizontal="center"/>
    </xf>
    <xf numFmtId="0" fontId="10" fillId="0" borderId="6" xfId="2" applyFont="1" applyBorder="1"/>
    <xf numFmtId="49" fontId="12" fillId="0" borderId="10" xfId="2" applyNumberFormat="1" applyFont="1" applyBorder="1" applyAlignment="1">
      <alignment horizontal="center" wrapText="1"/>
    </xf>
    <xf numFmtId="49" fontId="13" fillId="0" borderId="10" xfId="2" applyNumberFormat="1" applyFont="1" applyBorder="1" applyAlignment="1">
      <alignment horizontal="center" vertical="top"/>
    </xf>
    <xf numFmtId="166" fontId="13" fillId="0" borderId="10" xfId="2" applyNumberFormat="1" applyFont="1" applyBorder="1" applyAlignment="1">
      <alignment horizontal="right" vertical="top"/>
    </xf>
    <xf numFmtId="167" fontId="15" fillId="0" borderId="10" xfId="2" applyNumberFormat="1" applyFont="1" applyBorder="1" applyAlignment="1">
      <alignment horizontal="left"/>
    </xf>
    <xf numFmtId="168" fontId="15" fillId="0" borderId="10" xfId="2" applyNumberFormat="1" applyFont="1" applyBorder="1" applyAlignment="1">
      <alignment horizontal="right"/>
    </xf>
    <xf numFmtId="0" fontId="15" fillId="0" borderId="10" xfId="2" applyFont="1" applyBorder="1"/>
    <xf numFmtId="0" fontId="15" fillId="0" borderId="11" xfId="2" applyFont="1" applyBorder="1"/>
    <xf numFmtId="0" fontId="18" fillId="0" borderId="0" xfId="2" applyFont="1"/>
    <xf numFmtId="49" fontId="13" fillId="4" borderId="10" xfId="2" applyNumberFormat="1" applyFont="1" applyFill="1" applyBorder="1" applyAlignment="1">
      <alignment horizontal="center" vertical="top"/>
    </xf>
    <xf numFmtId="166" fontId="13" fillId="4" borderId="10" xfId="2" applyNumberFormat="1" applyFont="1" applyFill="1" applyBorder="1" applyAlignment="1">
      <alignment horizontal="right" vertical="top"/>
    </xf>
    <xf numFmtId="49" fontId="13" fillId="0" borderId="9" xfId="2" applyNumberFormat="1" applyFont="1" applyBorder="1" applyAlignment="1">
      <alignment horizontal="left" vertical="top" wrapText="1"/>
    </xf>
    <xf numFmtId="169" fontId="13" fillId="0" borderId="10" xfId="2" applyNumberFormat="1" applyFont="1" applyBorder="1" applyAlignment="1">
      <alignment horizontal="right" vertical="top"/>
    </xf>
    <xf numFmtId="170" fontId="13" fillId="3" borderId="10" xfId="2" applyNumberFormat="1" applyFont="1" applyFill="1" applyBorder="1"/>
    <xf numFmtId="170" fontId="13" fillId="0" borderId="10" xfId="2" applyNumberFormat="1" applyFont="1" applyBorder="1"/>
    <xf numFmtId="170" fontId="13" fillId="0" borderId="11" xfId="2" applyNumberFormat="1" applyFont="1" applyBorder="1"/>
    <xf numFmtId="170" fontId="21" fillId="0" borderId="10" xfId="2" applyNumberFormat="1" applyFont="1" applyBorder="1"/>
    <xf numFmtId="49" fontId="12" fillId="0" borderId="9" xfId="2" applyNumberFormat="1" applyFont="1" applyBorder="1" applyAlignment="1">
      <alignment horizontal="left" vertical="top" wrapText="1"/>
    </xf>
    <xf numFmtId="170" fontId="21" fillId="0" borderId="11" xfId="2" applyNumberFormat="1" applyFont="1" applyBorder="1"/>
    <xf numFmtId="0" fontId="22" fillId="0" borderId="0" xfId="2" applyFont="1"/>
    <xf numFmtId="49" fontId="21" fillId="0" borderId="10" xfId="2" applyNumberFormat="1" applyFont="1" applyBorder="1" applyAlignment="1">
      <alignment horizontal="center" vertical="top"/>
    </xf>
    <xf numFmtId="169" fontId="21" fillId="0" borderId="10" xfId="2" applyNumberFormat="1" applyFont="1" applyBorder="1" applyAlignment="1">
      <alignment horizontal="right" vertical="top"/>
    </xf>
    <xf numFmtId="170" fontId="23" fillId="0" borderId="10" xfId="2" applyNumberFormat="1" applyFont="1" applyBorder="1" applyAlignment="1">
      <alignment horizontal="right"/>
    </xf>
    <xf numFmtId="3" fontId="23" fillId="0" borderId="10" xfId="2" applyNumberFormat="1" applyFont="1" applyBorder="1" applyAlignment="1">
      <alignment horizontal="right"/>
    </xf>
    <xf numFmtId="3" fontId="23" fillId="0" borderId="11" xfId="2" applyNumberFormat="1" applyFont="1" applyBorder="1" applyAlignment="1">
      <alignment horizontal="right"/>
    </xf>
    <xf numFmtId="170" fontId="23" fillId="3" borderId="10" xfId="2" applyNumberFormat="1" applyFont="1" applyFill="1" applyBorder="1" applyAlignment="1">
      <alignment horizontal="right"/>
    </xf>
    <xf numFmtId="3" fontId="23" fillId="3" borderId="10" xfId="2" applyNumberFormat="1" applyFont="1" applyFill="1" applyBorder="1" applyAlignment="1">
      <alignment horizontal="right"/>
    </xf>
    <xf numFmtId="3" fontId="23" fillId="3" borderId="11" xfId="2" applyNumberFormat="1" applyFont="1" applyFill="1" applyBorder="1" applyAlignment="1">
      <alignment horizontal="right"/>
    </xf>
    <xf numFmtId="0" fontId="14" fillId="0" borderId="10" xfId="2" applyFont="1" applyBorder="1" applyAlignment="1">
      <alignment horizontal="right"/>
    </xf>
    <xf numFmtId="0" fontId="12" fillId="4" borderId="9" xfId="3" applyFont="1" applyFill="1" applyBorder="1" applyAlignment="1" applyProtection="1">
      <alignment vertical="top" wrapText="1"/>
      <protection locked="0"/>
    </xf>
    <xf numFmtId="49" fontId="12" fillId="4" borderId="10" xfId="2" applyNumberFormat="1" applyFont="1" applyFill="1" applyBorder="1" applyAlignment="1">
      <alignment horizontal="center" vertical="top"/>
    </xf>
    <xf numFmtId="166" fontId="12" fillId="4" borderId="10" xfId="2" applyNumberFormat="1" applyFont="1" applyFill="1" applyBorder="1" applyAlignment="1">
      <alignment horizontal="right" vertical="top"/>
    </xf>
    <xf numFmtId="0" fontId="12" fillId="4" borderId="10" xfId="2" applyFont="1" applyFill="1" applyBorder="1"/>
    <xf numFmtId="165" fontId="12" fillId="4" borderId="10" xfId="2" applyNumberFormat="1" applyFont="1" applyFill="1" applyBorder="1"/>
    <xf numFmtId="165" fontId="12" fillId="4" borderId="11" xfId="2" applyNumberFormat="1" applyFont="1" applyFill="1" applyBorder="1"/>
    <xf numFmtId="0" fontId="12" fillId="0" borderId="9" xfId="3" applyFont="1" applyBorder="1" applyAlignment="1" applyProtection="1">
      <alignment vertical="top" wrapText="1"/>
      <protection locked="0"/>
    </xf>
    <xf numFmtId="49" fontId="12" fillId="0" borderId="10" xfId="2" applyNumberFormat="1" applyFont="1" applyBorder="1" applyAlignment="1">
      <alignment horizontal="center" vertical="top"/>
    </xf>
    <xf numFmtId="166" fontId="12" fillId="0" borderId="10" xfId="2" applyNumberFormat="1" applyFont="1" applyBorder="1" applyAlignment="1">
      <alignment horizontal="right" vertical="top"/>
    </xf>
    <xf numFmtId="0" fontId="12" fillId="0" borderId="10" xfId="2" applyFont="1" applyBorder="1"/>
    <xf numFmtId="165" fontId="12" fillId="0" borderId="10" xfId="2" applyNumberFormat="1" applyFont="1" applyBorder="1"/>
    <xf numFmtId="165" fontId="12" fillId="0" borderId="11" xfId="2" applyNumberFormat="1" applyFont="1" applyBorder="1"/>
    <xf numFmtId="0" fontId="14" fillId="0" borderId="13" xfId="2" applyFont="1" applyBorder="1"/>
    <xf numFmtId="0" fontId="14" fillId="0" borderId="13" xfId="2" applyFont="1" applyBorder="1" applyAlignment="1">
      <alignment horizontal="right"/>
    </xf>
    <xf numFmtId="0" fontId="6" fillId="4" borderId="5" xfId="0" applyFont="1" applyFill="1" applyBorder="1" applyAlignment="1">
      <alignment horizontal="center" vertical="center" wrapText="1"/>
    </xf>
    <xf numFmtId="49" fontId="8" fillId="4" borderId="9" xfId="2" applyNumberFormat="1" applyFont="1" applyFill="1" applyBorder="1" applyAlignment="1">
      <alignment horizontal="center" vertical="center" wrapText="1"/>
    </xf>
    <xf numFmtId="0" fontId="5" fillId="7" borderId="2" xfId="1" applyFill="1" applyBorder="1" applyAlignment="1">
      <alignment vertical="center" wrapText="1"/>
    </xf>
    <xf numFmtId="0" fontId="5" fillId="7" borderId="3" xfId="1" applyFill="1" applyBorder="1" applyAlignment="1">
      <alignment horizontal="center" vertical="center" wrapText="1"/>
    </xf>
    <xf numFmtId="0" fontId="5" fillId="7" borderId="4" xfId="1" applyFill="1" applyBorder="1" applyAlignment="1">
      <alignment vertical="center" wrapText="1"/>
    </xf>
    <xf numFmtId="0" fontId="13" fillId="0" borderId="0" xfId="0" applyFont="1" applyBorder="1"/>
    <xf numFmtId="164" fontId="15" fillId="4" borderId="11" xfId="0" applyNumberFormat="1" applyFont="1" applyFill="1" applyBorder="1"/>
    <xf numFmtId="164" fontId="15" fillId="5" borderId="11" xfId="0" applyNumberFormat="1" applyFont="1" applyFill="1" applyBorder="1"/>
    <xf numFmtId="164" fontId="15" fillId="6" borderId="11" xfId="0" applyNumberFormat="1" applyFont="1" applyFill="1" applyBorder="1"/>
    <xf numFmtId="164" fontId="13" fillId="0" borderId="14" xfId="0" applyNumberFormat="1" applyFont="1" applyBorder="1"/>
    <xf numFmtId="164" fontId="15" fillId="4" borderId="11" xfId="2" applyNumberFormat="1" applyFont="1" applyFill="1" applyBorder="1"/>
    <xf numFmtId="164" fontId="15" fillId="5" borderId="11" xfId="2" applyNumberFormat="1" applyFont="1" applyFill="1" applyBorder="1"/>
    <xf numFmtId="164" fontId="15" fillId="6" borderId="11" xfId="2" applyNumberFormat="1" applyFont="1" applyFill="1" applyBorder="1"/>
    <xf numFmtId="0" fontId="2" fillId="0" borderId="15" xfId="2" applyBorder="1"/>
    <xf numFmtId="0" fontId="2" fillId="0" borderId="0" xfId="2" applyBorder="1"/>
    <xf numFmtId="0" fontId="14" fillId="0" borderId="15" xfId="0" applyFont="1" applyBorder="1"/>
    <xf numFmtId="164" fontId="13" fillId="0" borderId="16" xfId="0" applyNumberFormat="1" applyFont="1" applyBorder="1"/>
    <xf numFmtId="164" fontId="2" fillId="0" borderId="16" xfId="2" applyNumberFormat="1" applyBorder="1"/>
    <xf numFmtId="0" fontId="24" fillId="0" borderId="0" xfId="0" applyFont="1"/>
    <xf numFmtId="49" fontId="26" fillId="4" borderId="9" xfId="0" applyNumberFormat="1" applyFont="1" applyFill="1" applyBorder="1" applyAlignment="1">
      <alignment horizontal="left" wrapText="1"/>
    </xf>
    <xf numFmtId="0" fontId="24" fillId="0" borderId="0" xfId="0" applyFont="1" applyBorder="1"/>
    <xf numFmtId="49" fontId="26" fillId="4" borderId="17" xfId="0" applyNumberFormat="1" applyFont="1" applyFill="1" applyBorder="1" applyAlignment="1">
      <alignment horizontal="left" wrapText="1"/>
    </xf>
    <xf numFmtId="49" fontId="12" fillId="4" borderId="17" xfId="2" applyNumberFormat="1" applyFont="1" applyFill="1" applyBorder="1" applyAlignment="1">
      <alignment horizontal="left" wrapText="1"/>
    </xf>
    <xf numFmtId="49" fontId="12" fillId="4" borderId="18" xfId="2" applyNumberFormat="1" applyFont="1" applyFill="1" applyBorder="1" applyAlignment="1">
      <alignment horizontal="left" wrapText="1"/>
    </xf>
    <xf numFmtId="49" fontId="12" fillId="4" borderId="19" xfId="0" applyNumberFormat="1" applyFont="1" applyFill="1" applyBorder="1" applyAlignment="1">
      <alignment horizontal="left" wrapText="1"/>
    </xf>
    <xf numFmtId="49" fontId="26" fillId="4" borderId="20" xfId="0" applyNumberFormat="1" applyFont="1" applyFill="1" applyBorder="1" applyAlignment="1">
      <alignment horizontal="left" wrapText="1"/>
    </xf>
    <xf numFmtId="49" fontId="12" fillId="4" borderId="21" xfId="2" applyNumberFormat="1" applyFont="1" applyFill="1" applyBorder="1" applyAlignment="1">
      <alignment horizontal="left" wrapText="1"/>
    </xf>
    <xf numFmtId="49" fontId="12" fillId="4" borderId="22" xfId="2" applyNumberFormat="1" applyFont="1" applyFill="1" applyBorder="1" applyAlignment="1">
      <alignment horizontal="left" wrapText="1"/>
    </xf>
    <xf numFmtId="0" fontId="27" fillId="0" borderId="0" xfId="0" applyFont="1"/>
    <xf numFmtId="0" fontId="1" fillId="0" borderId="0" xfId="2" applyFont="1"/>
    <xf numFmtId="0" fontId="28" fillId="0" borderId="9" xfId="2" applyFont="1" applyBorder="1" applyAlignment="1">
      <alignment horizontal="left" wrapText="1"/>
    </xf>
    <xf numFmtId="0" fontId="25" fillId="0" borderId="0" xfId="2" applyFont="1" applyBorder="1"/>
    <xf numFmtId="0" fontId="0" fillId="0" borderId="0" xfId="2" applyFont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0" fillId="0" borderId="0" xfId="2" applyFont="1" applyBorder="1" applyAlignment="1"/>
    <xf numFmtId="0" fontId="2" fillId="0" borderId="0" xfId="2" applyBorder="1" applyAlignment="1"/>
  </cellXfs>
  <cellStyles count="4">
    <cellStyle name="60 % – Zvýraznění1" xfId="1" builtinId="32"/>
    <cellStyle name="Normální" xfId="0" builtinId="0"/>
    <cellStyle name="Normální 2" xfId="2"/>
    <cellStyle name="normální_SK I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zoomScaleNormal="100" workbookViewId="0">
      <selection sqref="A1:B1"/>
    </sheetView>
  </sheetViews>
  <sheetFormatPr defaultRowHeight="15" x14ac:dyDescent="0.25"/>
  <cols>
    <col min="1" max="1" width="56.5703125" style="12" customWidth="1"/>
    <col min="2" max="2" width="14.28515625" style="12" customWidth="1"/>
    <col min="3" max="3" width="13.5703125" style="12" customWidth="1"/>
    <col min="4" max="4" width="14.28515625" style="12" customWidth="1"/>
    <col min="5" max="5" width="1.7109375" style="12" customWidth="1"/>
    <col min="6" max="256" width="8.7109375" style="12"/>
    <col min="257" max="257" width="56.5703125" style="12" customWidth="1"/>
    <col min="258" max="258" width="14.28515625" style="12" customWidth="1"/>
    <col min="259" max="259" width="13.5703125" style="12" customWidth="1"/>
    <col min="260" max="260" width="14.28515625" style="12" customWidth="1"/>
    <col min="261" max="261" width="1.7109375" style="12" customWidth="1"/>
    <col min="262" max="512" width="8.7109375" style="12"/>
    <col min="513" max="513" width="56.5703125" style="12" customWidth="1"/>
    <col min="514" max="514" width="14.28515625" style="12" customWidth="1"/>
    <col min="515" max="515" width="13.5703125" style="12" customWidth="1"/>
    <col min="516" max="516" width="14.28515625" style="12" customWidth="1"/>
    <col min="517" max="517" width="1.7109375" style="12" customWidth="1"/>
    <col min="518" max="768" width="8.7109375" style="12"/>
    <col min="769" max="769" width="56.5703125" style="12" customWidth="1"/>
    <col min="770" max="770" width="14.28515625" style="12" customWidth="1"/>
    <col min="771" max="771" width="13.5703125" style="12" customWidth="1"/>
    <col min="772" max="772" width="14.28515625" style="12" customWidth="1"/>
    <col min="773" max="773" width="1.7109375" style="12" customWidth="1"/>
    <col min="774" max="1024" width="8.7109375" style="12"/>
    <col min="1025" max="1025" width="56.5703125" style="12" customWidth="1"/>
    <col min="1026" max="1026" width="14.28515625" style="12" customWidth="1"/>
    <col min="1027" max="1027" width="13.5703125" style="12" customWidth="1"/>
    <col min="1028" max="1028" width="14.28515625" style="12" customWidth="1"/>
    <col min="1029" max="1029" width="1.7109375" style="12" customWidth="1"/>
    <col min="1030" max="1280" width="8.7109375" style="12"/>
    <col min="1281" max="1281" width="56.5703125" style="12" customWidth="1"/>
    <col min="1282" max="1282" width="14.28515625" style="12" customWidth="1"/>
    <col min="1283" max="1283" width="13.5703125" style="12" customWidth="1"/>
    <col min="1284" max="1284" width="14.28515625" style="12" customWidth="1"/>
    <col min="1285" max="1285" width="1.7109375" style="12" customWidth="1"/>
    <col min="1286" max="1536" width="8.7109375" style="12"/>
    <col min="1537" max="1537" width="56.5703125" style="12" customWidth="1"/>
    <col min="1538" max="1538" width="14.28515625" style="12" customWidth="1"/>
    <col min="1539" max="1539" width="13.5703125" style="12" customWidth="1"/>
    <col min="1540" max="1540" width="14.28515625" style="12" customWidth="1"/>
    <col min="1541" max="1541" width="1.7109375" style="12" customWidth="1"/>
    <col min="1542" max="1792" width="8.7109375" style="12"/>
    <col min="1793" max="1793" width="56.5703125" style="12" customWidth="1"/>
    <col min="1794" max="1794" width="14.28515625" style="12" customWidth="1"/>
    <col min="1795" max="1795" width="13.5703125" style="12" customWidth="1"/>
    <col min="1796" max="1796" width="14.28515625" style="12" customWidth="1"/>
    <col min="1797" max="1797" width="1.7109375" style="12" customWidth="1"/>
    <col min="1798" max="2048" width="8.7109375" style="12"/>
    <col min="2049" max="2049" width="56.5703125" style="12" customWidth="1"/>
    <col min="2050" max="2050" width="14.28515625" style="12" customWidth="1"/>
    <col min="2051" max="2051" width="13.5703125" style="12" customWidth="1"/>
    <col min="2052" max="2052" width="14.28515625" style="12" customWidth="1"/>
    <col min="2053" max="2053" width="1.7109375" style="12" customWidth="1"/>
    <col min="2054" max="2304" width="8.7109375" style="12"/>
    <col min="2305" max="2305" width="56.5703125" style="12" customWidth="1"/>
    <col min="2306" max="2306" width="14.28515625" style="12" customWidth="1"/>
    <col min="2307" max="2307" width="13.5703125" style="12" customWidth="1"/>
    <col min="2308" max="2308" width="14.28515625" style="12" customWidth="1"/>
    <col min="2309" max="2309" width="1.7109375" style="12" customWidth="1"/>
    <col min="2310" max="2560" width="8.7109375" style="12"/>
    <col min="2561" max="2561" width="56.5703125" style="12" customWidth="1"/>
    <col min="2562" max="2562" width="14.28515625" style="12" customWidth="1"/>
    <col min="2563" max="2563" width="13.5703125" style="12" customWidth="1"/>
    <col min="2564" max="2564" width="14.28515625" style="12" customWidth="1"/>
    <col min="2565" max="2565" width="1.7109375" style="12" customWidth="1"/>
    <col min="2566" max="2816" width="8.7109375" style="12"/>
    <col min="2817" max="2817" width="56.5703125" style="12" customWidth="1"/>
    <col min="2818" max="2818" width="14.28515625" style="12" customWidth="1"/>
    <col min="2819" max="2819" width="13.5703125" style="12" customWidth="1"/>
    <col min="2820" max="2820" width="14.28515625" style="12" customWidth="1"/>
    <col min="2821" max="2821" width="1.7109375" style="12" customWidth="1"/>
    <col min="2822" max="3072" width="8.7109375" style="12"/>
    <col min="3073" max="3073" width="56.5703125" style="12" customWidth="1"/>
    <col min="3074" max="3074" width="14.28515625" style="12" customWidth="1"/>
    <col min="3075" max="3075" width="13.5703125" style="12" customWidth="1"/>
    <col min="3076" max="3076" width="14.28515625" style="12" customWidth="1"/>
    <col min="3077" max="3077" width="1.7109375" style="12" customWidth="1"/>
    <col min="3078" max="3328" width="8.7109375" style="12"/>
    <col min="3329" max="3329" width="56.5703125" style="12" customWidth="1"/>
    <col min="3330" max="3330" width="14.28515625" style="12" customWidth="1"/>
    <col min="3331" max="3331" width="13.5703125" style="12" customWidth="1"/>
    <col min="3332" max="3332" width="14.28515625" style="12" customWidth="1"/>
    <col min="3333" max="3333" width="1.7109375" style="12" customWidth="1"/>
    <col min="3334" max="3584" width="8.7109375" style="12"/>
    <col min="3585" max="3585" width="56.5703125" style="12" customWidth="1"/>
    <col min="3586" max="3586" width="14.28515625" style="12" customWidth="1"/>
    <col min="3587" max="3587" width="13.5703125" style="12" customWidth="1"/>
    <col min="3588" max="3588" width="14.28515625" style="12" customWidth="1"/>
    <col min="3589" max="3589" width="1.7109375" style="12" customWidth="1"/>
    <col min="3590" max="3840" width="8.7109375" style="12"/>
    <col min="3841" max="3841" width="56.5703125" style="12" customWidth="1"/>
    <col min="3842" max="3842" width="14.28515625" style="12" customWidth="1"/>
    <col min="3843" max="3843" width="13.5703125" style="12" customWidth="1"/>
    <col min="3844" max="3844" width="14.28515625" style="12" customWidth="1"/>
    <col min="3845" max="3845" width="1.7109375" style="12" customWidth="1"/>
    <col min="3846" max="4096" width="8.7109375" style="12"/>
    <col min="4097" max="4097" width="56.5703125" style="12" customWidth="1"/>
    <col min="4098" max="4098" width="14.28515625" style="12" customWidth="1"/>
    <col min="4099" max="4099" width="13.5703125" style="12" customWidth="1"/>
    <col min="4100" max="4100" width="14.28515625" style="12" customWidth="1"/>
    <col min="4101" max="4101" width="1.7109375" style="12" customWidth="1"/>
    <col min="4102" max="4352" width="8.7109375" style="12"/>
    <col min="4353" max="4353" width="56.5703125" style="12" customWidth="1"/>
    <col min="4354" max="4354" width="14.28515625" style="12" customWidth="1"/>
    <col min="4355" max="4355" width="13.5703125" style="12" customWidth="1"/>
    <col min="4356" max="4356" width="14.28515625" style="12" customWidth="1"/>
    <col min="4357" max="4357" width="1.7109375" style="12" customWidth="1"/>
    <col min="4358" max="4608" width="8.7109375" style="12"/>
    <col min="4609" max="4609" width="56.5703125" style="12" customWidth="1"/>
    <col min="4610" max="4610" width="14.28515625" style="12" customWidth="1"/>
    <col min="4611" max="4611" width="13.5703125" style="12" customWidth="1"/>
    <col min="4612" max="4612" width="14.28515625" style="12" customWidth="1"/>
    <col min="4613" max="4613" width="1.7109375" style="12" customWidth="1"/>
    <col min="4614" max="4864" width="8.7109375" style="12"/>
    <col min="4865" max="4865" width="56.5703125" style="12" customWidth="1"/>
    <col min="4866" max="4866" width="14.28515625" style="12" customWidth="1"/>
    <col min="4867" max="4867" width="13.5703125" style="12" customWidth="1"/>
    <col min="4868" max="4868" width="14.28515625" style="12" customWidth="1"/>
    <col min="4869" max="4869" width="1.7109375" style="12" customWidth="1"/>
    <col min="4870" max="5120" width="8.7109375" style="12"/>
    <col min="5121" max="5121" width="56.5703125" style="12" customWidth="1"/>
    <col min="5122" max="5122" width="14.28515625" style="12" customWidth="1"/>
    <col min="5123" max="5123" width="13.5703125" style="12" customWidth="1"/>
    <col min="5124" max="5124" width="14.28515625" style="12" customWidth="1"/>
    <col min="5125" max="5125" width="1.7109375" style="12" customWidth="1"/>
    <col min="5126" max="5376" width="8.7109375" style="12"/>
    <col min="5377" max="5377" width="56.5703125" style="12" customWidth="1"/>
    <col min="5378" max="5378" width="14.28515625" style="12" customWidth="1"/>
    <col min="5379" max="5379" width="13.5703125" style="12" customWidth="1"/>
    <col min="5380" max="5380" width="14.28515625" style="12" customWidth="1"/>
    <col min="5381" max="5381" width="1.7109375" style="12" customWidth="1"/>
    <col min="5382" max="5632" width="8.7109375" style="12"/>
    <col min="5633" max="5633" width="56.5703125" style="12" customWidth="1"/>
    <col min="5634" max="5634" width="14.28515625" style="12" customWidth="1"/>
    <col min="5635" max="5635" width="13.5703125" style="12" customWidth="1"/>
    <col min="5636" max="5636" width="14.28515625" style="12" customWidth="1"/>
    <col min="5637" max="5637" width="1.7109375" style="12" customWidth="1"/>
    <col min="5638" max="5888" width="8.7109375" style="12"/>
    <col min="5889" max="5889" width="56.5703125" style="12" customWidth="1"/>
    <col min="5890" max="5890" width="14.28515625" style="12" customWidth="1"/>
    <col min="5891" max="5891" width="13.5703125" style="12" customWidth="1"/>
    <col min="5892" max="5892" width="14.28515625" style="12" customWidth="1"/>
    <col min="5893" max="5893" width="1.7109375" style="12" customWidth="1"/>
    <col min="5894" max="6144" width="8.7109375" style="12"/>
    <col min="6145" max="6145" width="56.5703125" style="12" customWidth="1"/>
    <col min="6146" max="6146" width="14.28515625" style="12" customWidth="1"/>
    <col min="6147" max="6147" width="13.5703125" style="12" customWidth="1"/>
    <col min="6148" max="6148" width="14.28515625" style="12" customWidth="1"/>
    <col min="6149" max="6149" width="1.7109375" style="12" customWidth="1"/>
    <col min="6150" max="6400" width="8.7109375" style="12"/>
    <col min="6401" max="6401" width="56.5703125" style="12" customWidth="1"/>
    <col min="6402" max="6402" width="14.28515625" style="12" customWidth="1"/>
    <col min="6403" max="6403" width="13.5703125" style="12" customWidth="1"/>
    <col min="6404" max="6404" width="14.28515625" style="12" customWidth="1"/>
    <col min="6405" max="6405" width="1.7109375" style="12" customWidth="1"/>
    <col min="6406" max="6656" width="8.7109375" style="12"/>
    <col min="6657" max="6657" width="56.5703125" style="12" customWidth="1"/>
    <col min="6658" max="6658" width="14.28515625" style="12" customWidth="1"/>
    <col min="6659" max="6659" width="13.5703125" style="12" customWidth="1"/>
    <col min="6660" max="6660" width="14.28515625" style="12" customWidth="1"/>
    <col min="6661" max="6661" width="1.7109375" style="12" customWidth="1"/>
    <col min="6662" max="6912" width="8.7109375" style="12"/>
    <col min="6913" max="6913" width="56.5703125" style="12" customWidth="1"/>
    <col min="6914" max="6914" width="14.28515625" style="12" customWidth="1"/>
    <col min="6915" max="6915" width="13.5703125" style="12" customWidth="1"/>
    <col min="6916" max="6916" width="14.28515625" style="12" customWidth="1"/>
    <col min="6917" max="6917" width="1.7109375" style="12" customWidth="1"/>
    <col min="6918" max="7168" width="8.7109375" style="12"/>
    <col min="7169" max="7169" width="56.5703125" style="12" customWidth="1"/>
    <col min="7170" max="7170" width="14.28515625" style="12" customWidth="1"/>
    <col min="7171" max="7171" width="13.5703125" style="12" customWidth="1"/>
    <col min="7172" max="7172" width="14.28515625" style="12" customWidth="1"/>
    <col min="7173" max="7173" width="1.7109375" style="12" customWidth="1"/>
    <col min="7174" max="7424" width="8.7109375" style="12"/>
    <col min="7425" max="7425" width="56.5703125" style="12" customWidth="1"/>
    <col min="7426" max="7426" width="14.28515625" style="12" customWidth="1"/>
    <col min="7427" max="7427" width="13.5703125" style="12" customWidth="1"/>
    <col min="7428" max="7428" width="14.28515625" style="12" customWidth="1"/>
    <col min="7429" max="7429" width="1.7109375" style="12" customWidth="1"/>
    <col min="7430" max="7680" width="8.7109375" style="12"/>
    <col min="7681" max="7681" width="56.5703125" style="12" customWidth="1"/>
    <col min="7682" max="7682" width="14.28515625" style="12" customWidth="1"/>
    <col min="7683" max="7683" width="13.5703125" style="12" customWidth="1"/>
    <col min="7684" max="7684" width="14.28515625" style="12" customWidth="1"/>
    <col min="7685" max="7685" width="1.7109375" style="12" customWidth="1"/>
    <col min="7686" max="7936" width="8.7109375" style="12"/>
    <col min="7937" max="7937" width="56.5703125" style="12" customWidth="1"/>
    <col min="7938" max="7938" width="14.28515625" style="12" customWidth="1"/>
    <col min="7939" max="7939" width="13.5703125" style="12" customWidth="1"/>
    <col min="7940" max="7940" width="14.28515625" style="12" customWidth="1"/>
    <col min="7941" max="7941" width="1.7109375" style="12" customWidth="1"/>
    <col min="7942" max="8192" width="8.7109375" style="12"/>
    <col min="8193" max="8193" width="56.5703125" style="12" customWidth="1"/>
    <col min="8194" max="8194" width="14.28515625" style="12" customWidth="1"/>
    <col min="8195" max="8195" width="13.5703125" style="12" customWidth="1"/>
    <col min="8196" max="8196" width="14.28515625" style="12" customWidth="1"/>
    <col min="8197" max="8197" width="1.7109375" style="12" customWidth="1"/>
    <col min="8198" max="8448" width="8.7109375" style="12"/>
    <col min="8449" max="8449" width="56.5703125" style="12" customWidth="1"/>
    <col min="8450" max="8450" width="14.28515625" style="12" customWidth="1"/>
    <col min="8451" max="8451" width="13.5703125" style="12" customWidth="1"/>
    <col min="8452" max="8452" width="14.28515625" style="12" customWidth="1"/>
    <col min="8453" max="8453" width="1.7109375" style="12" customWidth="1"/>
    <col min="8454" max="8704" width="8.7109375" style="12"/>
    <col min="8705" max="8705" width="56.5703125" style="12" customWidth="1"/>
    <col min="8706" max="8706" width="14.28515625" style="12" customWidth="1"/>
    <col min="8707" max="8707" width="13.5703125" style="12" customWidth="1"/>
    <col min="8708" max="8708" width="14.28515625" style="12" customWidth="1"/>
    <col min="8709" max="8709" width="1.7109375" style="12" customWidth="1"/>
    <col min="8710" max="8960" width="8.7109375" style="12"/>
    <col min="8961" max="8961" width="56.5703125" style="12" customWidth="1"/>
    <col min="8962" max="8962" width="14.28515625" style="12" customWidth="1"/>
    <col min="8963" max="8963" width="13.5703125" style="12" customWidth="1"/>
    <col min="8964" max="8964" width="14.28515625" style="12" customWidth="1"/>
    <col min="8965" max="8965" width="1.7109375" style="12" customWidth="1"/>
    <col min="8966" max="9216" width="8.7109375" style="12"/>
    <col min="9217" max="9217" width="56.5703125" style="12" customWidth="1"/>
    <col min="9218" max="9218" width="14.28515625" style="12" customWidth="1"/>
    <col min="9219" max="9219" width="13.5703125" style="12" customWidth="1"/>
    <col min="9220" max="9220" width="14.28515625" style="12" customWidth="1"/>
    <col min="9221" max="9221" width="1.7109375" style="12" customWidth="1"/>
    <col min="9222" max="9472" width="8.7109375" style="12"/>
    <col min="9473" max="9473" width="56.5703125" style="12" customWidth="1"/>
    <col min="9474" max="9474" width="14.28515625" style="12" customWidth="1"/>
    <col min="9475" max="9475" width="13.5703125" style="12" customWidth="1"/>
    <col min="9476" max="9476" width="14.28515625" style="12" customWidth="1"/>
    <col min="9477" max="9477" width="1.7109375" style="12" customWidth="1"/>
    <col min="9478" max="9728" width="8.7109375" style="12"/>
    <col min="9729" max="9729" width="56.5703125" style="12" customWidth="1"/>
    <col min="9730" max="9730" width="14.28515625" style="12" customWidth="1"/>
    <col min="9731" max="9731" width="13.5703125" style="12" customWidth="1"/>
    <col min="9732" max="9732" width="14.28515625" style="12" customWidth="1"/>
    <col min="9733" max="9733" width="1.7109375" style="12" customWidth="1"/>
    <col min="9734" max="9984" width="8.7109375" style="12"/>
    <col min="9985" max="9985" width="56.5703125" style="12" customWidth="1"/>
    <col min="9986" max="9986" width="14.28515625" style="12" customWidth="1"/>
    <col min="9987" max="9987" width="13.5703125" style="12" customWidth="1"/>
    <col min="9988" max="9988" width="14.28515625" style="12" customWidth="1"/>
    <col min="9989" max="9989" width="1.7109375" style="12" customWidth="1"/>
    <col min="9990" max="10240" width="8.7109375" style="12"/>
    <col min="10241" max="10241" width="56.5703125" style="12" customWidth="1"/>
    <col min="10242" max="10242" width="14.28515625" style="12" customWidth="1"/>
    <col min="10243" max="10243" width="13.5703125" style="12" customWidth="1"/>
    <col min="10244" max="10244" width="14.28515625" style="12" customWidth="1"/>
    <col min="10245" max="10245" width="1.7109375" style="12" customWidth="1"/>
    <col min="10246" max="10496" width="8.7109375" style="12"/>
    <col min="10497" max="10497" width="56.5703125" style="12" customWidth="1"/>
    <col min="10498" max="10498" width="14.28515625" style="12" customWidth="1"/>
    <col min="10499" max="10499" width="13.5703125" style="12" customWidth="1"/>
    <col min="10500" max="10500" width="14.28515625" style="12" customWidth="1"/>
    <col min="10501" max="10501" width="1.7109375" style="12" customWidth="1"/>
    <col min="10502" max="10752" width="8.7109375" style="12"/>
    <col min="10753" max="10753" width="56.5703125" style="12" customWidth="1"/>
    <col min="10754" max="10754" width="14.28515625" style="12" customWidth="1"/>
    <col min="10755" max="10755" width="13.5703125" style="12" customWidth="1"/>
    <col min="10756" max="10756" width="14.28515625" style="12" customWidth="1"/>
    <col min="10757" max="10757" width="1.7109375" style="12" customWidth="1"/>
    <col min="10758" max="11008" width="8.7109375" style="12"/>
    <col min="11009" max="11009" width="56.5703125" style="12" customWidth="1"/>
    <col min="11010" max="11010" width="14.28515625" style="12" customWidth="1"/>
    <col min="11011" max="11011" width="13.5703125" style="12" customWidth="1"/>
    <col min="11012" max="11012" width="14.28515625" style="12" customWidth="1"/>
    <col min="11013" max="11013" width="1.7109375" style="12" customWidth="1"/>
    <col min="11014" max="11264" width="8.7109375" style="12"/>
    <col min="11265" max="11265" width="56.5703125" style="12" customWidth="1"/>
    <col min="11266" max="11266" width="14.28515625" style="12" customWidth="1"/>
    <col min="11267" max="11267" width="13.5703125" style="12" customWidth="1"/>
    <col min="11268" max="11268" width="14.28515625" style="12" customWidth="1"/>
    <col min="11269" max="11269" width="1.7109375" style="12" customWidth="1"/>
    <col min="11270" max="11520" width="8.7109375" style="12"/>
    <col min="11521" max="11521" width="56.5703125" style="12" customWidth="1"/>
    <col min="11522" max="11522" width="14.28515625" style="12" customWidth="1"/>
    <col min="11523" max="11523" width="13.5703125" style="12" customWidth="1"/>
    <col min="11524" max="11524" width="14.28515625" style="12" customWidth="1"/>
    <col min="11525" max="11525" width="1.7109375" style="12" customWidth="1"/>
    <col min="11526" max="11776" width="8.7109375" style="12"/>
    <col min="11777" max="11777" width="56.5703125" style="12" customWidth="1"/>
    <col min="11778" max="11778" width="14.28515625" style="12" customWidth="1"/>
    <col min="11779" max="11779" width="13.5703125" style="12" customWidth="1"/>
    <col min="11780" max="11780" width="14.28515625" style="12" customWidth="1"/>
    <col min="11781" max="11781" width="1.7109375" style="12" customWidth="1"/>
    <col min="11782" max="12032" width="8.7109375" style="12"/>
    <col min="12033" max="12033" width="56.5703125" style="12" customWidth="1"/>
    <col min="12034" max="12034" width="14.28515625" style="12" customWidth="1"/>
    <col min="12035" max="12035" width="13.5703125" style="12" customWidth="1"/>
    <col min="12036" max="12036" width="14.28515625" style="12" customWidth="1"/>
    <col min="12037" max="12037" width="1.7109375" style="12" customWidth="1"/>
    <col min="12038" max="12288" width="8.7109375" style="12"/>
    <col min="12289" max="12289" width="56.5703125" style="12" customWidth="1"/>
    <col min="12290" max="12290" width="14.28515625" style="12" customWidth="1"/>
    <col min="12291" max="12291" width="13.5703125" style="12" customWidth="1"/>
    <col min="12292" max="12292" width="14.28515625" style="12" customWidth="1"/>
    <col min="12293" max="12293" width="1.7109375" style="12" customWidth="1"/>
    <col min="12294" max="12544" width="8.7109375" style="12"/>
    <col min="12545" max="12545" width="56.5703125" style="12" customWidth="1"/>
    <col min="12546" max="12546" width="14.28515625" style="12" customWidth="1"/>
    <col min="12547" max="12547" width="13.5703125" style="12" customWidth="1"/>
    <col min="12548" max="12548" width="14.28515625" style="12" customWidth="1"/>
    <col min="12549" max="12549" width="1.7109375" style="12" customWidth="1"/>
    <col min="12550" max="12800" width="8.7109375" style="12"/>
    <col min="12801" max="12801" width="56.5703125" style="12" customWidth="1"/>
    <col min="12802" max="12802" width="14.28515625" style="12" customWidth="1"/>
    <col min="12803" max="12803" width="13.5703125" style="12" customWidth="1"/>
    <col min="12804" max="12804" width="14.28515625" style="12" customWidth="1"/>
    <col min="12805" max="12805" width="1.7109375" style="12" customWidth="1"/>
    <col min="12806" max="13056" width="8.7109375" style="12"/>
    <col min="13057" max="13057" width="56.5703125" style="12" customWidth="1"/>
    <col min="13058" max="13058" width="14.28515625" style="12" customWidth="1"/>
    <col min="13059" max="13059" width="13.5703125" style="12" customWidth="1"/>
    <col min="13060" max="13060" width="14.28515625" style="12" customWidth="1"/>
    <col min="13061" max="13061" width="1.7109375" style="12" customWidth="1"/>
    <col min="13062" max="13312" width="8.7109375" style="12"/>
    <col min="13313" max="13313" width="56.5703125" style="12" customWidth="1"/>
    <col min="13314" max="13314" width="14.28515625" style="12" customWidth="1"/>
    <col min="13315" max="13315" width="13.5703125" style="12" customWidth="1"/>
    <col min="13316" max="13316" width="14.28515625" style="12" customWidth="1"/>
    <col min="13317" max="13317" width="1.7109375" style="12" customWidth="1"/>
    <col min="13318" max="13568" width="8.7109375" style="12"/>
    <col min="13569" max="13569" width="56.5703125" style="12" customWidth="1"/>
    <col min="13570" max="13570" width="14.28515625" style="12" customWidth="1"/>
    <col min="13571" max="13571" width="13.5703125" style="12" customWidth="1"/>
    <col min="13572" max="13572" width="14.28515625" style="12" customWidth="1"/>
    <col min="13573" max="13573" width="1.7109375" style="12" customWidth="1"/>
    <col min="13574" max="13824" width="8.7109375" style="12"/>
    <col min="13825" max="13825" width="56.5703125" style="12" customWidth="1"/>
    <col min="13826" max="13826" width="14.28515625" style="12" customWidth="1"/>
    <col min="13827" max="13827" width="13.5703125" style="12" customWidth="1"/>
    <col min="13828" max="13828" width="14.28515625" style="12" customWidth="1"/>
    <col min="13829" max="13829" width="1.7109375" style="12" customWidth="1"/>
    <col min="13830" max="14080" width="8.7109375" style="12"/>
    <col min="14081" max="14081" width="56.5703125" style="12" customWidth="1"/>
    <col min="14082" max="14082" width="14.28515625" style="12" customWidth="1"/>
    <col min="14083" max="14083" width="13.5703125" style="12" customWidth="1"/>
    <col min="14084" max="14084" width="14.28515625" style="12" customWidth="1"/>
    <col min="14085" max="14085" width="1.7109375" style="12" customWidth="1"/>
    <col min="14086" max="14336" width="8.7109375" style="12"/>
    <col min="14337" max="14337" width="56.5703125" style="12" customWidth="1"/>
    <col min="14338" max="14338" width="14.28515625" style="12" customWidth="1"/>
    <col min="14339" max="14339" width="13.5703125" style="12" customWidth="1"/>
    <col min="14340" max="14340" width="14.28515625" style="12" customWidth="1"/>
    <col min="14341" max="14341" width="1.7109375" style="12" customWidth="1"/>
    <col min="14342" max="14592" width="8.7109375" style="12"/>
    <col min="14593" max="14593" width="56.5703125" style="12" customWidth="1"/>
    <col min="14594" max="14594" width="14.28515625" style="12" customWidth="1"/>
    <col min="14595" max="14595" width="13.5703125" style="12" customWidth="1"/>
    <col min="14596" max="14596" width="14.28515625" style="12" customWidth="1"/>
    <col min="14597" max="14597" width="1.7109375" style="12" customWidth="1"/>
    <col min="14598" max="14848" width="8.7109375" style="12"/>
    <col min="14849" max="14849" width="56.5703125" style="12" customWidth="1"/>
    <col min="14850" max="14850" width="14.28515625" style="12" customWidth="1"/>
    <col min="14851" max="14851" width="13.5703125" style="12" customWidth="1"/>
    <col min="14852" max="14852" width="14.28515625" style="12" customWidth="1"/>
    <col min="14853" max="14853" width="1.7109375" style="12" customWidth="1"/>
    <col min="14854" max="15104" width="8.7109375" style="12"/>
    <col min="15105" max="15105" width="56.5703125" style="12" customWidth="1"/>
    <col min="15106" max="15106" width="14.28515625" style="12" customWidth="1"/>
    <col min="15107" max="15107" width="13.5703125" style="12" customWidth="1"/>
    <col min="15108" max="15108" width="14.28515625" style="12" customWidth="1"/>
    <col min="15109" max="15109" width="1.7109375" style="12" customWidth="1"/>
    <col min="15110" max="15360" width="8.7109375" style="12"/>
    <col min="15361" max="15361" width="56.5703125" style="12" customWidth="1"/>
    <col min="15362" max="15362" width="14.28515625" style="12" customWidth="1"/>
    <col min="15363" max="15363" width="13.5703125" style="12" customWidth="1"/>
    <col min="15364" max="15364" width="14.28515625" style="12" customWidth="1"/>
    <col min="15365" max="15365" width="1.7109375" style="12" customWidth="1"/>
    <col min="15366" max="15616" width="8.7109375" style="12"/>
    <col min="15617" max="15617" width="56.5703125" style="12" customWidth="1"/>
    <col min="15618" max="15618" width="14.28515625" style="12" customWidth="1"/>
    <col min="15619" max="15619" width="13.5703125" style="12" customWidth="1"/>
    <col min="15620" max="15620" width="14.28515625" style="12" customWidth="1"/>
    <col min="15621" max="15621" width="1.7109375" style="12" customWidth="1"/>
    <col min="15622" max="15872" width="8.7109375" style="12"/>
    <col min="15873" max="15873" width="56.5703125" style="12" customWidth="1"/>
    <col min="15874" max="15874" width="14.28515625" style="12" customWidth="1"/>
    <col min="15875" max="15875" width="13.5703125" style="12" customWidth="1"/>
    <col min="15876" max="15876" width="14.28515625" style="12" customWidth="1"/>
    <col min="15877" max="15877" width="1.7109375" style="12" customWidth="1"/>
    <col min="15878" max="16128" width="8.7109375" style="12"/>
    <col min="16129" max="16129" width="56.5703125" style="12" customWidth="1"/>
    <col min="16130" max="16130" width="14.28515625" style="12" customWidth="1"/>
    <col min="16131" max="16131" width="13.5703125" style="12" customWidth="1"/>
    <col min="16132" max="16132" width="14.28515625" style="12" customWidth="1"/>
    <col min="16133" max="16133" width="1.7109375" style="12" customWidth="1"/>
    <col min="16134" max="16384" width="8.7109375" style="12"/>
  </cols>
  <sheetData>
    <row r="1" spans="1:7" ht="18.75" x14ac:dyDescent="0.3">
      <c r="A1" s="135" t="s">
        <v>82</v>
      </c>
      <c r="B1" s="136"/>
      <c r="C1" s="114"/>
      <c r="D1" s="114"/>
      <c r="E1" s="11"/>
    </row>
    <row r="2" spans="1:7" x14ac:dyDescent="0.25">
      <c r="A2" s="120" t="s">
        <v>72</v>
      </c>
      <c r="B2" s="114"/>
      <c r="C2" s="114"/>
      <c r="D2" s="114"/>
      <c r="E2" s="11"/>
    </row>
    <row r="3" spans="1:7" ht="15.75" thickBot="1" x14ac:dyDescent="0.3">
      <c r="A3" s="131"/>
      <c r="B3" s="132"/>
      <c r="C3" s="114"/>
      <c r="D3" s="114"/>
      <c r="E3" s="11"/>
      <c r="G3" s="118"/>
    </row>
    <row r="4" spans="1:7" ht="15.75" x14ac:dyDescent="0.25">
      <c r="A4" s="121" t="s">
        <v>16</v>
      </c>
      <c r="B4" s="122" t="s">
        <v>11</v>
      </c>
      <c r="C4" s="122" t="s">
        <v>1</v>
      </c>
      <c r="D4" s="123" t="s">
        <v>12</v>
      </c>
      <c r="E4" s="16"/>
    </row>
    <row r="5" spans="1:7" x14ac:dyDescent="0.25">
      <c r="A5" s="22" t="s">
        <v>19</v>
      </c>
      <c r="B5" s="23">
        <f>45*'Specifikace AP WiFi'!D4+7*'Specifikace AP WiFi'!D28</f>
        <v>0</v>
      </c>
      <c r="C5" s="23">
        <f t="shared" ref="C5:C10" si="0">B5*0.21</f>
        <v>0</v>
      </c>
      <c r="D5" s="24">
        <f t="shared" ref="D5:D10" si="1">SUM(B5:C5)</f>
        <v>0</v>
      </c>
      <c r="E5" s="11"/>
      <c r="F5" s="12">
        <f>SUM('Specifikace AP WiFi'!D28)</f>
        <v>0</v>
      </c>
    </row>
    <row r="6" spans="1:7" x14ac:dyDescent="0.25">
      <c r="A6" s="22" t="s">
        <v>64</v>
      </c>
      <c r="B6" s="23">
        <f>31*'Specifikace AP WiFi'!D4+6*'Specifikace AP WiFi'!D28</f>
        <v>0</v>
      </c>
      <c r="C6" s="23">
        <f t="shared" si="0"/>
        <v>0</v>
      </c>
      <c r="D6" s="24">
        <f t="shared" si="1"/>
        <v>0</v>
      </c>
      <c r="E6" s="11"/>
    </row>
    <row r="7" spans="1:7" x14ac:dyDescent="0.25">
      <c r="A7" s="22" t="s">
        <v>65</v>
      </c>
      <c r="B7" s="23">
        <f>15*'Specifikace AP WiFi'!D4+1*'Specifikace AP WiFi'!D8+3*'Specifikace AP WiFi'!D28</f>
        <v>0</v>
      </c>
      <c r="C7" s="23">
        <f t="shared" si="0"/>
        <v>0</v>
      </c>
      <c r="D7" s="24">
        <f t="shared" si="1"/>
        <v>0</v>
      </c>
      <c r="E7" s="11"/>
    </row>
    <row r="8" spans="1:7" x14ac:dyDescent="0.25">
      <c r="A8" s="22" t="s">
        <v>67</v>
      </c>
      <c r="B8" s="23">
        <f>20*'Specifikace AP WiFi'!D4+24*'Specifikace AP WiFi'!D12+6*'Specifikace AP WiFi'!D28</f>
        <v>0</v>
      </c>
      <c r="C8" s="23">
        <f t="shared" si="0"/>
        <v>0</v>
      </c>
      <c r="D8" s="24">
        <f t="shared" si="1"/>
        <v>0</v>
      </c>
      <c r="E8" s="11"/>
    </row>
    <row r="9" spans="1:7" x14ac:dyDescent="0.25">
      <c r="A9" s="22" t="s">
        <v>69</v>
      </c>
      <c r="B9" s="23">
        <f>31*'Specifikace AP WiFi'!D4+2*'Specifikace AP WiFi'!D8+4*'Specifikace AP WiFi'!D28</f>
        <v>0</v>
      </c>
      <c r="C9" s="23">
        <f t="shared" si="0"/>
        <v>0</v>
      </c>
      <c r="D9" s="24">
        <f t="shared" si="1"/>
        <v>0</v>
      </c>
      <c r="E9" s="11"/>
    </row>
    <row r="10" spans="1:7" x14ac:dyDescent="0.25">
      <c r="A10" s="22" t="s">
        <v>70</v>
      </c>
      <c r="B10" s="23">
        <f>40*'Specifikace AP WiFi'!D4+5*'Specifikace AP WiFi'!D28</f>
        <v>0</v>
      </c>
      <c r="C10" s="23">
        <f t="shared" si="0"/>
        <v>0</v>
      </c>
      <c r="D10" s="24">
        <f t="shared" si="1"/>
        <v>0</v>
      </c>
      <c r="E10" s="11"/>
    </row>
    <row r="11" spans="1:7" x14ac:dyDescent="0.25">
      <c r="A11" s="22" t="s">
        <v>17</v>
      </c>
      <c r="B11" s="23">
        <f>55*'Specifikace AP WiFi'!D4+2*'Specifikace AP WiFi'!D24+4*'Specifikace AP WiFi'!D20+9*'Specifikace AP WiFi'!D28</f>
        <v>0</v>
      </c>
      <c r="C11" s="23">
        <f t="shared" ref="C11" si="2">B11*0.21</f>
        <v>0</v>
      </c>
      <c r="D11" s="24">
        <f t="shared" ref="D11" si="3">SUM(B11:C11)</f>
        <v>0</v>
      </c>
      <c r="E11" s="11"/>
    </row>
    <row r="12" spans="1:7" x14ac:dyDescent="0.25">
      <c r="A12" s="130"/>
      <c r="B12" s="23"/>
      <c r="C12" s="23"/>
      <c r="D12" s="24"/>
      <c r="E12" s="11"/>
    </row>
    <row r="13" spans="1:7" x14ac:dyDescent="0.25">
      <c r="A13" s="28" t="s">
        <v>13</v>
      </c>
      <c r="B13" s="29"/>
      <c r="C13" s="30"/>
      <c r="D13" s="110">
        <f>SUM(B5:B12)</f>
        <v>0</v>
      </c>
      <c r="E13" s="11"/>
    </row>
    <row r="14" spans="1:7" x14ac:dyDescent="0.25">
      <c r="A14" s="31" t="s">
        <v>14</v>
      </c>
      <c r="B14" s="32"/>
      <c r="C14" s="33"/>
      <c r="D14" s="111">
        <f>D13*0.21</f>
        <v>0</v>
      </c>
      <c r="E14" s="11"/>
    </row>
    <row r="15" spans="1:7" x14ac:dyDescent="0.25">
      <c r="A15" s="34" t="s">
        <v>15</v>
      </c>
      <c r="B15" s="35"/>
      <c r="C15" s="36"/>
      <c r="D15" s="112">
        <f>SUM(D13:D14)</f>
        <v>0</v>
      </c>
      <c r="E15" s="11"/>
    </row>
    <row r="16" spans="1:7" ht="15.75" thickBot="1" x14ac:dyDescent="0.3">
      <c r="A16" s="37"/>
      <c r="B16" s="38"/>
      <c r="C16" s="38"/>
      <c r="D16" s="39"/>
      <c r="E16" s="11"/>
    </row>
    <row r="17" spans="1:4" ht="15.75" x14ac:dyDescent="0.25">
      <c r="A17" s="119" t="s">
        <v>10</v>
      </c>
      <c r="B17" s="40" t="s">
        <v>11</v>
      </c>
      <c r="C17" s="40" t="s">
        <v>1</v>
      </c>
      <c r="D17" s="124" t="s">
        <v>12</v>
      </c>
    </row>
    <row r="18" spans="1:4" x14ac:dyDescent="0.25">
      <c r="A18" s="41" t="s">
        <v>19</v>
      </c>
      <c r="B18" s="42">
        <f>'Autobusy Hranečník'!G43</f>
        <v>0</v>
      </c>
      <c r="C18" s="42">
        <f t="shared" ref="C18:C23" si="4">B18*0.21</f>
        <v>0</v>
      </c>
      <c r="D18" s="43">
        <f t="shared" ref="D18:D23" si="5">SUM(B18:C18)</f>
        <v>0</v>
      </c>
    </row>
    <row r="19" spans="1:4" x14ac:dyDescent="0.25">
      <c r="A19" s="41" t="s">
        <v>64</v>
      </c>
      <c r="B19" s="42">
        <f>'Dílny Martinov'!G37</f>
        <v>0</v>
      </c>
      <c r="C19" s="42">
        <f t="shared" si="4"/>
        <v>0</v>
      </c>
      <c r="D19" s="43">
        <f t="shared" si="5"/>
        <v>0</v>
      </c>
    </row>
    <row r="20" spans="1:4" x14ac:dyDescent="0.25">
      <c r="A20" s="41" t="s">
        <v>65</v>
      </c>
      <c r="B20" s="42">
        <f>'Autobusy Poruba'!G43</f>
        <v>0</v>
      </c>
      <c r="C20" s="42">
        <f t="shared" si="4"/>
        <v>0</v>
      </c>
      <c r="D20" s="43">
        <f t="shared" si="5"/>
        <v>0</v>
      </c>
    </row>
    <row r="21" spans="1:4" x14ac:dyDescent="0.25">
      <c r="A21" s="41" t="s">
        <v>67</v>
      </c>
      <c r="B21" s="42">
        <f>'Tramvaje Poruba'!G44</f>
        <v>0</v>
      </c>
      <c r="C21" s="42">
        <f t="shared" si="4"/>
        <v>0</v>
      </c>
      <c r="D21" s="43">
        <f t="shared" si="5"/>
        <v>0</v>
      </c>
    </row>
    <row r="22" spans="1:4" x14ac:dyDescent="0.25">
      <c r="A22" s="41" t="s">
        <v>69</v>
      </c>
      <c r="B22" s="42">
        <f>'Tramvaje Moravská Ostrava'!G38</f>
        <v>0</v>
      </c>
      <c r="C22" s="42">
        <f t="shared" si="4"/>
        <v>0</v>
      </c>
      <c r="D22" s="43">
        <f t="shared" si="5"/>
        <v>0</v>
      </c>
    </row>
    <row r="23" spans="1:4" x14ac:dyDescent="0.25">
      <c r="A23" s="41" t="s">
        <v>70</v>
      </c>
      <c r="B23" s="42">
        <f>'Trolejbusy Ostrava'!G43</f>
        <v>0</v>
      </c>
      <c r="C23" s="42">
        <f t="shared" si="4"/>
        <v>0</v>
      </c>
      <c r="D23" s="43">
        <f t="shared" si="5"/>
        <v>0</v>
      </c>
    </row>
    <row r="24" spans="1:4" ht="39" x14ac:dyDescent="0.25">
      <c r="A24" s="41" t="s">
        <v>71</v>
      </c>
      <c r="B24" s="55" t="s">
        <v>18</v>
      </c>
      <c r="C24" s="55" t="s">
        <v>18</v>
      </c>
      <c r="D24" s="56" t="s">
        <v>18</v>
      </c>
    </row>
    <row r="25" spans="1:4" x14ac:dyDescent="0.25">
      <c r="A25" s="130"/>
      <c r="B25" s="44"/>
      <c r="C25" s="44"/>
      <c r="D25" s="45"/>
    </row>
    <row r="26" spans="1:4" x14ac:dyDescent="0.25">
      <c r="A26" s="28" t="s">
        <v>13</v>
      </c>
      <c r="B26" s="46"/>
      <c r="C26" s="47"/>
      <c r="D26" s="106">
        <f>SUM(B18:B23)</f>
        <v>0</v>
      </c>
    </row>
    <row r="27" spans="1:4" x14ac:dyDescent="0.25">
      <c r="A27" s="31" t="s">
        <v>14</v>
      </c>
      <c r="B27" s="48"/>
      <c r="C27" s="49"/>
      <c r="D27" s="107">
        <f>D26*0.21</f>
        <v>0</v>
      </c>
    </row>
    <row r="28" spans="1:4" x14ac:dyDescent="0.25">
      <c r="A28" s="34" t="s">
        <v>15</v>
      </c>
      <c r="B28" s="50"/>
      <c r="C28" s="51"/>
      <c r="D28" s="108">
        <f>SUM(D26:D27)</f>
        <v>0</v>
      </c>
    </row>
    <row r="29" spans="1:4" ht="15.75" thickBot="1" x14ac:dyDescent="0.3">
      <c r="A29" s="52"/>
      <c r="B29" s="53"/>
      <c r="C29" s="53"/>
      <c r="D29" s="109"/>
    </row>
    <row r="30" spans="1:4" ht="15.75" x14ac:dyDescent="0.25">
      <c r="A30" s="119" t="s">
        <v>80</v>
      </c>
      <c r="B30" s="40" t="s">
        <v>11</v>
      </c>
      <c r="C30" s="40" t="s">
        <v>1</v>
      </c>
      <c r="D30" s="124" t="s">
        <v>12</v>
      </c>
    </row>
    <row r="31" spans="1:4" x14ac:dyDescent="0.25">
      <c r="A31" s="41" t="s">
        <v>19</v>
      </c>
      <c r="B31" s="42">
        <f t="shared" ref="B31:B37" si="6">SUM(B5,B18)</f>
        <v>0</v>
      </c>
      <c r="C31" s="42">
        <f t="shared" ref="C31:C37" si="7">B31*0.21</f>
        <v>0</v>
      </c>
      <c r="D31" s="43">
        <f t="shared" ref="D31:D37" si="8">SUM(B31:C31)</f>
        <v>0</v>
      </c>
    </row>
    <row r="32" spans="1:4" x14ac:dyDescent="0.25">
      <c r="A32" s="41" t="s">
        <v>64</v>
      </c>
      <c r="B32" s="42">
        <f t="shared" si="6"/>
        <v>0</v>
      </c>
      <c r="C32" s="42">
        <f t="shared" si="7"/>
        <v>0</v>
      </c>
      <c r="D32" s="43">
        <f t="shared" si="8"/>
        <v>0</v>
      </c>
    </row>
    <row r="33" spans="1:4" x14ac:dyDescent="0.25">
      <c r="A33" s="41" t="s">
        <v>65</v>
      </c>
      <c r="B33" s="42">
        <f t="shared" si="6"/>
        <v>0</v>
      </c>
      <c r="C33" s="42">
        <f t="shared" si="7"/>
        <v>0</v>
      </c>
      <c r="D33" s="43">
        <f t="shared" si="8"/>
        <v>0</v>
      </c>
    </row>
    <row r="34" spans="1:4" x14ac:dyDescent="0.25">
      <c r="A34" s="41" t="s">
        <v>67</v>
      </c>
      <c r="B34" s="42">
        <f t="shared" si="6"/>
        <v>0</v>
      </c>
      <c r="C34" s="42">
        <f t="shared" si="7"/>
        <v>0</v>
      </c>
      <c r="D34" s="43">
        <f t="shared" si="8"/>
        <v>0</v>
      </c>
    </row>
    <row r="35" spans="1:4" x14ac:dyDescent="0.25">
      <c r="A35" s="41" t="s">
        <v>69</v>
      </c>
      <c r="B35" s="42">
        <f t="shared" si="6"/>
        <v>0</v>
      </c>
      <c r="C35" s="42">
        <f t="shared" si="7"/>
        <v>0</v>
      </c>
      <c r="D35" s="43">
        <f t="shared" si="8"/>
        <v>0</v>
      </c>
    </row>
    <row r="36" spans="1:4" x14ac:dyDescent="0.25">
      <c r="A36" s="41" t="s">
        <v>70</v>
      </c>
      <c r="B36" s="42">
        <f t="shared" si="6"/>
        <v>0</v>
      </c>
      <c r="C36" s="42">
        <f t="shared" si="7"/>
        <v>0</v>
      </c>
      <c r="D36" s="43">
        <f t="shared" si="8"/>
        <v>0</v>
      </c>
    </row>
    <row r="37" spans="1:4" x14ac:dyDescent="0.25">
      <c r="A37" s="41" t="s">
        <v>17</v>
      </c>
      <c r="B37" s="42">
        <f t="shared" si="6"/>
        <v>0</v>
      </c>
      <c r="C37" s="42">
        <f t="shared" si="7"/>
        <v>0</v>
      </c>
      <c r="D37" s="43">
        <f t="shared" si="8"/>
        <v>0</v>
      </c>
    </row>
    <row r="38" spans="1:4" x14ac:dyDescent="0.25">
      <c r="A38" s="130"/>
      <c r="B38" s="44"/>
      <c r="C38" s="44"/>
      <c r="D38" s="45"/>
    </row>
    <row r="39" spans="1:4" x14ac:dyDescent="0.25">
      <c r="A39" s="28" t="s">
        <v>13</v>
      </c>
      <c r="B39" s="46"/>
      <c r="C39" s="47"/>
      <c r="D39" s="106">
        <f>SUM(B31:B37)</f>
        <v>0</v>
      </c>
    </row>
    <row r="40" spans="1:4" x14ac:dyDescent="0.25">
      <c r="A40" s="31" t="s">
        <v>14</v>
      </c>
      <c r="B40" s="48"/>
      <c r="C40" s="49"/>
      <c r="D40" s="107">
        <f>D39*0.21</f>
        <v>0</v>
      </c>
    </row>
    <row r="41" spans="1:4" x14ac:dyDescent="0.25">
      <c r="A41" s="34" t="s">
        <v>15</v>
      </c>
      <c r="B41" s="50"/>
      <c r="C41" s="51"/>
      <c r="D41" s="108">
        <f>SUM(D39:D40)</f>
        <v>0</v>
      </c>
    </row>
    <row r="42" spans="1:4" ht="15.75" thickBot="1" x14ac:dyDescent="0.3">
      <c r="A42" s="52"/>
      <c r="B42" s="53"/>
      <c r="C42" s="53"/>
      <c r="D42" s="109"/>
    </row>
    <row r="43" spans="1:4" ht="15.75" thickBot="1" x14ac:dyDescent="0.3">
      <c r="A43" s="115"/>
      <c r="B43" s="105"/>
      <c r="C43" s="105"/>
      <c r="D43" s="116"/>
    </row>
    <row r="44" spans="1:4" ht="16.5" thickBot="1" x14ac:dyDescent="0.3">
      <c r="A44" s="125" t="s">
        <v>73</v>
      </c>
      <c r="B44" s="126"/>
      <c r="C44" s="126"/>
      <c r="D44" s="127"/>
    </row>
    <row r="45" spans="1:4" x14ac:dyDescent="0.25">
      <c r="A45" s="113"/>
      <c r="B45" s="114"/>
      <c r="C45" s="114"/>
      <c r="D45" s="117"/>
    </row>
    <row r="46" spans="1:4" x14ac:dyDescent="0.25">
      <c r="A46" s="28" t="s">
        <v>13</v>
      </c>
      <c r="B46" s="46"/>
      <c r="C46" s="47"/>
      <c r="D46" s="106">
        <f>SUM(D39)</f>
        <v>0</v>
      </c>
    </row>
    <row r="47" spans="1:4" x14ac:dyDescent="0.25">
      <c r="A47" s="31" t="s">
        <v>14</v>
      </c>
      <c r="B47" s="48"/>
      <c r="C47" s="49"/>
      <c r="D47" s="107">
        <f>D46*0.21</f>
        <v>0</v>
      </c>
    </row>
    <row r="48" spans="1:4" x14ac:dyDescent="0.25">
      <c r="A48" s="34" t="s">
        <v>15</v>
      </c>
      <c r="B48" s="50"/>
      <c r="C48" s="51"/>
      <c r="D48" s="108">
        <f>SUM(D46:D47)</f>
        <v>0</v>
      </c>
    </row>
    <row r="49" spans="1:4" ht="15.75" thickBot="1" x14ac:dyDescent="0.3">
      <c r="A49" s="52"/>
      <c r="B49" s="53"/>
      <c r="C49" s="53"/>
      <c r="D49" s="54"/>
    </row>
    <row r="52" spans="1:4" x14ac:dyDescent="0.25">
      <c r="A52" s="129" t="s">
        <v>79</v>
      </c>
    </row>
  </sheetData>
  <mergeCells count="1">
    <mergeCell ref="A3:B3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80" zoomScaleNormal="80" workbookViewId="0">
      <selection activeCell="D28" sqref="D28"/>
    </sheetView>
  </sheetViews>
  <sheetFormatPr defaultRowHeight="15" x14ac:dyDescent="0.25"/>
  <cols>
    <col min="1" max="1" width="23.42578125" customWidth="1"/>
    <col min="2" max="2" width="54.140625" style="1" customWidth="1"/>
    <col min="3" max="3" width="19.7109375" style="6" customWidth="1"/>
    <col min="4" max="4" width="24.42578125" customWidth="1"/>
    <col min="6" max="6" width="9.28515625" style="3" customWidth="1"/>
    <col min="7" max="9" width="16.7109375" style="3" customWidth="1"/>
  </cols>
  <sheetData>
    <row r="1" spans="1:9" x14ac:dyDescent="0.25">
      <c r="B1" s="2"/>
      <c r="D1" s="1"/>
    </row>
    <row r="2" spans="1:9" ht="21.75" thickBot="1" x14ac:dyDescent="0.4">
      <c r="A2" s="128"/>
      <c r="B2" s="2"/>
      <c r="D2" s="1"/>
    </row>
    <row r="3" spans="1:9" ht="30.75" thickBot="1" x14ac:dyDescent="0.3">
      <c r="A3" s="101" t="s">
        <v>3</v>
      </c>
      <c r="B3" s="100" t="s">
        <v>5</v>
      </c>
      <c r="C3" s="100" t="s">
        <v>4</v>
      </c>
      <c r="D3" s="100" t="s">
        <v>78</v>
      </c>
    </row>
    <row r="4" spans="1:9" ht="16.5" thickTop="1" thickBot="1" x14ac:dyDescent="0.3">
      <c r="A4" s="133" t="s">
        <v>81</v>
      </c>
      <c r="B4" s="102" t="s">
        <v>6</v>
      </c>
      <c r="C4" s="103"/>
      <c r="D4" s="8">
        <v>0</v>
      </c>
      <c r="G4" s="4"/>
      <c r="H4" s="4"/>
      <c r="I4" s="4"/>
    </row>
    <row r="5" spans="1:9" ht="15.75" thickBot="1" x14ac:dyDescent="0.3">
      <c r="A5" s="134"/>
      <c r="B5" s="104" t="s">
        <v>0</v>
      </c>
      <c r="C5" s="103"/>
      <c r="D5" s="7"/>
    </row>
    <row r="6" spans="1:9" ht="15.75" thickBot="1" x14ac:dyDescent="0.3">
      <c r="A6" s="134"/>
      <c r="B6" s="104" t="s">
        <v>2</v>
      </c>
      <c r="C6" s="103"/>
      <c r="D6" s="7"/>
    </row>
    <row r="7" spans="1:9" ht="15.75" thickBot="1" x14ac:dyDescent="0.3">
      <c r="A7" s="134"/>
      <c r="B7" s="104" t="s">
        <v>76</v>
      </c>
      <c r="C7" s="103"/>
      <c r="D7" s="7"/>
    </row>
    <row r="8" spans="1:9" ht="15.75" thickBot="1" x14ac:dyDescent="0.3">
      <c r="A8" s="133" t="s">
        <v>7</v>
      </c>
      <c r="B8" s="102" t="s">
        <v>6</v>
      </c>
      <c r="C8" s="103"/>
      <c r="D8" s="8">
        <v>0</v>
      </c>
      <c r="G8" s="4"/>
      <c r="H8" s="4"/>
      <c r="I8" s="4"/>
    </row>
    <row r="9" spans="1:9" ht="15.75" thickBot="1" x14ac:dyDescent="0.3">
      <c r="A9" s="134"/>
      <c r="B9" s="104" t="s">
        <v>0</v>
      </c>
      <c r="C9" s="103"/>
      <c r="D9" s="5"/>
    </row>
    <row r="10" spans="1:9" ht="15.75" thickBot="1" x14ac:dyDescent="0.3">
      <c r="A10" s="134"/>
      <c r="B10" s="104" t="s">
        <v>2</v>
      </c>
      <c r="C10" s="103"/>
      <c r="D10" s="5"/>
    </row>
    <row r="11" spans="1:9" ht="15.75" thickBot="1" x14ac:dyDescent="0.3">
      <c r="A11" s="134"/>
      <c r="B11" s="104" t="s">
        <v>76</v>
      </c>
      <c r="C11" s="103"/>
      <c r="D11" s="5"/>
    </row>
    <row r="12" spans="1:9" ht="15.75" thickBot="1" x14ac:dyDescent="0.3">
      <c r="A12" s="133" t="s">
        <v>8</v>
      </c>
      <c r="B12" s="102" t="s">
        <v>6</v>
      </c>
      <c r="C12" s="103"/>
      <c r="D12" s="8">
        <v>0</v>
      </c>
      <c r="G12" s="4"/>
      <c r="H12" s="4"/>
      <c r="I12" s="4"/>
    </row>
    <row r="13" spans="1:9" ht="15.75" thickBot="1" x14ac:dyDescent="0.3">
      <c r="A13" s="134"/>
      <c r="B13" s="104" t="s">
        <v>0</v>
      </c>
      <c r="C13" s="103"/>
      <c r="D13" s="5"/>
    </row>
    <row r="14" spans="1:9" ht="15.75" thickBot="1" x14ac:dyDescent="0.3">
      <c r="A14" s="134"/>
      <c r="B14" s="104" t="s">
        <v>2</v>
      </c>
      <c r="C14" s="103"/>
      <c r="D14" s="5"/>
    </row>
    <row r="15" spans="1:9" ht="15.75" thickBot="1" x14ac:dyDescent="0.3">
      <c r="A15" s="134"/>
      <c r="B15" s="104" t="s">
        <v>76</v>
      </c>
      <c r="C15" s="103"/>
      <c r="D15" s="5"/>
    </row>
    <row r="16" spans="1:9" ht="15.75" thickBot="1" x14ac:dyDescent="0.3">
      <c r="A16" s="133" t="s">
        <v>74</v>
      </c>
      <c r="B16" s="102" t="s">
        <v>6</v>
      </c>
      <c r="C16" s="103"/>
      <c r="D16" s="8">
        <v>0</v>
      </c>
    </row>
    <row r="17" spans="1:9" ht="15.75" thickBot="1" x14ac:dyDescent="0.3">
      <c r="A17" s="134"/>
      <c r="B17" s="104" t="s">
        <v>0</v>
      </c>
      <c r="C17" s="103"/>
      <c r="D17" s="5"/>
    </row>
    <row r="18" spans="1:9" ht="15.75" thickBot="1" x14ac:dyDescent="0.3">
      <c r="A18" s="134"/>
      <c r="B18" s="104" t="s">
        <v>2</v>
      </c>
      <c r="C18" s="103"/>
      <c r="D18" s="5"/>
    </row>
    <row r="19" spans="1:9" ht="15.75" thickBot="1" x14ac:dyDescent="0.3">
      <c r="A19" s="134"/>
      <c r="B19" s="104" t="s">
        <v>76</v>
      </c>
      <c r="C19" s="103"/>
      <c r="D19" s="5"/>
    </row>
    <row r="20" spans="1:9" ht="15.75" thickBot="1" x14ac:dyDescent="0.3">
      <c r="A20" s="133" t="s">
        <v>75</v>
      </c>
      <c r="B20" s="102" t="s">
        <v>6</v>
      </c>
      <c r="C20" s="103"/>
      <c r="D20" s="8">
        <v>0</v>
      </c>
    </row>
    <row r="21" spans="1:9" ht="15.75" thickBot="1" x14ac:dyDescent="0.3">
      <c r="A21" s="134"/>
      <c r="B21" s="104" t="s">
        <v>0</v>
      </c>
      <c r="C21" s="103"/>
      <c r="D21" s="5"/>
    </row>
    <row r="22" spans="1:9" ht="15.75" thickBot="1" x14ac:dyDescent="0.3">
      <c r="A22" s="134"/>
      <c r="B22" s="104" t="s">
        <v>2</v>
      </c>
      <c r="C22" s="103"/>
      <c r="D22" s="5"/>
    </row>
    <row r="23" spans="1:9" ht="15.75" thickBot="1" x14ac:dyDescent="0.3">
      <c r="A23" s="134"/>
      <c r="B23" s="104" t="s">
        <v>76</v>
      </c>
      <c r="C23" s="103"/>
      <c r="D23" s="5"/>
    </row>
    <row r="24" spans="1:9" ht="15.75" thickBot="1" x14ac:dyDescent="0.3">
      <c r="A24" s="133" t="s">
        <v>9</v>
      </c>
      <c r="B24" s="102" t="s">
        <v>6</v>
      </c>
      <c r="C24" s="103"/>
      <c r="D24" s="8">
        <v>0</v>
      </c>
      <c r="G24" s="4"/>
      <c r="H24" s="4"/>
      <c r="I24" s="4"/>
    </row>
    <row r="25" spans="1:9" ht="15.75" thickBot="1" x14ac:dyDescent="0.3">
      <c r="A25" s="134"/>
      <c r="B25" s="104" t="s">
        <v>0</v>
      </c>
      <c r="C25" s="103"/>
      <c r="D25" s="5"/>
    </row>
    <row r="26" spans="1:9" ht="15.75" thickBot="1" x14ac:dyDescent="0.3">
      <c r="A26" s="134"/>
      <c r="B26" s="104" t="s">
        <v>2</v>
      </c>
      <c r="C26" s="103"/>
      <c r="D26" s="5"/>
    </row>
    <row r="27" spans="1:9" ht="15.75" thickBot="1" x14ac:dyDescent="0.3">
      <c r="A27" s="134"/>
      <c r="B27" s="104" t="s">
        <v>76</v>
      </c>
      <c r="C27" s="103"/>
      <c r="D27" s="5"/>
    </row>
    <row r="28" spans="1:9" ht="15.75" thickBot="1" x14ac:dyDescent="0.3">
      <c r="A28" s="133" t="s">
        <v>77</v>
      </c>
      <c r="B28" s="102" t="s">
        <v>6</v>
      </c>
      <c r="C28" s="103"/>
      <c r="D28" s="8">
        <v>0</v>
      </c>
    </row>
    <row r="29" spans="1:9" ht="15.75" thickBot="1" x14ac:dyDescent="0.3">
      <c r="A29" s="134"/>
      <c r="B29" s="104" t="s">
        <v>0</v>
      </c>
      <c r="C29" s="103"/>
      <c r="D29" s="5"/>
    </row>
    <row r="30" spans="1:9" ht="15.75" thickBot="1" x14ac:dyDescent="0.3">
      <c r="A30" s="134"/>
      <c r="B30" s="104" t="s">
        <v>2</v>
      </c>
      <c r="C30" s="103"/>
      <c r="D30" s="5"/>
    </row>
    <row r="31" spans="1:9" ht="15.75" thickBot="1" x14ac:dyDescent="0.3">
      <c r="A31" s="134"/>
      <c r="B31" s="104" t="s">
        <v>76</v>
      </c>
      <c r="C31" s="103"/>
      <c r="D31" s="5"/>
    </row>
  </sheetData>
  <autoFilter ref="A1:I112"/>
  <mergeCells count="7">
    <mergeCell ref="A28:A31"/>
    <mergeCell ref="A4:A7"/>
    <mergeCell ref="A8:A11"/>
    <mergeCell ref="A12:A15"/>
    <mergeCell ref="A24:A27"/>
    <mergeCell ref="A16:A19"/>
    <mergeCell ref="A20:A23"/>
  </mergeCells>
  <pageMargins left="0.7" right="0.7" top="0.75" bottom="0.75" header="0.3" footer="0.3"/>
  <pageSetup paperSize="9" scale="71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="90" zoomScaleNormal="90" workbookViewId="0"/>
  </sheetViews>
  <sheetFormatPr defaultRowHeight="15" x14ac:dyDescent="0.25"/>
  <cols>
    <col min="1" max="1" width="56.5703125" style="12" customWidth="1"/>
    <col min="2" max="2" width="6.7109375" style="12" customWidth="1"/>
    <col min="3" max="3" width="10" style="12" customWidth="1"/>
    <col min="4" max="4" width="13.5703125" style="12" customWidth="1"/>
    <col min="5" max="5" width="14.28515625" style="12" customWidth="1"/>
    <col min="6" max="6" width="13.5703125" style="12" customWidth="1"/>
    <col min="7" max="7" width="14.28515625" style="12" customWidth="1"/>
    <col min="8" max="8" width="1.7109375" style="12" customWidth="1"/>
    <col min="9" max="256" width="8.7109375" style="12"/>
    <col min="257" max="257" width="56.5703125" style="12" customWidth="1"/>
    <col min="258" max="258" width="6.7109375" style="12" customWidth="1"/>
    <col min="259" max="259" width="10" style="12" customWidth="1"/>
    <col min="260" max="260" width="13.5703125" style="12" customWidth="1"/>
    <col min="261" max="261" width="14.28515625" style="12" customWidth="1"/>
    <col min="262" max="262" width="13.5703125" style="12" customWidth="1"/>
    <col min="263" max="263" width="14.28515625" style="12" customWidth="1"/>
    <col min="264" max="264" width="1.7109375" style="12" customWidth="1"/>
    <col min="265" max="512" width="8.7109375" style="12"/>
    <col min="513" max="513" width="56.5703125" style="12" customWidth="1"/>
    <col min="514" max="514" width="6.7109375" style="12" customWidth="1"/>
    <col min="515" max="515" width="10" style="12" customWidth="1"/>
    <col min="516" max="516" width="13.5703125" style="12" customWidth="1"/>
    <col min="517" max="517" width="14.28515625" style="12" customWidth="1"/>
    <col min="518" max="518" width="13.5703125" style="12" customWidth="1"/>
    <col min="519" max="519" width="14.28515625" style="12" customWidth="1"/>
    <col min="520" max="520" width="1.7109375" style="12" customWidth="1"/>
    <col min="521" max="768" width="8.7109375" style="12"/>
    <col min="769" max="769" width="56.5703125" style="12" customWidth="1"/>
    <col min="770" max="770" width="6.7109375" style="12" customWidth="1"/>
    <col min="771" max="771" width="10" style="12" customWidth="1"/>
    <col min="772" max="772" width="13.5703125" style="12" customWidth="1"/>
    <col min="773" max="773" width="14.28515625" style="12" customWidth="1"/>
    <col min="774" max="774" width="13.5703125" style="12" customWidth="1"/>
    <col min="775" max="775" width="14.28515625" style="12" customWidth="1"/>
    <col min="776" max="776" width="1.7109375" style="12" customWidth="1"/>
    <col min="777" max="1024" width="8.7109375" style="12"/>
    <col min="1025" max="1025" width="56.5703125" style="12" customWidth="1"/>
    <col min="1026" max="1026" width="6.7109375" style="12" customWidth="1"/>
    <col min="1027" max="1027" width="10" style="12" customWidth="1"/>
    <col min="1028" max="1028" width="13.5703125" style="12" customWidth="1"/>
    <col min="1029" max="1029" width="14.28515625" style="12" customWidth="1"/>
    <col min="1030" max="1030" width="13.5703125" style="12" customWidth="1"/>
    <col min="1031" max="1031" width="14.28515625" style="12" customWidth="1"/>
    <col min="1032" max="1032" width="1.7109375" style="12" customWidth="1"/>
    <col min="1033" max="1280" width="8.7109375" style="12"/>
    <col min="1281" max="1281" width="56.5703125" style="12" customWidth="1"/>
    <col min="1282" max="1282" width="6.7109375" style="12" customWidth="1"/>
    <col min="1283" max="1283" width="10" style="12" customWidth="1"/>
    <col min="1284" max="1284" width="13.5703125" style="12" customWidth="1"/>
    <col min="1285" max="1285" width="14.28515625" style="12" customWidth="1"/>
    <col min="1286" max="1286" width="13.5703125" style="12" customWidth="1"/>
    <col min="1287" max="1287" width="14.28515625" style="12" customWidth="1"/>
    <col min="1288" max="1288" width="1.7109375" style="12" customWidth="1"/>
    <col min="1289" max="1536" width="8.7109375" style="12"/>
    <col min="1537" max="1537" width="56.5703125" style="12" customWidth="1"/>
    <col min="1538" max="1538" width="6.7109375" style="12" customWidth="1"/>
    <col min="1539" max="1539" width="10" style="12" customWidth="1"/>
    <col min="1540" max="1540" width="13.5703125" style="12" customWidth="1"/>
    <col min="1541" max="1541" width="14.28515625" style="12" customWidth="1"/>
    <col min="1542" max="1542" width="13.5703125" style="12" customWidth="1"/>
    <col min="1543" max="1543" width="14.28515625" style="12" customWidth="1"/>
    <col min="1544" max="1544" width="1.7109375" style="12" customWidth="1"/>
    <col min="1545" max="1792" width="8.7109375" style="12"/>
    <col min="1793" max="1793" width="56.5703125" style="12" customWidth="1"/>
    <col min="1794" max="1794" width="6.7109375" style="12" customWidth="1"/>
    <col min="1795" max="1795" width="10" style="12" customWidth="1"/>
    <col min="1796" max="1796" width="13.5703125" style="12" customWidth="1"/>
    <col min="1797" max="1797" width="14.28515625" style="12" customWidth="1"/>
    <col min="1798" max="1798" width="13.5703125" style="12" customWidth="1"/>
    <col min="1799" max="1799" width="14.28515625" style="12" customWidth="1"/>
    <col min="1800" max="1800" width="1.7109375" style="12" customWidth="1"/>
    <col min="1801" max="2048" width="8.7109375" style="12"/>
    <col min="2049" max="2049" width="56.5703125" style="12" customWidth="1"/>
    <col min="2050" max="2050" width="6.7109375" style="12" customWidth="1"/>
    <col min="2051" max="2051" width="10" style="12" customWidth="1"/>
    <col min="2052" max="2052" width="13.5703125" style="12" customWidth="1"/>
    <col min="2053" max="2053" width="14.28515625" style="12" customWidth="1"/>
    <col min="2054" max="2054" width="13.5703125" style="12" customWidth="1"/>
    <col min="2055" max="2055" width="14.28515625" style="12" customWidth="1"/>
    <col min="2056" max="2056" width="1.7109375" style="12" customWidth="1"/>
    <col min="2057" max="2304" width="8.7109375" style="12"/>
    <col min="2305" max="2305" width="56.5703125" style="12" customWidth="1"/>
    <col min="2306" max="2306" width="6.7109375" style="12" customWidth="1"/>
    <col min="2307" max="2307" width="10" style="12" customWidth="1"/>
    <col min="2308" max="2308" width="13.5703125" style="12" customWidth="1"/>
    <col min="2309" max="2309" width="14.28515625" style="12" customWidth="1"/>
    <col min="2310" max="2310" width="13.5703125" style="12" customWidth="1"/>
    <col min="2311" max="2311" width="14.28515625" style="12" customWidth="1"/>
    <col min="2312" max="2312" width="1.7109375" style="12" customWidth="1"/>
    <col min="2313" max="2560" width="8.7109375" style="12"/>
    <col min="2561" max="2561" width="56.5703125" style="12" customWidth="1"/>
    <col min="2562" max="2562" width="6.7109375" style="12" customWidth="1"/>
    <col min="2563" max="2563" width="10" style="12" customWidth="1"/>
    <col min="2564" max="2564" width="13.5703125" style="12" customWidth="1"/>
    <col min="2565" max="2565" width="14.28515625" style="12" customWidth="1"/>
    <col min="2566" max="2566" width="13.5703125" style="12" customWidth="1"/>
    <col min="2567" max="2567" width="14.28515625" style="12" customWidth="1"/>
    <col min="2568" max="2568" width="1.7109375" style="12" customWidth="1"/>
    <col min="2569" max="2816" width="8.7109375" style="12"/>
    <col min="2817" max="2817" width="56.5703125" style="12" customWidth="1"/>
    <col min="2818" max="2818" width="6.7109375" style="12" customWidth="1"/>
    <col min="2819" max="2819" width="10" style="12" customWidth="1"/>
    <col min="2820" max="2820" width="13.5703125" style="12" customWidth="1"/>
    <col min="2821" max="2821" width="14.28515625" style="12" customWidth="1"/>
    <col min="2822" max="2822" width="13.5703125" style="12" customWidth="1"/>
    <col min="2823" max="2823" width="14.28515625" style="12" customWidth="1"/>
    <col min="2824" max="2824" width="1.7109375" style="12" customWidth="1"/>
    <col min="2825" max="3072" width="8.7109375" style="12"/>
    <col min="3073" max="3073" width="56.5703125" style="12" customWidth="1"/>
    <col min="3074" max="3074" width="6.7109375" style="12" customWidth="1"/>
    <col min="3075" max="3075" width="10" style="12" customWidth="1"/>
    <col min="3076" max="3076" width="13.5703125" style="12" customWidth="1"/>
    <col min="3077" max="3077" width="14.28515625" style="12" customWidth="1"/>
    <col min="3078" max="3078" width="13.5703125" style="12" customWidth="1"/>
    <col min="3079" max="3079" width="14.28515625" style="12" customWidth="1"/>
    <col min="3080" max="3080" width="1.7109375" style="12" customWidth="1"/>
    <col min="3081" max="3328" width="8.7109375" style="12"/>
    <col min="3329" max="3329" width="56.5703125" style="12" customWidth="1"/>
    <col min="3330" max="3330" width="6.7109375" style="12" customWidth="1"/>
    <col min="3331" max="3331" width="10" style="12" customWidth="1"/>
    <col min="3332" max="3332" width="13.5703125" style="12" customWidth="1"/>
    <col min="3333" max="3333" width="14.28515625" style="12" customWidth="1"/>
    <col min="3334" max="3334" width="13.5703125" style="12" customWidth="1"/>
    <col min="3335" max="3335" width="14.28515625" style="12" customWidth="1"/>
    <col min="3336" max="3336" width="1.7109375" style="12" customWidth="1"/>
    <col min="3337" max="3584" width="8.7109375" style="12"/>
    <col min="3585" max="3585" width="56.5703125" style="12" customWidth="1"/>
    <col min="3586" max="3586" width="6.7109375" style="12" customWidth="1"/>
    <col min="3587" max="3587" width="10" style="12" customWidth="1"/>
    <col min="3588" max="3588" width="13.5703125" style="12" customWidth="1"/>
    <col min="3589" max="3589" width="14.28515625" style="12" customWidth="1"/>
    <col min="3590" max="3590" width="13.5703125" style="12" customWidth="1"/>
    <col min="3591" max="3591" width="14.28515625" style="12" customWidth="1"/>
    <col min="3592" max="3592" width="1.7109375" style="12" customWidth="1"/>
    <col min="3593" max="3840" width="8.7109375" style="12"/>
    <col min="3841" max="3841" width="56.5703125" style="12" customWidth="1"/>
    <col min="3842" max="3842" width="6.7109375" style="12" customWidth="1"/>
    <col min="3843" max="3843" width="10" style="12" customWidth="1"/>
    <col min="3844" max="3844" width="13.5703125" style="12" customWidth="1"/>
    <col min="3845" max="3845" width="14.28515625" style="12" customWidth="1"/>
    <col min="3846" max="3846" width="13.5703125" style="12" customWidth="1"/>
    <col min="3847" max="3847" width="14.28515625" style="12" customWidth="1"/>
    <col min="3848" max="3848" width="1.7109375" style="12" customWidth="1"/>
    <col min="3849" max="4096" width="8.7109375" style="12"/>
    <col min="4097" max="4097" width="56.5703125" style="12" customWidth="1"/>
    <col min="4098" max="4098" width="6.7109375" style="12" customWidth="1"/>
    <col min="4099" max="4099" width="10" style="12" customWidth="1"/>
    <col min="4100" max="4100" width="13.5703125" style="12" customWidth="1"/>
    <col min="4101" max="4101" width="14.28515625" style="12" customWidth="1"/>
    <col min="4102" max="4102" width="13.5703125" style="12" customWidth="1"/>
    <col min="4103" max="4103" width="14.28515625" style="12" customWidth="1"/>
    <col min="4104" max="4104" width="1.7109375" style="12" customWidth="1"/>
    <col min="4105" max="4352" width="8.7109375" style="12"/>
    <col min="4353" max="4353" width="56.5703125" style="12" customWidth="1"/>
    <col min="4354" max="4354" width="6.7109375" style="12" customWidth="1"/>
    <col min="4355" max="4355" width="10" style="12" customWidth="1"/>
    <col min="4356" max="4356" width="13.5703125" style="12" customWidth="1"/>
    <col min="4357" max="4357" width="14.28515625" style="12" customWidth="1"/>
    <col min="4358" max="4358" width="13.5703125" style="12" customWidth="1"/>
    <col min="4359" max="4359" width="14.28515625" style="12" customWidth="1"/>
    <col min="4360" max="4360" width="1.7109375" style="12" customWidth="1"/>
    <col min="4361" max="4608" width="8.7109375" style="12"/>
    <col min="4609" max="4609" width="56.5703125" style="12" customWidth="1"/>
    <col min="4610" max="4610" width="6.7109375" style="12" customWidth="1"/>
    <col min="4611" max="4611" width="10" style="12" customWidth="1"/>
    <col min="4612" max="4612" width="13.5703125" style="12" customWidth="1"/>
    <col min="4613" max="4613" width="14.28515625" style="12" customWidth="1"/>
    <col min="4614" max="4614" width="13.5703125" style="12" customWidth="1"/>
    <col min="4615" max="4615" width="14.28515625" style="12" customWidth="1"/>
    <col min="4616" max="4616" width="1.7109375" style="12" customWidth="1"/>
    <col min="4617" max="4864" width="8.7109375" style="12"/>
    <col min="4865" max="4865" width="56.5703125" style="12" customWidth="1"/>
    <col min="4866" max="4866" width="6.7109375" style="12" customWidth="1"/>
    <col min="4867" max="4867" width="10" style="12" customWidth="1"/>
    <col min="4868" max="4868" width="13.5703125" style="12" customWidth="1"/>
    <col min="4869" max="4869" width="14.28515625" style="12" customWidth="1"/>
    <col min="4870" max="4870" width="13.5703125" style="12" customWidth="1"/>
    <col min="4871" max="4871" width="14.28515625" style="12" customWidth="1"/>
    <col min="4872" max="4872" width="1.7109375" style="12" customWidth="1"/>
    <col min="4873" max="5120" width="8.7109375" style="12"/>
    <col min="5121" max="5121" width="56.5703125" style="12" customWidth="1"/>
    <col min="5122" max="5122" width="6.7109375" style="12" customWidth="1"/>
    <col min="5123" max="5123" width="10" style="12" customWidth="1"/>
    <col min="5124" max="5124" width="13.5703125" style="12" customWidth="1"/>
    <col min="5125" max="5125" width="14.28515625" style="12" customWidth="1"/>
    <col min="5126" max="5126" width="13.5703125" style="12" customWidth="1"/>
    <col min="5127" max="5127" width="14.28515625" style="12" customWidth="1"/>
    <col min="5128" max="5128" width="1.7109375" style="12" customWidth="1"/>
    <col min="5129" max="5376" width="8.7109375" style="12"/>
    <col min="5377" max="5377" width="56.5703125" style="12" customWidth="1"/>
    <col min="5378" max="5378" width="6.7109375" style="12" customWidth="1"/>
    <col min="5379" max="5379" width="10" style="12" customWidth="1"/>
    <col min="5380" max="5380" width="13.5703125" style="12" customWidth="1"/>
    <col min="5381" max="5381" width="14.28515625" style="12" customWidth="1"/>
    <col min="5382" max="5382" width="13.5703125" style="12" customWidth="1"/>
    <col min="5383" max="5383" width="14.28515625" style="12" customWidth="1"/>
    <col min="5384" max="5384" width="1.7109375" style="12" customWidth="1"/>
    <col min="5385" max="5632" width="8.7109375" style="12"/>
    <col min="5633" max="5633" width="56.5703125" style="12" customWidth="1"/>
    <col min="5634" max="5634" width="6.7109375" style="12" customWidth="1"/>
    <col min="5635" max="5635" width="10" style="12" customWidth="1"/>
    <col min="5636" max="5636" width="13.5703125" style="12" customWidth="1"/>
    <col min="5637" max="5637" width="14.28515625" style="12" customWidth="1"/>
    <col min="5638" max="5638" width="13.5703125" style="12" customWidth="1"/>
    <col min="5639" max="5639" width="14.28515625" style="12" customWidth="1"/>
    <col min="5640" max="5640" width="1.7109375" style="12" customWidth="1"/>
    <col min="5641" max="5888" width="8.7109375" style="12"/>
    <col min="5889" max="5889" width="56.5703125" style="12" customWidth="1"/>
    <col min="5890" max="5890" width="6.7109375" style="12" customWidth="1"/>
    <col min="5891" max="5891" width="10" style="12" customWidth="1"/>
    <col min="5892" max="5892" width="13.5703125" style="12" customWidth="1"/>
    <col min="5893" max="5893" width="14.28515625" style="12" customWidth="1"/>
    <col min="5894" max="5894" width="13.5703125" style="12" customWidth="1"/>
    <col min="5895" max="5895" width="14.28515625" style="12" customWidth="1"/>
    <col min="5896" max="5896" width="1.7109375" style="12" customWidth="1"/>
    <col min="5897" max="6144" width="8.7109375" style="12"/>
    <col min="6145" max="6145" width="56.5703125" style="12" customWidth="1"/>
    <col min="6146" max="6146" width="6.7109375" style="12" customWidth="1"/>
    <col min="6147" max="6147" width="10" style="12" customWidth="1"/>
    <col min="6148" max="6148" width="13.5703125" style="12" customWidth="1"/>
    <col min="6149" max="6149" width="14.28515625" style="12" customWidth="1"/>
    <col min="6150" max="6150" width="13.5703125" style="12" customWidth="1"/>
    <col min="6151" max="6151" width="14.28515625" style="12" customWidth="1"/>
    <col min="6152" max="6152" width="1.7109375" style="12" customWidth="1"/>
    <col min="6153" max="6400" width="8.7109375" style="12"/>
    <col min="6401" max="6401" width="56.5703125" style="12" customWidth="1"/>
    <col min="6402" max="6402" width="6.7109375" style="12" customWidth="1"/>
    <col min="6403" max="6403" width="10" style="12" customWidth="1"/>
    <col min="6404" max="6404" width="13.5703125" style="12" customWidth="1"/>
    <col min="6405" max="6405" width="14.28515625" style="12" customWidth="1"/>
    <col min="6406" max="6406" width="13.5703125" style="12" customWidth="1"/>
    <col min="6407" max="6407" width="14.28515625" style="12" customWidth="1"/>
    <col min="6408" max="6408" width="1.7109375" style="12" customWidth="1"/>
    <col min="6409" max="6656" width="8.7109375" style="12"/>
    <col min="6657" max="6657" width="56.5703125" style="12" customWidth="1"/>
    <col min="6658" max="6658" width="6.7109375" style="12" customWidth="1"/>
    <col min="6659" max="6659" width="10" style="12" customWidth="1"/>
    <col min="6660" max="6660" width="13.5703125" style="12" customWidth="1"/>
    <col min="6661" max="6661" width="14.28515625" style="12" customWidth="1"/>
    <col min="6662" max="6662" width="13.5703125" style="12" customWidth="1"/>
    <col min="6663" max="6663" width="14.28515625" style="12" customWidth="1"/>
    <col min="6664" max="6664" width="1.7109375" style="12" customWidth="1"/>
    <col min="6665" max="6912" width="8.7109375" style="12"/>
    <col min="6913" max="6913" width="56.5703125" style="12" customWidth="1"/>
    <col min="6914" max="6914" width="6.7109375" style="12" customWidth="1"/>
    <col min="6915" max="6915" width="10" style="12" customWidth="1"/>
    <col min="6916" max="6916" width="13.5703125" style="12" customWidth="1"/>
    <col min="6917" max="6917" width="14.28515625" style="12" customWidth="1"/>
    <col min="6918" max="6918" width="13.5703125" style="12" customWidth="1"/>
    <col min="6919" max="6919" width="14.28515625" style="12" customWidth="1"/>
    <col min="6920" max="6920" width="1.7109375" style="12" customWidth="1"/>
    <col min="6921" max="7168" width="8.7109375" style="12"/>
    <col min="7169" max="7169" width="56.5703125" style="12" customWidth="1"/>
    <col min="7170" max="7170" width="6.7109375" style="12" customWidth="1"/>
    <col min="7171" max="7171" width="10" style="12" customWidth="1"/>
    <col min="7172" max="7172" width="13.5703125" style="12" customWidth="1"/>
    <col min="7173" max="7173" width="14.28515625" style="12" customWidth="1"/>
    <col min="7174" max="7174" width="13.5703125" style="12" customWidth="1"/>
    <col min="7175" max="7175" width="14.28515625" style="12" customWidth="1"/>
    <col min="7176" max="7176" width="1.7109375" style="12" customWidth="1"/>
    <col min="7177" max="7424" width="8.7109375" style="12"/>
    <col min="7425" max="7425" width="56.5703125" style="12" customWidth="1"/>
    <col min="7426" max="7426" width="6.7109375" style="12" customWidth="1"/>
    <col min="7427" max="7427" width="10" style="12" customWidth="1"/>
    <col min="7428" max="7428" width="13.5703125" style="12" customWidth="1"/>
    <col min="7429" max="7429" width="14.28515625" style="12" customWidth="1"/>
    <col min="7430" max="7430" width="13.5703125" style="12" customWidth="1"/>
    <col min="7431" max="7431" width="14.28515625" style="12" customWidth="1"/>
    <col min="7432" max="7432" width="1.7109375" style="12" customWidth="1"/>
    <col min="7433" max="7680" width="8.7109375" style="12"/>
    <col min="7681" max="7681" width="56.5703125" style="12" customWidth="1"/>
    <col min="7682" max="7682" width="6.7109375" style="12" customWidth="1"/>
    <col min="7683" max="7683" width="10" style="12" customWidth="1"/>
    <col min="7684" max="7684" width="13.5703125" style="12" customWidth="1"/>
    <col min="7685" max="7685" width="14.28515625" style="12" customWidth="1"/>
    <col min="7686" max="7686" width="13.5703125" style="12" customWidth="1"/>
    <col min="7687" max="7687" width="14.28515625" style="12" customWidth="1"/>
    <col min="7688" max="7688" width="1.7109375" style="12" customWidth="1"/>
    <col min="7689" max="7936" width="8.7109375" style="12"/>
    <col min="7937" max="7937" width="56.5703125" style="12" customWidth="1"/>
    <col min="7938" max="7938" width="6.7109375" style="12" customWidth="1"/>
    <col min="7939" max="7939" width="10" style="12" customWidth="1"/>
    <col min="7940" max="7940" width="13.5703125" style="12" customWidth="1"/>
    <col min="7941" max="7941" width="14.28515625" style="12" customWidth="1"/>
    <col min="7942" max="7942" width="13.5703125" style="12" customWidth="1"/>
    <col min="7943" max="7943" width="14.28515625" style="12" customWidth="1"/>
    <col min="7944" max="7944" width="1.7109375" style="12" customWidth="1"/>
    <col min="7945" max="8192" width="8.7109375" style="12"/>
    <col min="8193" max="8193" width="56.5703125" style="12" customWidth="1"/>
    <col min="8194" max="8194" width="6.7109375" style="12" customWidth="1"/>
    <col min="8195" max="8195" width="10" style="12" customWidth="1"/>
    <col min="8196" max="8196" width="13.5703125" style="12" customWidth="1"/>
    <col min="8197" max="8197" width="14.28515625" style="12" customWidth="1"/>
    <col min="8198" max="8198" width="13.5703125" style="12" customWidth="1"/>
    <col min="8199" max="8199" width="14.28515625" style="12" customWidth="1"/>
    <col min="8200" max="8200" width="1.7109375" style="12" customWidth="1"/>
    <col min="8201" max="8448" width="8.7109375" style="12"/>
    <col min="8449" max="8449" width="56.5703125" style="12" customWidth="1"/>
    <col min="8450" max="8450" width="6.7109375" style="12" customWidth="1"/>
    <col min="8451" max="8451" width="10" style="12" customWidth="1"/>
    <col min="8452" max="8452" width="13.5703125" style="12" customWidth="1"/>
    <col min="8453" max="8453" width="14.28515625" style="12" customWidth="1"/>
    <col min="8454" max="8454" width="13.5703125" style="12" customWidth="1"/>
    <col min="8455" max="8455" width="14.28515625" style="12" customWidth="1"/>
    <col min="8456" max="8456" width="1.7109375" style="12" customWidth="1"/>
    <col min="8457" max="8704" width="8.7109375" style="12"/>
    <col min="8705" max="8705" width="56.5703125" style="12" customWidth="1"/>
    <col min="8706" max="8706" width="6.7109375" style="12" customWidth="1"/>
    <col min="8707" max="8707" width="10" style="12" customWidth="1"/>
    <col min="8708" max="8708" width="13.5703125" style="12" customWidth="1"/>
    <col min="8709" max="8709" width="14.28515625" style="12" customWidth="1"/>
    <col min="8710" max="8710" width="13.5703125" style="12" customWidth="1"/>
    <col min="8711" max="8711" width="14.28515625" style="12" customWidth="1"/>
    <col min="8712" max="8712" width="1.7109375" style="12" customWidth="1"/>
    <col min="8713" max="8960" width="8.7109375" style="12"/>
    <col min="8961" max="8961" width="56.5703125" style="12" customWidth="1"/>
    <col min="8962" max="8962" width="6.7109375" style="12" customWidth="1"/>
    <col min="8963" max="8963" width="10" style="12" customWidth="1"/>
    <col min="8964" max="8964" width="13.5703125" style="12" customWidth="1"/>
    <col min="8965" max="8965" width="14.28515625" style="12" customWidth="1"/>
    <col min="8966" max="8966" width="13.5703125" style="12" customWidth="1"/>
    <col min="8967" max="8967" width="14.28515625" style="12" customWidth="1"/>
    <col min="8968" max="8968" width="1.7109375" style="12" customWidth="1"/>
    <col min="8969" max="9216" width="8.7109375" style="12"/>
    <col min="9217" max="9217" width="56.5703125" style="12" customWidth="1"/>
    <col min="9218" max="9218" width="6.7109375" style="12" customWidth="1"/>
    <col min="9219" max="9219" width="10" style="12" customWidth="1"/>
    <col min="9220" max="9220" width="13.5703125" style="12" customWidth="1"/>
    <col min="9221" max="9221" width="14.28515625" style="12" customWidth="1"/>
    <col min="9222" max="9222" width="13.5703125" style="12" customWidth="1"/>
    <col min="9223" max="9223" width="14.28515625" style="12" customWidth="1"/>
    <col min="9224" max="9224" width="1.7109375" style="12" customWidth="1"/>
    <col min="9225" max="9472" width="8.7109375" style="12"/>
    <col min="9473" max="9473" width="56.5703125" style="12" customWidth="1"/>
    <col min="9474" max="9474" width="6.7109375" style="12" customWidth="1"/>
    <col min="9475" max="9475" width="10" style="12" customWidth="1"/>
    <col min="9476" max="9476" width="13.5703125" style="12" customWidth="1"/>
    <col min="9477" max="9477" width="14.28515625" style="12" customWidth="1"/>
    <col min="9478" max="9478" width="13.5703125" style="12" customWidth="1"/>
    <col min="9479" max="9479" width="14.28515625" style="12" customWidth="1"/>
    <col min="9480" max="9480" width="1.7109375" style="12" customWidth="1"/>
    <col min="9481" max="9728" width="8.7109375" style="12"/>
    <col min="9729" max="9729" width="56.5703125" style="12" customWidth="1"/>
    <col min="9730" max="9730" width="6.7109375" style="12" customWidth="1"/>
    <col min="9731" max="9731" width="10" style="12" customWidth="1"/>
    <col min="9732" max="9732" width="13.5703125" style="12" customWidth="1"/>
    <col min="9733" max="9733" width="14.28515625" style="12" customWidth="1"/>
    <col min="9734" max="9734" width="13.5703125" style="12" customWidth="1"/>
    <col min="9735" max="9735" width="14.28515625" style="12" customWidth="1"/>
    <col min="9736" max="9736" width="1.7109375" style="12" customWidth="1"/>
    <col min="9737" max="9984" width="8.7109375" style="12"/>
    <col min="9985" max="9985" width="56.5703125" style="12" customWidth="1"/>
    <col min="9986" max="9986" width="6.7109375" style="12" customWidth="1"/>
    <col min="9987" max="9987" width="10" style="12" customWidth="1"/>
    <col min="9988" max="9988" width="13.5703125" style="12" customWidth="1"/>
    <col min="9989" max="9989" width="14.28515625" style="12" customWidth="1"/>
    <col min="9990" max="9990" width="13.5703125" style="12" customWidth="1"/>
    <col min="9991" max="9991" width="14.28515625" style="12" customWidth="1"/>
    <col min="9992" max="9992" width="1.7109375" style="12" customWidth="1"/>
    <col min="9993" max="10240" width="8.7109375" style="12"/>
    <col min="10241" max="10241" width="56.5703125" style="12" customWidth="1"/>
    <col min="10242" max="10242" width="6.7109375" style="12" customWidth="1"/>
    <col min="10243" max="10243" width="10" style="12" customWidth="1"/>
    <col min="10244" max="10244" width="13.5703125" style="12" customWidth="1"/>
    <col min="10245" max="10245" width="14.28515625" style="12" customWidth="1"/>
    <col min="10246" max="10246" width="13.5703125" style="12" customWidth="1"/>
    <col min="10247" max="10247" width="14.28515625" style="12" customWidth="1"/>
    <col min="10248" max="10248" width="1.7109375" style="12" customWidth="1"/>
    <col min="10249" max="10496" width="8.7109375" style="12"/>
    <col min="10497" max="10497" width="56.5703125" style="12" customWidth="1"/>
    <col min="10498" max="10498" width="6.7109375" style="12" customWidth="1"/>
    <col min="10499" max="10499" width="10" style="12" customWidth="1"/>
    <col min="10500" max="10500" width="13.5703125" style="12" customWidth="1"/>
    <col min="10501" max="10501" width="14.28515625" style="12" customWidth="1"/>
    <col min="10502" max="10502" width="13.5703125" style="12" customWidth="1"/>
    <col min="10503" max="10503" width="14.28515625" style="12" customWidth="1"/>
    <col min="10504" max="10504" width="1.7109375" style="12" customWidth="1"/>
    <col min="10505" max="10752" width="8.7109375" style="12"/>
    <col min="10753" max="10753" width="56.5703125" style="12" customWidth="1"/>
    <col min="10754" max="10754" width="6.7109375" style="12" customWidth="1"/>
    <col min="10755" max="10755" width="10" style="12" customWidth="1"/>
    <col min="10756" max="10756" width="13.5703125" style="12" customWidth="1"/>
    <col min="10757" max="10757" width="14.28515625" style="12" customWidth="1"/>
    <col min="10758" max="10758" width="13.5703125" style="12" customWidth="1"/>
    <col min="10759" max="10759" width="14.28515625" style="12" customWidth="1"/>
    <col min="10760" max="10760" width="1.7109375" style="12" customWidth="1"/>
    <col min="10761" max="11008" width="8.7109375" style="12"/>
    <col min="11009" max="11009" width="56.5703125" style="12" customWidth="1"/>
    <col min="11010" max="11010" width="6.7109375" style="12" customWidth="1"/>
    <col min="11011" max="11011" width="10" style="12" customWidth="1"/>
    <col min="11012" max="11012" width="13.5703125" style="12" customWidth="1"/>
    <col min="11013" max="11013" width="14.28515625" style="12" customWidth="1"/>
    <col min="11014" max="11014" width="13.5703125" style="12" customWidth="1"/>
    <col min="11015" max="11015" width="14.28515625" style="12" customWidth="1"/>
    <col min="11016" max="11016" width="1.7109375" style="12" customWidth="1"/>
    <col min="11017" max="11264" width="8.7109375" style="12"/>
    <col min="11265" max="11265" width="56.5703125" style="12" customWidth="1"/>
    <col min="11266" max="11266" width="6.7109375" style="12" customWidth="1"/>
    <col min="11267" max="11267" width="10" style="12" customWidth="1"/>
    <col min="11268" max="11268" width="13.5703125" style="12" customWidth="1"/>
    <col min="11269" max="11269" width="14.28515625" style="12" customWidth="1"/>
    <col min="11270" max="11270" width="13.5703125" style="12" customWidth="1"/>
    <col min="11271" max="11271" width="14.28515625" style="12" customWidth="1"/>
    <col min="11272" max="11272" width="1.7109375" style="12" customWidth="1"/>
    <col min="11273" max="11520" width="8.7109375" style="12"/>
    <col min="11521" max="11521" width="56.5703125" style="12" customWidth="1"/>
    <col min="11522" max="11522" width="6.7109375" style="12" customWidth="1"/>
    <col min="11523" max="11523" width="10" style="12" customWidth="1"/>
    <col min="11524" max="11524" width="13.5703125" style="12" customWidth="1"/>
    <col min="11525" max="11525" width="14.28515625" style="12" customWidth="1"/>
    <col min="11526" max="11526" width="13.5703125" style="12" customWidth="1"/>
    <col min="11527" max="11527" width="14.28515625" style="12" customWidth="1"/>
    <col min="11528" max="11528" width="1.7109375" style="12" customWidth="1"/>
    <col min="11529" max="11776" width="8.7109375" style="12"/>
    <col min="11777" max="11777" width="56.5703125" style="12" customWidth="1"/>
    <col min="11778" max="11778" width="6.7109375" style="12" customWidth="1"/>
    <col min="11779" max="11779" width="10" style="12" customWidth="1"/>
    <col min="11780" max="11780" width="13.5703125" style="12" customWidth="1"/>
    <col min="11781" max="11781" width="14.28515625" style="12" customWidth="1"/>
    <col min="11782" max="11782" width="13.5703125" style="12" customWidth="1"/>
    <col min="11783" max="11783" width="14.28515625" style="12" customWidth="1"/>
    <col min="11784" max="11784" width="1.7109375" style="12" customWidth="1"/>
    <col min="11785" max="12032" width="8.7109375" style="12"/>
    <col min="12033" max="12033" width="56.5703125" style="12" customWidth="1"/>
    <col min="12034" max="12034" width="6.7109375" style="12" customWidth="1"/>
    <col min="12035" max="12035" width="10" style="12" customWidth="1"/>
    <col min="12036" max="12036" width="13.5703125" style="12" customWidth="1"/>
    <col min="12037" max="12037" width="14.28515625" style="12" customWidth="1"/>
    <col min="12038" max="12038" width="13.5703125" style="12" customWidth="1"/>
    <col min="12039" max="12039" width="14.28515625" style="12" customWidth="1"/>
    <col min="12040" max="12040" width="1.7109375" style="12" customWidth="1"/>
    <col min="12041" max="12288" width="8.7109375" style="12"/>
    <col min="12289" max="12289" width="56.5703125" style="12" customWidth="1"/>
    <col min="12290" max="12290" width="6.7109375" style="12" customWidth="1"/>
    <col min="12291" max="12291" width="10" style="12" customWidth="1"/>
    <col min="12292" max="12292" width="13.5703125" style="12" customWidth="1"/>
    <col min="12293" max="12293" width="14.28515625" style="12" customWidth="1"/>
    <col min="12294" max="12294" width="13.5703125" style="12" customWidth="1"/>
    <col min="12295" max="12295" width="14.28515625" style="12" customWidth="1"/>
    <col min="12296" max="12296" width="1.7109375" style="12" customWidth="1"/>
    <col min="12297" max="12544" width="8.7109375" style="12"/>
    <col min="12545" max="12545" width="56.5703125" style="12" customWidth="1"/>
    <col min="12546" max="12546" width="6.7109375" style="12" customWidth="1"/>
    <col min="12547" max="12547" width="10" style="12" customWidth="1"/>
    <col min="12548" max="12548" width="13.5703125" style="12" customWidth="1"/>
    <col min="12549" max="12549" width="14.28515625" style="12" customWidth="1"/>
    <col min="12550" max="12550" width="13.5703125" style="12" customWidth="1"/>
    <col min="12551" max="12551" width="14.28515625" style="12" customWidth="1"/>
    <col min="12552" max="12552" width="1.7109375" style="12" customWidth="1"/>
    <col min="12553" max="12800" width="8.7109375" style="12"/>
    <col min="12801" max="12801" width="56.5703125" style="12" customWidth="1"/>
    <col min="12802" max="12802" width="6.7109375" style="12" customWidth="1"/>
    <col min="12803" max="12803" width="10" style="12" customWidth="1"/>
    <col min="12804" max="12804" width="13.5703125" style="12" customWidth="1"/>
    <col min="12805" max="12805" width="14.28515625" style="12" customWidth="1"/>
    <col min="12806" max="12806" width="13.5703125" style="12" customWidth="1"/>
    <col min="12807" max="12807" width="14.28515625" style="12" customWidth="1"/>
    <col min="12808" max="12808" width="1.7109375" style="12" customWidth="1"/>
    <col min="12809" max="13056" width="8.7109375" style="12"/>
    <col min="13057" max="13057" width="56.5703125" style="12" customWidth="1"/>
    <col min="13058" max="13058" width="6.7109375" style="12" customWidth="1"/>
    <col min="13059" max="13059" width="10" style="12" customWidth="1"/>
    <col min="13060" max="13060" width="13.5703125" style="12" customWidth="1"/>
    <col min="13061" max="13061" width="14.28515625" style="12" customWidth="1"/>
    <col min="13062" max="13062" width="13.5703125" style="12" customWidth="1"/>
    <col min="13063" max="13063" width="14.28515625" style="12" customWidth="1"/>
    <col min="13064" max="13064" width="1.7109375" style="12" customWidth="1"/>
    <col min="13065" max="13312" width="8.7109375" style="12"/>
    <col min="13313" max="13313" width="56.5703125" style="12" customWidth="1"/>
    <col min="13314" max="13314" width="6.7109375" style="12" customWidth="1"/>
    <col min="13315" max="13315" width="10" style="12" customWidth="1"/>
    <col min="13316" max="13316" width="13.5703125" style="12" customWidth="1"/>
    <col min="13317" max="13317" width="14.28515625" style="12" customWidth="1"/>
    <col min="13318" max="13318" width="13.5703125" style="12" customWidth="1"/>
    <col min="13319" max="13319" width="14.28515625" style="12" customWidth="1"/>
    <col min="13320" max="13320" width="1.7109375" style="12" customWidth="1"/>
    <col min="13321" max="13568" width="8.7109375" style="12"/>
    <col min="13569" max="13569" width="56.5703125" style="12" customWidth="1"/>
    <col min="13570" max="13570" width="6.7109375" style="12" customWidth="1"/>
    <col min="13571" max="13571" width="10" style="12" customWidth="1"/>
    <col min="13572" max="13572" width="13.5703125" style="12" customWidth="1"/>
    <col min="13573" max="13573" width="14.28515625" style="12" customWidth="1"/>
    <col min="13574" max="13574" width="13.5703125" style="12" customWidth="1"/>
    <col min="13575" max="13575" width="14.28515625" style="12" customWidth="1"/>
    <col min="13576" max="13576" width="1.7109375" style="12" customWidth="1"/>
    <col min="13577" max="13824" width="8.7109375" style="12"/>
    <col min="13825" max="13825" width="56.5703125" style="12" customWidth="1"/>
    <col min="13826" max="13826" width="6.7109375" style="12" customWidth="1"/>
    <col min="13827" max="13827" width="10" style="12" customWidth="1"/>
    <col min="13828" max="13828" width="13.5703125" style="12" customWidth="1"/>
    <col min="13829" max="13829" width="14.28515625" style="12" customWidth="1"/>
    <col min="13830" max="13830" width="13.5703125" style="12" customWidth="1"/>
    <col min="13831" max="13831" width="14.28515625" style="12" customWidth="1"/>
    <col min="13832" max="13832" width="1.7109375" style="12" customWidth="1"/>
    <col min="13833" max="14080" width="8.7109375" style="12"/>
    <col min="14081" max="14081" width="56.5703125" style="12" customWidth="1"/>
    <col min="14082" max="14082" width="6.7109375" style="12" customWidth="1"/>
    <col min="14083" max="14083" width="10" style="12" customWidth="1"/>
    <col min="14084" max="14084" width="13.5703125" style="12" customWidth="1"/>
    <col min="14085" max="14085" width="14.28515625" style="12" customWidth="1"/>
    <col min="14086" max="14086" width="13.5703125" style="12" customWidth="1"/>
    <col min="14087" max="14087" width="14.28515625" style="12" customWidth="1"/>
    <col min="14088" max="14088" width="1.7109375" style="12" customWidth="1"/>
    <col min="14089" max="14336" width="8.7109375" style="12"/>
    <col min="14337" max="14337" width="56.5703125" style="12" customWidth="1"/>
    <col min="14338" max="14338" width="6.7109375" style="12" customWidth="1"/>
    <col min="14339" max="14339" width="10" style="12" customWidth="1"/>
    <col min="14340" max="14340" width="13.5703125" style="12" customWidth="1"/>
    <col min="14341" max="14341" width="14.28515625" style="12" customWidth="1"/>
    <col min="14342" max="14342" width="13.5703125" style="12" customWidth="1"/>
    <col min="14343" max="14343" width="14.28515625" style="12" customWidth="1"/>
    <col min="14344" max="14344" width="1.7109375" style="12" customWidth="1"/>
    <col min="14345" max="14592" width="8.7109375" style="12"/>
    <col min="14593" max="14593" width="56.5703125" style="12" customWidth="1"/>
    <col min="14594" max="14594" width="6.7109375" style="12" customWidth="1"/>
    <col min="14595" max="14595" width="10" style="12" customWidth="1"/>
    <col min="14596" max="14596" width="13.5703125" style="12" customWidth="1"/>
    <col min="14597" max="14597" width="14.28515625" style="12" customWidth="1"/>
    <col min="14598" max="14598" width="13.5703125" style="12" customWidth="1"/>
    <col min="14599" max="14599" width="14.28515625" style="12" customWidth="1"/>
    <col min="14600" max="14600" width="1.7109375" style="12" customWidth="1"/>
    <col min="14601" max="14848" width="8.7109375" style="12"/>
    <col min="14849" max="14849" width="56.5703125" style="12" customWidth="1"/>
    <col min="14850" max="14850" width="6.7109375" style="12" customWidth="1"/>
    <col min="14851" max="14851" width="10" style="12" customWidth="1"/>
    <col min="14852" max="14852" width="13.5703125" style="12" customWidth="1"/>
    <col min="14853" max="14853" width="14.28515625" style="12" customWidth="1"/>
    <col min="14854" max="14854" width="13.5703125" style="12" customWidth="1"/>
    <col min="14855" max="14855" width="14.28515625" style="12" customWidth="1"/>
    <col min="14856" max="14856" width="1.7109375" style="12" customWidth="1"/>
    <col min="14857" max="15104" width="8.7109375" style="12"/>
    <col min="15105" max="15105" width="56.5703125" style="12" customWidth="1"/>
    <col min="15106" max="15106" width="6.7109375" style="12" customWidth="1"/>
    <col min="15107" max="15107" width="10" style="12" customWidth="1"/>
    <col min="15108" max="15108" width="13.5703125" style="12" customWidth="1"/>
    <col min="15109" max="15109" width="14.28515625" style="12" customWidth="1"/>
    <col min="15110" max="15110" width="13.5703125" style="12" customWidth="1"/>
    <col min="15111" max="15111" width="14.28515625" style="12" customWidth="1"/>
    <col min="15112" max="15112" width="1.7109375" style="12" customWidth="1"/>
    <col min="15113" max="15360" width="8.7109375" style="12"/>
    <col min="15361" max="15361" width="56.5703125" style="12" customWidth="1"/>
    <col min="15362" max="15362" width="6.7109375" style="12" customWidth="1"/>
    <col min="15363" max="15363" width="10" style="12" customWidth="1"/>
    <col min="15364" max="15364" width="13.5703125" style="12" customWidth="1"/>
    <col min="15365" max="15365" width="14.28515625" style="12" customWidth="1"/>
    <col min="15366" max="15366" width="13.5703125" style="12" customWidth="1"/>
    <col min="15367" max="15367" width="14.28515625" style="12" customWidth="1"/>
    <col min="15368" max="15368" width="1.7109375" style="12" customWidth="1"/>
    <col min="15369" max="15616" width="8.7109375" style="12"/>
    <col min="15617" max="15617" width="56.5703125" style="12" customWidth="1"/>
    <col min="15618" max="15618" width="6.7109375" style="12" customWidth="1"/>
    <col min="15619" max="15619" width="10" style="12" customWidth="1"/>
    <col min="15620" max="15620" width="13.5703125" style="12" customWidth="1"/>
    <col min="15621" max="15621" width="14.28515625" style="12" customWidth="1"/>
    <col min="15622" max="15622" width="13.5703125" style="12" customWidth="1"/>
    <col min="15623" max="15623" width="14.28515625" style="12" customWidth="1"/>
    <col min="15624" max="15624" width="1.7109375" style="12" customWidth="1"/>
    <col min="15625" max="15872" width="8.7109375" style="12"/>
    <col min="15873" max="15873" width="56.5703125" style="12" customWidth="1"/>
    <col min="15874" max="15874" width="6.7109375" style="12" customWidth="1"/>
    <col min="15875" max="15875" width="10" style="12" customWidth="1"/>
    <col min="15876" max="15876" width="13.5703125" style="12" customWidth="1"/>
    <col min="15877" max="15877" width="14.28515625" style="12" customWidth="1"/>
    <col min="15878" max="15878" width="13.5703125" style="12" customWidth="1"/>
    <col min="15879" max="15879" width="14.28515625" style="12" customWidth="1"/>
    <col min="15880" max="15880" width="1.7109375" style="12" customWidth="1"/>
    <col min="15881" max="16128" width="8.7109375" style="12"/>
    <col min="16129" max="16129" width="56.5703125" style="12" customWidth="1"/>
    <col min="16130" max="16130" width="6.7109375" style="12" customWidth="1"/>
    <col min="16131" max="16131" width="10" style="12" customWidth="1"/>
    <col min="16132" max="16132" width="13.5703125" style="12" customWidth="1"/>
    <col min="16133" max="16133" width="14.28515625" style="12" customWidth="1"/>
    <col min="16134" max="16134" width="13.5703125" style="12" customWidth="1"/>
    <col min="16135" max="16135" width="14.28515625" style="12" customWidth="1"/>
    <col min="16136" max="16136" width="1.7109375" style="12" customWidth="1"/>
    <col min="16137" max="16384" width="8.7109375" style="12"/>
  </cols>
  <sheetData>
    <row r="1" spans="1:9" customFormat="1" ht="21.75" thickBot="1" x14ac:dyDescent="0.4">
      <c r="A1" s="128"/>
      <c r="B1" s="2"/>
      <c r="C1" s="6"/>
      <c r="D1" s="1"/>
      <c r="F1" s="3"/>
      <c r="G1" s="3"/>
      <c r="H1" s="3"/>
      <c r="I1" s="3"/>
    </row>
    <row r="2" spans="1:9" ht="18.75" x14ac:dyDescent="0.3">
      <c r="A2" s="57" t="s">
        <v>19</v>
      </c>
      <c r="B2" s="9"/>
      <c r="C2" s="9"/>
      <c r="D2" s="9"/>
      <c r="E2" s="9"/>
      <c r="F2" s="9"/>
      <c r="G2" s="10"/>
      <c r="H2" s="11"/>
    </row>
    <row r="3" spans="1:9" ht="24.75" x14ac:dyDescent="0.25">
      <c r="A3" s="13" t="s">
        <v>20</v>
      </c>
      <c r="B3" s="58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5" t="s">
        <v>26</v>
      </c>
      <c r="H3" s="16"/>
    </row>
    <row r="4" spans="1:9" x14ac:dyDescent="0.25">
      <c r="A4" s="13"/>
      <c r="B4" s="59"/>
      <c r="C4" s="60"/>
      <c r="D4" s="17"/>
      <c r="E4" s="17"/>
      <c r="F4" s="17"/>
      <c r="G4" s="18"/>
      <c r="H4" s="11"/>
    </row>
    <row r="5" spans="1:9" x14ac:dyDescent="0.25">
      <c r="A5" s="13"/>
      <c r="B5" s="61"/>
      <c r="C5" s="62"/>
      <c r="D5" s="63"/>
      <c r="E5" s="63"/>
      <c r="F5" s="63"/>
      <c r="G5" s="64"/>
      <c r="H5" s="65"/>
    </row>
    <row r="6" spans="1:9" x14ac:dyDescent="0.25">
      <c r="A6" s="19"/>
      <c r="B6" s="66"/>
      <c r="C6" s="67"/>
      <c r="D6" s="20"/>
      <c r="E6" s="20"/>
      <c r="F6" s="20"/>
      <c r="G6" s="21"/>
      <c r="H6" s="11"/>
    </row>
    <row r="7" spans="1:9" x14ac:dyDescent="0.25">
      <c r="A7" s="13" t="s">
        <v>27</v>
      </c>
      <c r="B7" s="59"/>
      <c r="C7" s="60"/>
      <c r="D7" s="26"/>
      <c r="E7" s="26"/>
      <c r="F7" s="26"/>
      <c r="G7" s="27"/>
      <c r="H7" s="11"/>
    </row>
    <row r="8" spans="1:9" x14ac:dyDescent="0.25">
      <c r="A8" s="68" t="s">
        <v>28</v>
      </c>
      <c r="B8" s="59" t="s">
        <v>29</v>
      </c>
      <c r="C8" s="69">
        <v>1</v>
      </c>
      <c r="D8" s="70"/>
      <c r="E8" s="71">
        <f t="shared" ref="E8:E16" si="0">C8*D8</f>
        <v>0</v>
      </c>
      <c r="F8" s="70"/>
      <c r="G8" s="72">
        <f t="shared" ref="G8:G16" si="1">C8*F8</f>
        <v>0</v>
      </c>
      <c r="H8" s="11"/>
    </row>
    <row r="9" spans="1:9" x14ac:dyDescent="0.25">
      <c r="A9" s="68" t="s">
        <v>30</v>
      </c>
      <c r="B9" s="59" t="s">
        <v>29</v>
      </c>
      <c r="C9" s="69">
        <v>1</v>
      </c>
      <c r="D9" s="70"/>
      <c r="E9" s="71">
        <f>C9*D9</f>
        <v>0</v>
      </c>
      <c r="F9" s="70"/>
      <c r="G9" s="72">
        <f>C9*F9</f>
        <v>0</v>
      </c>
      <c r="H9" s="11"/>
    </row>
    <row r="10" spans="1:9" x14ac:dyDescent="0.25">
      <c r="A10" s="68" t="s">
        <v>31</v>
      </c>
      <c r="B10" s="59" t="s">
        <v>32</v>
      </c>
      <c r="C10" s="69">
        <v>130</v>
      </c>
      <c r="D10" s="70"/>
      <c r="E10" s="71">
        <f>C10*D10</f>
        <v>0</v>
      </c>
      <c r="F10" s="70"/>
      <c r="G10" s="72">
        <f>C10*F10</f>
        <v>0</v>
      </c>
      <c r="H10" s="11"/>
    </row>
    <row r="11" spans="1:9" ht="24" x14ac:dyDescent="0.25">
      <c r="A11" s="68" t="s">
        <v>33</v>
      </c>
      <c r="B11" s="59" t="s">
        <v>29</v>
      </c>
      <c r="C11" s="69">
        <v>2</v>
      </c>
      <c r="D11" s="70"/>
      <c r="E11" s="71">
        <f>C11*D11</f>
        <v>0</v>
      </c>
      <c r="F11" s="70"/>
      <c r="G11" s="72">
        <f>C11*F11</f>
        <v>0</v>
      </c>
      <c r="H11" s="11"/>
    </row>
    <row r="12" spans="1:9" x14ac:dyDescent="0.25">
      <c r="A12" s="68" t="s">
        <v>34</v>
      </c>
      <c r="B12" s="59" t="s">
        <v>32</v>
      </c>
      <c r="C12" s="69">
        <v>3965</v>
      </c>
      <c r="D12" s="70"/>
      <c r="E12" s="71">
        <f t="shared" si="0"/>
        <v>0</v>
      </c>
      <c r="F12" s="70"/>
      <c r="G12" s="72">
        <f t="shared" si="1"/>
        <v>0</v>
      </c>
      <c r="H12" s="11"/>
    </row>
    <row r="13" spans="1:9" x14ac:dyDescent="0.25">
      <c r="A13" s="68" t="s">
        <v>35</v>
      </c>
      <c r="B13" s="59" t="s">
        <v>29</v>
      </c>
      <c r="C13" s="69">
        <v>8</v>
      </c>
      <c r="D13" s="70"/>
      <c r="E13" s="71">
        <f t="shared" si="0"/>
        <v>0</v>
      </c>
      <c r="F13" s="70"/>
      <c r="G13" s="72">
        <f t="shared" si="1"/>
        <v>0</v>
      </c>
      <c r="H13" s="11"/>
    </row>
    <row r="14" spans="1:9" x14ac:dyDescent="0.25">
      <c r="A14" s="68" t="s">
        <v>36</v>
      </c>
      <c r="B14" s="59" t="s">
        <v>29</v>
      </c>
      <c r="C14" s="69">
        <v>90</v>
      </c>
      <c r="D14" s="70"/>
      <c r="E14" s="71">
        <f t="shared" si="0"/>
        <v>0</v>
      </c>
      <c r="F14" s="70"/>
      <c r="G14" s="72">
        <f t="shared" si="1"/>
        <v>0</v>
      </c>
      <c r="H14" s="11"/>
    </row>
    <row r="15" spans="1:9" x14ac:dyDescent="0.25">
      <c r="A15" s="68" t="s">
        <v>37</v>
      </c>
      <c r="B15" s="59" t="s">
        <v>29</v>
      </c>
      <c r="C15" s="69">
        <v>90</v>
      </c>
      <c r="D15" s="70"/>
      <c r="E15" s="71">
        <f t="shared" si="0"/>
        <v>0</v>
      </c>
      <c r="F15" s="70"/>
      <c r="G15" s="72">
        <f t="shared" si="1"/>
        <v>0</v>
      </c>
      <c r="H15" s="11"/>
    </row>
    <row r="16" spans="1:9" x14ac:dyDescent="0.25">
      <c r="A16" s="68" t="s">
        <v>38</v>
      </c>
      <c r="B16" s="59" t="s">
        <v>29</v>
      </c>
      <c r="C16" s="69">
        <v>45</v>
      </c>
      <c r="D16" s="70"/>
      <c r="E16" s="71">
        <f t="shared" si="0"/>
        <v>0</v>
      </c>
      <c r="F16" s="70"/>
      <c r="G16" s="72">
        <f t="shared" si="1"/>
        <v>0</v>
      </c>
      <c r="H16" s="11"/>
    </row>
    <row r="17" spans="1:8" x14ac:dyDescent="0.25">
      <c r="A17" s="13" t="s">
        <v>39</v>
      </c>
      <c r="B17" s="59"/>
      <c r="C17" s="60"/>
      <c r="D17" s="73"/>
      <c r="E17" s="26"/>
      <c r="F17" s="73"/>
      <c r="G17" s="27"/>
      <c r="H17" s="11"/>
    </row>
    <row r="18" spans="1:8" x14ac:dyDescent="0.25">
      <c r="A18" s="68" t="s">
        <v>40</v>
      </c>
      <c r="B18" s="59" t="s">
        <v>32</v>
      </c>
      <c r="C18" s="69">
        <v>380</v>
      </c>
      <c r="D18" s="70"/>
      <c r="E18" s="71">
        <f t="shared" ref="E18:E28" si="2">C18*D18</f>
        <v>0</v>
      </c>
      <c r="F18" s="70"/>
      <c r="G18" s="72">
        <f t="shared" ref="G18:G28" si="3">C18*F18</f>
        <v>0</v>
      </c>
      <c r="H18" s="11"/>
    </row>
    <row r="19" spans="1:8" x14ac:dyDescent="0.25">
      <c r="A19" s="68" t="s">
        <v>41</v>
      </c>
      <c r="B19" s="59" t="s">
        <v>32</v>
      </c>
      <c r="C19" s="69">
        <v>30</v>
      </c>
      <c r="D19" s="70"/>
      <c r="E19" s="71">
        <f t="shared" si="2"/>
        <v>0</v>
      </c>
      <c r="F19" s="70"/>
      <c r="G19" s="72">
        <f t="shared" si="3"/>
        <v>0</v>
      </c>
      <c r="H19" s="11"/>
    </row>
    <row r="20" spans="1:8" x14ac:dyDescent="0.25">
      <c r="A20" s="68" t="s">
        <v>42</v>
      </c>
      <c r="B20" s="59" t="s">
        <v>32</v>
      </c>
      <c r="C20" s="69">
        <v>30</v>
      </c>
      <c r="D20" s="70"/>
      <c r="E20" s="71">
        <f t="shared" si="2"/>
        <v>0</v>
      </c>
      <c r="F20" s="70"/>
      <c r="G20" s="72">
        <f t="shared" si="3"/>
        <v>0</v>
      </c>
      <c r="H20" s="11"/>
    </row>
    <row r="21" spans="1:8" x14ac:dyDescent="0.25">
      <c r="A21" s="68" t="s">
        <v>43</v>
      </c>
      <c r="B21" s="59" t="s">
        <v>32</v>
      </c>
      <c r="C21" s="69">
        <v>230</v>
      </c>
      <c r="D21" s="70"/>
      <c r="E21" s="71">
        <f t="shared" si="2"/>
        <v>0</v>
      </c>
      <c r="F21" s="70"/>
      <c r="G21" s="72">
        <f t="shared" si="3"/>
        <v>0</v>
      </c>
      <c r="H21" s="11"/>
    </row>
    <row r="22" spans="1:8" x14ac:dyDescent="0.25">
      <c r="A22" s="68" t="s">
        <v>44</v>
      </c>
      <c r="B22" s="59" t="s">
        <v>32</v>
      </c>
      <c r="C22" s="69">
        <v>120</v>
      </c>
      <c r="D22" s="70"/>
      <c r="E22" s="71">
        <f t="shared" si="2"/>
        <v>0</v>
      </c>
      <c r="F22" s="70"/>
      <c r="G22" s="72">
        <f t="shared" si="3"/>
        <v>0</v>
      </c>
      <c r="H22" s="11"/>
    </row>
    <row r="23" spans="1:8" x14ac:dyDescent="0.25">
      <c r="A23" s="68" t="s">
        <v>45</v>
      </c>
      <c r="B23" s="59" t="s">
        <v>46</v>
      </c>
      <c r="C23" s="69">
        <v>45</v>
      </c>
      <c r="D23" s="70"/>
      <c r="E23" s="71">
        <f t="shared" si="2"/>
        <v>0</v>
      </c>
      <c r="F23" s="70"/>
      <c r="G23" s="72">
        <f t="shared" si="3"/>
        <v>0</v>
      </c>
      <c r="H23" s="11"/>
    </row>
    <row r="24" spans="1:8" x14ac:dyDescent="0.25">
      <c r="A24" s="68" t="s">
        <v>47</v>
      </c>
      <c r="B24" s="59" t="s">
        <v>46</v>
      </c>
      <c r="C24" s="69">
        <v>1</v>
      </c>
      <c r="D24" s="70"/>
      <c r="E24" s="71">
        <f t="shared" si="2"/>
        <v>0</v>
      </c>
      <c r="F24" s="70"/>
      <c r="G24" s="72">
        <f t="shared" si="3"/>
        <v>0</v>
      </c>
      <c r="H24" s="11"/>
    </row>
    <row r="25" spans="1:8" x14ac:dyDescent="0.25">
      <c r="A25" s="68" t="s">
        <v>48</v>
      </c>
      <c r="B25" s="59" t="s">
        <v>46</v>
      </c>
      <c r="C25" s="69">
        <v>1</v>
      </c>
      <c r="D25" s="70"/>
      <c r="E25" s="71">
        <f t="shared" si="2"/>
        <v>0</v>
      </c>
      <c r="F25" s="70"/>
      <c r="G25" s="72">
        <f t="shared" si="3"/>
        <v>0</v>
      </c>
      <c r="H25" s="11"/>
    </row>
    <row r="26" spans="1:8" x14ac:dyDescent="0.25">
      <c r="A26" s="68" t="s">
        <v>49</v>
      </c>
      <c r="B26" s="59" t="s">
        <v>46</v>
      </c>
      <c r="C26" s="69">
        <v>1</v>
      </c>
      <c r="D26" s="70"/>
      <c r="E26" s="71">
        <f t="shared" si="2"/>
        <v>0</v>
      </c>
      <c r="F26" s="70"/>
      <c r="G26" s="72">
        <f t="shared" si="3"/>
        <v>0</v>
      </c>
      <c r="H26" s="11"/>
    </row>
    <row r="27" spans="1:8" x14ac:dyDescent="0.25">
      <c r="A27" s="68" t="s">
        <v>50</v>
      </c>
      <c r="B27" s="59" t="s">
        <v>46</v>
      </c>
      <c r="C27" s="69">
        <v>1</v>
      </c>
      <c r="D27" s="70"/>
      <c r="E27" s="71">
        <f t="shared" si="2"/>
        <v>0</v>
      </c>
      <c r="F27" s="70"/>
      <c r="G27" s="72">
        <f t="shared" si="3"/>
        <v>0</v>
      </c>
      <c r="H27" s="11"/>
    </row>
    <row r="28" spans="1:8" x14ac:dyDescent="0.25">
      <c r="A28" s="68" t="s">
        <v>51</v>
      </c>
      <c r="B28" s="59" t="s">
        <v>46</v>
      </c>
      <c r="C28" s="69">
        <v>1</v>
      </c>
      <c r="D28" s="70"/>
      <c r="E28" s="71">
        <f t="shared" si="2"/>
        <v>0</v>
      </c>
      <c r="F28" s="70"/>
      <c r="G28" s="72">
        <f t="shared" si="3"/>
        <v>0</v>
      </c>
      <c r="H28" s="11"/>
    </row>
    <row r="29" spans="1:8" x14ac:dyDescent="0.25">
      <c r="A29" s="74" t="s">
        <v>52</v>
      </c>
      <c r="B29" s="59"/>
      <c r="C29" s="69"/>
      <c r="D29" s="73"/>
      <c r="E29" s="73"/>
      <c r="F29" s="73"/>
      <c r="G29" s="75"/>
      <c r="H29" s="76"/>
    </row>
    <row r="30" spans="1:8" x14ac:dyDescent="0.25">
      <c r="A30" s="68" t="s">
        <v>53</v>
      </c>
      <c r="B30" s="59" t="s">
        <v>29</v>
      </c>
      <c r="C30" s="69">
        <v>4</v>
      </c>
      <c r="D30" s="70"/>
      <c r="E30" s="71">
        <f>C30*D30</f>
        <v>0</v>
      </c>
      <c r="F30" s="70"/>
      <c r="G30" s="72">
        <f>C30*F30</f>
        <v>0</v>
      </c>
      <c r="H30" s="11"/>
    </row>
    <row r="31" spans="1:8" x14ac:dyDescent="0.25">
      <c r="A31" s="68" t="s">
        <v>54</v>
      </c>
      <c r="B31" s="59" t="s">
        <v>29</v>
      </c>
      <c r="C31" s="69">
        <v>90</v>
      </c>
      <c r="D31" s="70"/>
      <c r="E31" s="71">
        <f>C31*D31</f>
        <v>0</v>
      </c>
      <c r="F31" s="70"/>
      <c r="G31" s="72">
        <f>C31*F31</f>
        <v>0</v>
      </c>
      <c r="H31" s="11"/>
    </row>
    <row r="32" spans="1:8" x14ac:dyDescent="0.25">
      <c r="A32" s="74" t="s">
        <v>55</v>
      </c>
      <c r="B32" s="59"/>
      <c r="C32" s="69"/>
      <c r="D32" s="73"/>
      <c r="E32" s="73"/>
      <c r="F32" s="73"/>
      <c r="G32" s="75"/>
      <c r="H32" s="76"/>
    </row>
    <row r="33" spans="1:8" x14ac:dyDescent="0.25">
      <c r="A33" s="68" t="s">
        <v>56</v>
      </c>
      <c r="B33" s="59" t="s">
        <v>46</v>
      </c>
      <c r="C33" s="69">
        <v>1</v>
      </c>
      <c r="D33" s="70"/>
      <c r="E33" s="71">
        <f>C33*D33</f>
        <v>0</v>
      </c>
      <c r="F33" s="70"/>
      <c r="G33" s="72">
        <f>C33*F33</f>
        <v>0</v>
      </c>
      <c r="H33" s="11"/>
    </row>
    <row r="34" spans="1:8" x14ac:dyDescent="0.25">
      <c r="A34" s="68" t="s">
        <v>57</v>
      </c>
      <c r="B34" s="59" t="s">
        <v>46</v>
      </c>
      <c r="C34" s="69">
        <v>1</v>
      </c>
      <c r="D34" s="70"/>
      <c r="E34" s="71">
        <f>C34*D34</f>
        <v>0</v>
      </c>
      <c r="F34" s="70"/>
      <c r="G34" s="72">
        <f>C34*F34</f>
        <v>0</v>
      </c>
      <c r="H34" s="11"/>
    </row>
    <row r="35" spans="1:8" x14ac:dyDescent="0.25">
      <c r="A35" s="68" t="s">
        <v>58</v>
      </c>
      <c r="B35" s="59" t="s">
        <v>46</v>
      </c>
      <c r="C35" s="69">
        <v>1</v>
      </c>
      <c r="D35" s="70"/>
      <c r="E35" s="71">
        <f>C35*D35</f>
        <v>0</v>
      </c>
      <c r="F35" s="70"/>
      <c r="G35" s="72">
        <f>C35*F35</f>
        <v>0</v>
      </c>
      <c r="H35" s="11"/>
    </row>
    <row r="36" spans="1:8" x14ac:dyDescent="0.25">
      <c r="A36" s="68" t="s">
        <v>59</v>
      </c>
      <c r="B36" s="59" t="s">
        <v>46</v>
      </c>
      <c r="C36" s="69">
        <v>1</v>
      </c>
      <c r="D36" s="70"/>
      <c r="E36" s="71">
        <f>C36*D36</f>
        <v>0</v>
      </c>
      <c r="F36" s="70"/>
      <c r="G36" s="72">
        <f>C36*F36</f>
        <v>0</v>
      </c>
      <c r="H36" s="11"/>
    </row>
    <row r="37" spans="1:8" x14ac:dyDescent="0.25">
      <c r="A37" s="68" t="s">
        <v>60</v>
      </c>
      <c r="B37" s="59" t="s">
        <v>46</v>
      </c>
      <c r="C37" s="69">
        <v>1</v>
      </c>
      <c r="D37" s="70"/>
      <c r="E37" s="71">
        <f>C37*D37</f>
        <v>0</v>
      </c>
      <c r="F37" s="70"/>
      <c r="G37" s="72">
        <f>C37*F37</f>
        <v>0</v>
      </c>
      <c r="H37" s="11"/>
    </row>
    <row r="38" spans="1:8" ht="15.75" customHeight="1" x14ac:dyDescent="0.25">
      <c r="A38" s="74"/>
      <c r="B38" s="77"/>
      <c r="C38" s="78"/>
      <c r="D38" s="79"/>
      <c r="E38" s="80"/>
      <c r="F38" s="79"/>
      <c r="G38" s="81"/>
      <c r="H38" s="76"/>
    </row>
    <row r="39" spans="1:8" ht="15.75" customHeight="1" x14ac:dyDescent="0.25">
      <c r="A39" s="74"/>
      <c r="B39" s="77"/>
      <c r="C39" s="78"/>
      <c r="D39" s="82" t="s">
        <v>61</v>
      </c>
      <c r="E39" s="83">
        <f>SUM(E7:E37)</f>
        <v>0</v>
      </c>
      <c r="F39" s="82" t="s">
        <v>62</v>
      </c>
      <c r="G39" s="84">
        <f>SUM(G7:G38)</f>
        <v>0</v>
      </c>
      <c r="H39" s="76"/>
    </row>
    <row r="40" spans="1:8" x14ac:dyDescent="0.25">
      <c r="A40" s="68" t="s">
        <v>13</v>
      </c>
      <c r="B40" s="59"/>
      <c r="C40" s="69"/>
      <c r="D40" s="71"/>
      <c r="E40" s="71"/>
      <c r="F40" s="71"/>
      <c r="G40" s="72">
        <f>SUM(E39:G39)</f>
        <v>0</v>
      </c>
      <c r="H40" s="11"/>
    </row>
    <row r="41" spans="1:8" x14ac:dyDescent="0.25">
      <c r="A41" s="68" t="s">
        <v>63</v>
      </c>
      <c r="B41" s="59"/>
      <c r="C41" s="69"/>
      <c r="D41" s="71"/>
      <c r="E41" s="71"/>
      <c r="F41" s="71"/>
      <c r="G41" s="72">
        <f>G40*0.08</f>
        <v>0</v>
      </c>
      <c r="H41" s="11"/>
    </row>
    <row r="42" spans="1:8" x14ac:dyDescent="0.25">
      <c r="A42" s="25"/>
      <c r="B42" s="26"/>
      <c r="C42" s="85"/>
      <c r="D42" s="17"/>
      <c r="E42" s="17"/>
      <c r="F42" s="17"/>
      <c r="G42" s="18"/>
      <c r="H42" s="11"/>
    </row>
    <row r="43" spans="1:8" x14ac:dyDescent="0.25">
      <c r="A43" s="86" t="s">
        <v>13</v>
      </c>
      <c r="B43" s="87"/>
      <c r="C43" s="88"/>
      <c r="D43" s="89"/>
      <c r="E43" s="90"/>
      <c r="F43" s="89"/>
      <c r="G43" s="91">
        <f>SUM(G40:G42)</f>
        <v>0</v>
      </c>
      <c r="H43" s="11"/>
    </row>
    <row r="44" spans="1:8" x14ac:dyDescent="0.25">
      <c r="A44" s="92"/>
      <c r="B44" s="93"/>
      <c r="C44" s="94"/>
      <c r="D44" s="95"/>
      <c r="E44" s="96"/>
      <c r="F44" s="95"/>
      <c r="G44" s="97"/>
      <c r="H44" s="11"/>
    </row>
    <row r="45" spans="1:8" x14ac:dyDescent="0.25">
      <c r="A45" s="92"/>
      <c r="B45" s="93"/>
      <c r="C45" s="94"/>
      <c r="D45" s="95"/>
      <c r="E45" s="96"/>
      <c r="F45" s="95"/>
      <c r="G45" s="97"/>
      <c r="H45" s="11"/>
    </row>
    <row r="46" spans="1:8" ht="15.75" thickBot="1" x14ac:dyDescent="0.3">
      <c r="A46" s="37"/>
      <c r="B46" s="98"/>
      <c r="C46" s="99"/>
      <c r="D46" s="38"/>
      <c r="E46" s="38"/>
      <c r="F46" s="38"/>
      <c r="G46" s="39"/>
      <c r="H46" s="11"/>
    </row>
    <row r="47" spans="1:8" x14ac:dyDescent="0.25">
      <c r="H47" s="11"/>
    </row>
  </sheetData>
  <pageMargins left="0.70866141732283472" right="0.70866141732283472" top="0.78740157480314965" bottom="0.78740157480314965" header="0.31496062992125984" footer="0.31496062992125984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zoomScale="90" zoomScaleNormal="90" workbookViewId="0"/>
  </sheetViews>
  <sheetFormatPr defaultRowHeight="15" x14ac:dyDescent="0.25"/>
  <cols>
    <col min="1" max="1" width="56.5703125" style="12" customWidth="1"/>
    <col min="2" max="2" width="6.7109375" style="12" customWidth="1"/>
    <col min="3" max="3" width="10" style="12" customWidth="1"/>
    <col min="4" max="4" width="13.5703125" style="12" customWidth="1"/>
    <col min="5" max="5" width="14.28515625" style="12" customWidth="1"/>
    <col min="6" max="6" width="13.5703125" style="12" customWidth="1"/>
    <col min="7" max="7" width="14.28515625" style="12" customWidth="1"/>
    <col min="8" max="8" width="1.7109375" style="12" customWidth="1"/>
    <col min="9" max="256" width="8.7109375" style="12"/>
    <col min="257" max="257" width="56.5703125" style="12" customWidth="1"/>
    <col min="258" max="258" width="6.7109375" style="12" customWidth="1"/>
    <col min="259" max="259" width="10" style="12" customWidth="1"/>
    <col min="260" max="260" width="13.5703125" style="12" customWidth="1"/>
    <col min="261" max="261" width="14.28515625" style="12" customWidth="1"/>
    <col min="262" max="262" width="13.5703125" style="12" customWidth="1"/>
    <col min="263" max="263" width="14.28515625" style="12" customWidth="1"/>
    <col min="264" max="264" width="1.7109375" style="12" customWidth="1"/>
    <col min="265" max="512" width="8.7109375" style="12"/>
    <col min="513" max="513" width="56.5703125" style="12" customWidth="1"/>
    <col min="514" max="514" width="6.7109375" style="12" customWidth="1"/>
    <col min="515" max="515" width="10" style="12" customWidth="1"/>
    <col min="516" max="516" width="13.5703125" style="12" customWidth="1"/>
    <col min="517" max="517" width="14.28515625" style="12" customWidth="1"/>
    <col min="518" max="518" width="13.5703125" style="12" customWidth="1"/>
    <col min="519" max="519" width="14.28515625" style="12" customWidth="1"/>
    <col min="520" max="520" width="1.7109375" style="12" customWidth="1"/>
    <col min="521" max="768" width="8.7109375" style="12"/>
    <col min="769" max="769" width="56.5703125" style="12" customWidth="1"/>
    <col min="770" max="770" width="6.7109375" style="12" customWidth="1"/>
    <col min="771" max="771" width="10" style="12" customWidth="1"/>
    <col min="772" max="772" width="13.5703125" style="12" customWidth="1"/>
    <col min="773" max="773" width="14.28515625" style="12" customWidth="1"/>
    <col min="774" max="774" width="13.5703125" style="12" customWidth="1"/>
    <col min="775" max="775" width="14.28515625" style="12" customWidth="1"/>
    <col min="776" max="776" width="1.7109375" style="12" customWidth="1"/>
    <col min="777" max="1024" width="8.7109375" style="12"/>
    <col min="1025" max="1025" width="56.5703125" style="12" customWidth="1"/>
    <col min="1026" max="1026" width="6.7109375" style="12" customWidth="1"/>
    <col min="1027" max="1027" width="10" style="12" customWidth="1"/>
    <col min="1028" max="1028" width="13.5703125" style="12" customWidth="1"/>
    <col min="1029" max="1029" width="14.28515625" style="12" customWidth="1"/>
    <col min="1030" max="1030" width="13.5703125" style="12" customWidth="1"/>
    <col min="1031" max="1031" width="14.28515625" style="12" customWidth="1"/>
    <col min="1032" max="1032" width="1.7109375" style="12" customWidth="1"/>
    <col min="1033" max="1280" width="8.7109375" style="12"/>
    <col min="1281" max="1281" width="56.5703125" style="12" customWidth="1"/>
    <col min="1282" max="1282" width="6.7109375" style="12" customWidth="1"/>
    <col min="1283" max="1283" width="10" style="12" customWidth="1"/>
    <col min="1284" max="1284" width="13.5703125" style="12" customWidth="1"/>
    <col min="1285" max="1285" width="14.28515625" style="12" customWidth="1"/>
    <col min="1286" max="1286" width="13.5703125" style="12" customWidth="1"/>
    <col min="1287" max="1287" width="14.28515625" style="12" customWidth="1"/>
    <col min="1288" max="1288" width="1.7109375" style="12" customWidth="1"/>
    <col min="1289" max="1536" width="8.7109375" style="12"/>
    <col min="1537" max="1537" width="56.5703125" style="12" customWidth="1"/>
    <col min="1538" max="1538" width="6.7109375" style="12" customWidth="1"/>
    <col min="1539" max="1539" width="10" style="12" customWidth="1"/>
    <col min="1540" max="1540" width="13.5703125" style="12" customWidth="1"/>
    <col min="1541" max="1541" width="14.28515625" style="12" customWidth="1"/>
    <col min="1542" max="1542" width="13.5703125" style="12" customWidth="1"/>
    <col min="1543" max="1543" width="14.28515625" style="12" customWidth="1"/>
    <col min="1544" max="1544" width="1.7109375" style="12" customWidth="1"/>
    <col min="1545" max="1792" width="8.7109375" style="12"/>
    <col min="1793" max="1793" width="56.5703125" style="12" customWidth="1"/>
    <col min="1794" max="1794" width="6.7109375" style="12" customWidth="1"/>
    <col min="1795" max="1795" width="10" style="12" customWidth="1"/>
    <col min="1796" max="1796" width="13.5703125" style="12" customWidth="1"/>
    <col min="1797" max="1797" width="14.28515625" style="12" customWidth="1"/>
    <col min="1798" max="1798" width="13.5703125" style="12" customWidth="1"/>
    <col min="1799" max="1799" width="14.28515625" style="12" customWidth="1"/>
    <col min="1800" max="1800" width="1.7109375" style="12" customWidth="1"/>
    <col min="1801" max="2048" width="8.7109375" style="12"/>
    <col min="2049" max="2049" width="56.5703125" style="12" customWidth="1"/>
    <col min="2050" max="2050" width="6.7109375" style="12" customWidth="1"/>
    <col min="2051" max="2051" width="10" style="12" customWidth="1"/>
    <col min="2052" max="2052" width="13.5703125" style="12" customWidth="1"/>
    <col min="2053" max="2053" width="14.28515625" style="12" customWidth="1"/>
    <col min="2054" max="2054" width="13.5703125" style="12" customWidth="1"/>
    <col min="2055" max="2055" width="14.28515625" style="12" customWidth="1"/>
    <col min="2056" max="2056" width="1.7109375" style="12" customWidth="1"/>
    <col min="2057" max="2304" width="8.7109375" style="12"/>
    <col min="2305" max="2305" width="56.5703125" style="12" customWidth="1"/>
    <col min="2306" max="2306" width="6.7109375" style="12" customWidth="1"/>
    <col min="2307" max="2307" width="10" style="12" customWidth="1"/>
    <col min="2308" max="2308" width="13.5703125" style="12" customWidth="1"/>
    <col min="2309" max="2309" width="14.28515625" style="12" customWidth="1"/>
    <col min="2310" max="2310" width="13.5703125" style="12" customWidth="1"/>
    <col min="2311" max="2311" width="14.28515625" style="12" customWidth="1"/>
    <col min="2312" max="2312" width="1.7109375" style="12" customWidth="1"/>
    <col min="2313" max="2560" width="8.7109375" style="12"/>
    <col min="2561" max="2561" width="56.5703125" style="12" customWidth="1"/>
    <col min="2562" max="2562" width="6.7109375" style="12" customWidth="1"/>
    <col min="2563" max="2563" width="10" style="12" customWidth="1"/>
    <col min="2564" max="2564" width="13.5703125" style="12" customWidth="1"/>
    <col min="2565" max="2565" width="14.28515625" style="12" customWidth="1"/>
    <col min="2566" max="2566" width="13.5703125" style="12" customWidth="1"/>
    <col min="2567" max="2567" width="14.28515625" style="12" customWidth="1"/>
    <col min="2568" max="2568" width="1.7109375" style="12" customWidth="1"/>
    <col min="2569" max="2816" width="8.7109375" style="12"/>
    <col min="2817" max="2817" width="56.5703125" style="12" customWidth="1"/>
    <col min="2818" max="2818" width="6.7109375" style="12" customWidth="1"/>
    <col min="2819" max="2819" width="10" style="12" customWidth="1"/>
    <col min="2820" max="2820" width="13.5703125" style="12" customWidth="1"/>
    <col min="2821" max="2821" width="14.28515625" style="12" customWidth="1"/>
    <col min="2822" max="2822" width="13.5703125" style="12" customWidth="1"/>
    <col min="2823" max="2823" width="14.28515625" style="12" customWidth="1"/>
    <col min="2824" max="2824" width="1.7109375" style="12" customWidth="1"/>
    <col min="2825" max="3072" width="8.7109375" style="12"/>
    <col min="3073" max="3073" width="56.5703125" style="12" customWidth="1"/>
    <col min="3074" max="3074" width="6.7109375" style="12" customWidth="1"/>
    <col min="3075" max="3075" width="10" style="12" customWidth="1"/>
    <col min="3076" max="3076" width="13.5703125" style="12" customWidth="1"/>
    <col min="3077" max="3077" width="14.28515625" style="12" customWidth="1"/>
    <col min="3078" max="3078" width="13.5703125" style="12" customWidth="1"/>
    <col min="3079" max="3079" width="14.28515625" style="12" customWidth="1"/>
    <col min="3080" max="3080" width="1.7109375" style="12" customWidth="1"/>
    <col min="3081" max="3328" width="8.7109375" style="12"/>
    <col min="3329" max="3329" width="56.5703125" style="12" customWidth="1"/>
    <col min="3330" max="3330" width="6.7109375" style="12" customWidth="1"/>
    <col min="3331" max="3331" width="10" style="12" customWidth="1"/>
    <col min="3332" max="3332" width="13.5703125" style="12" customWidth="1"/>
    <col min="3333" max="3333" width="14.28515625" style="12" customWidth="1"/>
    <col min="3334" max="3334" width="13.5703125" style="12" customWidth="1"/>
    <col min="3335" max="3335" width="14.28515625" style="12" customWidth="1"/>
    <col min="3336" max="3336" width="1.7109375" style="12" customWidth="1"/>
    <col min="3337" max="3584" width="8.7109375" style="12"/>
    <col min="3585" max="3585" width="56.5703125" style="12" customWidth="1"/>
    <col min="3586" max="3586" width="6.7109375" style="12" customWidth="1"/>
    <col min="3587" max="3587" width="10" style="12" customWidth="1"/>
    <col min="3588" max="3588" width="13.5703125" style="12" customWidth="1"/>
    <col min="3589" max="3589" width="14.28515625" style="12" customWidth="1"/>
    <col min="3590" max="3590" width="13.5703125" style="12" customWidth="1"/>
    <col min="3591" max="3591" width="14.28515625" style="12" customWidth="1"/>
    <col min="3592" max="3592" width="1.7109375" style="12" customWidth="1"/>
    <col min="3593" max="3840" width="8.7109375" style="12"/>
    <col min="3841" max="3841" width="56.5703125" style="12" customWidth="1"/>
    <col min="3842" max="3842" width="6.7109375" style="12" customWidth="1"/>
    <col min="3843" max="3843" width="10" style="12" customWidth="1"/>
    <col min="3844" max="3844" width="13.5703125" style="12" customWidth="1"/>
    <col min="3845" max="3845" width="14.28515625" style="12" customWidth="1"/>
    <col min="3846" max="3846" width="13.5703125" style="12" customWidth="1"/>
    <col min="3847" max="3847" width="14.28515625" style="12" customWidth="1"/>
    <col min="3848" max="3848" width="1.7109375" style="12" customWidth="1"/>
    <col min="3849" max="4096" width="8.7109375" style="12"/>
    <col min="4097" max="4097" width="56.5703125" style="12" customWidth="1"/>
    <col min="4098" max="4098" width="6.7109375" style="12" customWidth="1"/>
    <col min="4099" max="4099" width="10" style="12" customWidth="1"/>
    <col min="4100" max="4100" width="13.5703125" style="12" customWidth="1"/>
    <col min="4101" max="4101" width="14.28515625" style="12" customWidth="1"/>
    <col min="4102" max="4102" width="13.5703125" style="12" customWidth="1"/>
    <col min="4103" max="4103" width="14.28515625" style="12" customWidth="1"/>
    <col min="4104" max="4104" width="1.7109375" style="12" customWidth="1"/>
    <col min="4105" max="4352" width="8.7109375" style="12"/>
    <col min="4353" max="4353" width="56.5703125" style="12" customWidth="1"/>
    <col min="4354" max="4354" width="6.7109375" style="12" customWidth="1"/>
    <col min="4355" max="4355" width="10" style="12" customWidth="1"/>
    <col min="4356" max="4356" width="13.5703125" style="12" customWidth="1"/>
    <col min="4357" max="4357" width="14.28515625" style="12" customWidth="1"/>
    <col min="4358" max="4358" width="13.5703125" style="12" customWidth="1"/>
    <col min="4359" max="4359" width="14.28515625" style="12" customWidth="1"/>
    <col min="4360" max="4360" width="1.7109375" style="12" customWidth="1"/>
    <col min="4361" max="4608" width="8.7109375" style="12"/>
    <col min="4609" max="4609" width="56.5703125" style="12" customWidth="1"/>
    <col min="4610" max="4610" width="6.7109375" style="12" customWidth="1"/>
    <col min="4611" max="4611" width="10" style="12" customWidth="1"/>
    <col min="4612" max="4612" width="13.5703125" style="12" customWidth="1"/>
    <col min="4613" max="4613" width="14.28515625" style="12" customWidth="1"/>
    <col min="4614" max="4614" width="13.5703125" style="12" customWidth="1"/>
    <col min="4615" max="4615" width="14.28515625" style="12" customWidth="1"/>
    <col min="4616" max="4616" width="1.7109375" style="12" customWidth="1"/>
    <col min="4617" max="4864" width="8.7109375" style="12"/>
    <col min="4865" max="4865" width="56.5703125" style="12" customWidth="1"/>
    <col min="4866" max="4866" width="6.7109375" style="12" customWidth="1"/>
    <col min="4867" max="4867" width="10" style="12" customWidth="1"/>
    <col min="4868" max="4868" width="13.5703125" style="12" customWidth="1"/>
    <col min="4869" max="4869" width="14.28515625" style="12" customWidth="1"/>
    <col min="4870" max="4870" width="13.5703125" style="12" customWidth="1"/>
    <col min="4871" max="4871" width="14.28515625" style="12" customWidth="1"/>
    <col min="4872" max="4872" width="1.7109375" style="12" customWidth="1"/>
    <col min="4873" max="5120" width="8.7109375" style="12"/>
    <col min="5121" max="5121" width="56.5703125" style="12" customWidth="1"/>
    <col min="5122" max="5122" width="6.7109375" style="12" customWidth="1"/>
    <col min="5123" max="5123" width="10" style="12" customWidth="1"/>
    <col min="5124" max="5124" width="13.5703125" style="12" customWidth="1"/>
    <col min="5125" max="5125" width="14.28515625" style="12" customWidth="1"/>
    <col min="5126" max="5126" width="13.5703125" style="12" customWidth="1"/>
    <col min="5127" max="5127" width="14.28515625" style="12" customWidth="1"/>
    <col min="5128" max="5128" width="1.7109375" style="12" customWidth="1"/>
    <col min="5129" max="5376" width="8.7109375" style="12"/>
    <col min="5377" max="5377" width="56.5703125" style="12" customWidth="1"/>
    <col min="5378" max="5378" width="6.7109375" style="12" customWidth="1"/>
    <col min="5379" max="5379" width="10" style="12" customWidth="1"/>
    <col min="5380" max="5380" width="13.5703125" style="12" customWidth="1"/>
    <col min="5381" max="5381" width="14.28515625" style="12" customWidth="1"/>
    <col min="5382" max="5382" width="13.5703125" style="12" customWidth="1"/>
    <col min="5383" max="5383" width="14.28515625" style="12" customWidth="1"/>
    <col min="5384" max="5384" width="1.7109375" style="12" customWidth="1"/>
    <col min="5385" max="5632" width="8.7109375" style="12"/>
    <col min="5633" max="5633" width="56.5703125" style="12" customWidth="1"/>
    <col min="5634" max="5634" width="6.7109375" style="12" customWidth="1"/>
    <col min="5635" max="5635" width="10" style="12" customWidth="1"/>
    <col min="5636" max="5636" width="13.5703125" style="12" customWidth="1"/>
    <col min="5637" max="5637" width="14.28515625" style="12" customWidth="1"/>
    <col min="5638" max="5638" width="13.5703125" style="12" customWidth="1"/>
    <col min="5639" max="5639" width="14.28515625" style="12" customWidth="1"/>
    <col min="5640" max="5640" width="1.7109375" style="12" customWidth="1"/>
    <col min="5641" max="5888" width="8.7109375" style="12"/>
    <col min="5889" max="5889" width="56.5703125" style="12" customWidth="1"/>
    <col min="5890" max="5890" width="6.7109375" style="12" customWidth="1"/>
    <col min="5891" max="5891" width="10" style="12" customWidth="1"/>
    <col min="5892" max="5892" width="13.5703125" style="12" customWidth="1"/>
    <col min="5893" max="5893" width="14.28515625" style="12" customWidth="1"/>
    <col min="5894" max="5894" width="13.5703125" style="12" customWidth="1"/>
    <col min="5895" max="5895" width="14.28515625" style="12" customWidth="1"/>
    <col min="5896" max="5896" width="1.7109375" style="12" customWidth="1"/>
    <col min="5897" max="6144" width="8.7109375" style="12"/>
    <col min="6145" max="6145" width="56.5703125" style="12" customWidth="1"/>
    <col min="6146" max="6146" width="6.7109375" style="12" customWidth="1"/>
    <col min="6147" max="6147" width="10" style="12" customWidth="1"/>
    <col min="6148" max="6148" width="13.5703125" style="12" customWidth="1"/>
    <col min="6149" max="6149" width="14.28515625" style="12" customWidth="1"/>
    <col min="6150" max="6150" width="13.5703125" style="12" customWidth="1"/>
    <col min="6151" max="6151" width="14.28515625" style="12" customWidth="1"/>
    <col min="6152" max="6152" width="1.7109375" style="12" customWidth="1"/>
    <col min="6153" max="6400" width="8.7109375" style="12"/>
    <col min="6401" max="6401" width="56.5703125" style="12" customWidth="1"/>
    <col min="6402" max="6402" width="6.7109375" style="12" customWidth="1"/>
    <col min="6403" max="6403" width="10" style="12" customWidth="1"/>
    <col min="6404" max="6404" width="13.5703125" style="12" customWidth="1"/>
    <col min="6405" max="6405" width="14.28515625" style="12" customWidth="1"/>
    <col min="6406" max="6406" width="13.5703125" style="12" customWidth="1"/>
    <col min="6407" max="6407" width="14.28515625" style="12" customWidth="1"/>
    <col min="6408" max="6408" width="1.7109375" style="12" customWidth="1"/>
    <col min="6409" max="6656" width="8.7109375" style="12"/>
    <col min="6657" max="6657" width="56.5703125" style="12" customWidth="1"/>
    <col min="6658" max="6658" width="6.7109375" style="12" customWidth="1"/>
    <col min="6659" max="6659" width="10" style="12" customWidth="1"/>
    <col min="6660" max="6660" width="13.5703125" style="12" customWidth="1"/>
    <col min="6661" max="6661" width="14.28515625" style="12" customWidth="1"/>
    <col min="6662" max="6662" width="13.5703125" style="12" customWidth="1"/>
    <col min="6663" max="6663" width="14.28515625" style="12" customWidth="1"/>
    <col min="6664" max="6664" width="1.7109375" style="12" customWidth="1"/>
    <col min="6665" max="6912" width="8.7109375" style="12"/>
    <col min="6913" max="6913" width="56.5703125" style="12" customWidth="1"/>
    <col min="6914" max="6914" width="6.7109375" style="12" customWidth="1"/>
    <col min="6915" max="6915" width="10" style="12" customWidth="1"/>
    <col min="6916" max="6916" width="13.5703125" style="12" customWidth="1"/>
    <col min="6917" max="6917" width="14.28515625" style="12" customWidth="1"/>
    <col min="6918" max="6918" width="13.5703125" style="12" customWidth="1"/>
    <col min="6919" max="6919" width="14.28515625" style="12" customWidth="1"/>
    <col min="6920" max="6920" width="1.7109375" style="12" customWidth="1"/>
    <col min="6921" max="7168" width="8.7109375" style="12"/>
    <col min="7169" max="7169" width="56.5703125" style="12" customWidth="1"/>
    <col min="7170" max="7170" width="6.7109375" style="12" customWidth="1"/>
    <col min="7171" max="7171" width="10" style="12" customWidth="1"/>
    <col min="7172" max="7172" width="13.5703125" style="12" customWidth="1"/>
    <col min="7173" max="7173" width="14.28515625" style="12" customWidth="1"/>
    <col min="7174" max="7174" width="13.5703125" style="12" customWidth="1"/>
    <col min="7175" max="7175" width="14.28515625" style="12" customWidth="1"/>
    <col min="7176" max="7176" width="1.7109375" style="12" customWidth="1"/>
    <col min="7177" max="7424" width="8.7109375" style="12"/>
    <col min="7425" max="7425" width="56.5703125" style="12" customWidth="1"/>
    <col min="7426" max="7426" width="6.7109375" style="12" customWidth="1"/>
    <col min="7427" max="7427" width="10" style="12" customWidth="1"/>
    <col min="7428" max="7428" width="13.5703125" style="12" customWidth="1"/>
    <col min="7429" max="7429" width="14.28515625" style="12" customWidth="1"/>
    <col min="7430" max="7430" width="13.5703125" style="12" customWidth="1"/>
    <col min="7431" max="7431" width="14.28515625" style="12" customWidth="1"/>
    <col min="7432" max="7432" width="1.7109375" style="12" customWidth="1"/>
    <col min="7433" max="7680" width="8.7109375" style="12"/>
    <col min="7681" max="7681" width="56.5703125" style="12" customWidth="1"/>
    <col min="7682" max="7682" width="6.7109375" style="12" customWidth="1"/>
    <col min="7683" max="7683" width="10" style="12" customWidth="1"/>
    <col min="7684" max="7684" width="13.5703125" style="12" customWidth="1"/>
    <col min="7685" max="7685" width="14.28515625" style="12" customWidth="1"/>
    <col min="7686" max="7686" width="13.5703125" style="12" customWidth="1"/>
    <col min="7687" max="7687" width="14.28515625" style="12" customWidth="1"/>
    <col min="7688" max="7688" width="1.7109375" style="12" customWidth="1"/>
    <col min="7689" max="7936" width="8.7109375" style="12"/>
    <col min="7937" max="7937" width="56.5703125" style="12" customWidth="1"/>
    <col min="7938" max="7938" width="6.7109375" style="12" customWidth="1"/>
    <col min="7939" max="7939" width="10" style="12" customWidth="1"/>
    <col min="7940" max="7940" width="13.5703125" style="12" customWidth="1"/>
    <col min="7941" max="7941" width="14.28515625" style="12" customWidth="1"/>
    <col min="7942" max="7942" width="13.5703125" style="12" customWidth="1"/>
    <col min="7943" max="7943" width="14.28515625" style="12" customWidth="1"/>
    <col min="7944" max="7944" width="1.7109375" style="12" customWidth="1"/>
    <col min="7945" max="8192" width="8.7109375" style="12"/>
    <col min="8193" max="8193" width="56.5703125" style="12" customWidth="1"/>
    <col min="8194" max="8194" width="6.7109375" style="12" customWidth="1"/>
    <col min="8195" max="8195" width="10" style="12" customWidth="1"/>
    <col min="8196" max="8196" width="13.5703125" style="12" customWidth="1"/>
    <col min="8197" max="8197" width="14.28515625" style="12" customWidth="1"/>
    <col min="8198" max="8198" width="13.5703125" style="12" customWidth="1"/>
    <col min="8199" max="8199" width="14.28515625" style="12" customWidth="1"/>
    <col min="8200" max="8200" width="1.7109375" style="12" customWidth="1"/>
    <col min="8201" max="8448" width="8.7109375" style="12"/>
    <col min="8449" max="8449" width="56.5703125" style="12" customWidth="1"/>
    <col min="8450" max="8450" width="6.7109375" style="12" customWidth="1"/>
    <col min="8451" max="8451" width="10" style="12" customWidth="1"/>
    <col min="8452" max="8452" width="13.5703125" style="12" customWidth="1"/>
    <col min="8453" max="8453" width="14.28515625" style="12" customWidth="1"/>
    <col min="8454" max="8454" width="13.5703125" style="12" customWidth="1"/>
    <col min="8455" max="8455" width="14.28515625" style="12" customWidth="1"/>
    <col min="8456" max="8456" width="1.7109375" style="12" customWidth="1"/>
    <col min="8457" max="8704" width="8.7109375" style="12"/>
    <col min="8705" max="8705" width="56.5703125" style="12" customWidth="1"/>
    <col min="8706" max="8706" width="6.7109375" style="12" customWidth="1"/>
    <col min="8707" max="8707" width="10" style="12" customWidth="1"/>
    <col min="8708" max="8708" width="13.5703125" style="12" customWidth="1"/>
    <col min="8709" max="8709" width="14.28515625" style="12" customWidth="1"/>
    <col min="8710" max="8710" width="13.5703125" style="12" customWidth="1"/>
    <col min="8711" max="8711" width="14.28515625" style="12" customWidth="1"/>
    <col min="8712" max="8712" width="1.7109375" style="12" customWidth="1"/>
    <col min="8713" max="8960" width="8.7109375" style="12"/>
    <col min="8961" max="8961" width="56.5703125" style="12" customWidth="1"/>
    <col min="8962" max="8962" width="6.7109375" style="12" customWidth="1"/>
    <col min="8963" max="8963" width="10" style="12" customWidth="1"/>
    <col min="8964" max="8964" width="13.5703125" style="12" customWidth="1"/>
    <col min="8965" max="8965" width="14.28515625" style="12" customWidth="1"/>
    <col min="8966" max="8966" width="13.5703125" style="12" customWidth="1"/>
    <col min="8967" max="8967" width="14.28515625" style="12" customWidth="1"/>
    <col min="8968" max="8968" width="1.7109375" style="12" customWidth="1"/>
    <col min="8969" max="9216" width="8.7109375" style="12"/>
    <col min="9217" max="9217" width="56.5703125" style="12" customWidth="1"/>
    <col min="9218" max="9218" width="6.7109375" style="12" customWidth="1"/>
    <col min="9219" max="9219" width="10" style="12" customWidth="1"/>
    <col min="9220" max="9220" width="13.5703125" style="12" customWidth="1"/>
    <col min="9221" max="9221" width="14.28515625" style="12" customWidth="1"/>
    <col min="9222" max="9222" width="13.5703125" style="12" customWidth="1"/>
    <col min="9223" max="9223" width="14.28515625" style="12" customWidth="1"/>
    <col min="9224" max="9224" width="1.7109375" style="12" customWidth="1"/>
    <col min="9225" max="9472" width="8.7109375" style="12"/>
    <col min="9473" max="9473" width="56.5703125" style="12" customWidth="1"/>
    <col min="9474" max="9474" width="6.7109375" style="12" customWidth="1"/>
    <col min="9475" max="9475" width="10" style="12" customWidth="1"/>
    <col min="9476" max="9476" width="13.5703125" style="12" customWidth="1"/>
    <col min="9477" max="9477" width="14.28515625" style="12" customWidth="1"/>
    <col min="9478" max="9478" width="13.5703125" style="12" customWidth="1"/>
    <col min="9479" max="9479" width="14.28515625" style="12" customWidth="1"/>
    <col min="9480" max="9480" width="1.7109375" style="12" customWidth="1"/>
    <col min="9481" max="9728" width="8.7109375" style="12"/>
    <col min="9729" max="9729" width="56.5703125" style="12" customWidth="1"/>
    <col min="9730" max="9730" width="6.7109375" style="12" customWidth="1"/>
    <col min="9731" max="9731" width="10" style="12" customWidth="1"/>
    <col min="9732" max="9732" width="13.5703125" style="12" customWidth="1"/>
    <col min="9733" max="9733" width="14.28515625" style="12" customWidth="1"/>
    <col min="9734" max="9734" width="13.5703125" style="12" customWidth="1"/>
    <col min="9735" max="9735" width="14.28515625" style="12" customWidth="1"/>
    <col min="9736" max="9736" width="1.7109375" style="12" customWidth="1"/>
    <col min="9737" max="9984" width="8.7109375" style="12"/>
    <col min="9985" max="9985" width="56.5703125" style="12" customWidth="1"/>
    <col min="9986" max="9986" width="6.7109375" style="12" customWidth="1"/>
    <col min="9987" max="9987" width="10" style="12" customWidth="1"/>
    <col min="9988" max="9988" width="13.5703125" style="12" customWidth="1"/>
    <col min="9989" max="9989" width="14.28515625" style="12" customWidth="1"/>
    <col min="9990" max="9990" width="13.5703125" style="12" customWidth="1"/>
    <col min="9991" max="9991" width="14.28515625" style="12" customWidth="1"/>
    <col min="9992" max="9992" width="1.7109375" style="12" customWidth="1"/>
    <col min="9993" max="10240" width="8.7109375" style="12"/>
    <col min="10241" max="10241" width="56.5703125" style="12" customWidth="1"/>
    <col min="10242" max="10242" width="6.7109375" style="12" customWidth="1"/>
    <col min="10243" max="10243" width="10" style="12" customWidth="1"/>
    <col min="10244" max="10244" width="13.5703125" style="12" customWidth="1"/>
    <col min="10245" max="10245" width="14.28515625" style="12" customWidth="1"/>
    <col min="10246" max="10246" width="13.5703125" style="12" customWidth="1"/>
    <col min="10247" max="10247" width="14.28515625" style="12" customWidth="1"/>
    <col min="10248" max="10248" width="1.7109375" style="12" customWidth="1"/>
    <col min="10249" max="10496" width="8.7109375" style="12"/>
    <col min="10497" max="10497" width="56.5703125" style="12" customWidth="1"/>
    <col min="10498" max="10498" width="6.7109375" style="12" customWidth="1"/>
    <col min="10499" max="10499" width="10" style="12" customWidth="1"/>
    <col min="10500" max="10500" width="13.5703125" style="12" customWidth="1"/>
    <col min="10501" max="10501" width="14.28515625" style="12" customWidth="1"/>
    <col min="10502" max="10502" width="13.5703125" style="12" customWidth="1"/>
    <col min="10503" max="10503" width="14.28515625" style="12" customWidth="1"/>
    <col min="10504" max="10504" width="1.7109375" style="12" customWidth="1"/>
    <col min="10505" max="10752" width="8.7109375" style="12"/>
    <col min="10753" max="10753" width="56.5703125" style="12" customWidth="1"/>
    <col min="10754" max="10754" width="6.7109375" style="12" customWidth="1"/>
    <col min="10755" max="10755" width="10" style="12" customWidth="1"/>
    <col min="10756" max="10756" width="13.5703125" style="12" customWidth="1"/>
    <col min="10757" max="10757" width="14.28515625" style="12" customWidth="1"/>
    <col min="10758" max="10758" width="13.5703125" style="12" customWidth="1"/>
    <col min="10759" max="10759" width="14.28515625" style="12" customWidth="1"/>
    <col min="10760" max="10760" width="1.7109375" style="12" customWidth="1"/>
    <col min="10761" max="11008" width="8.7109375" style="12"/>
    <col min="11009" max="11009" width="56.5703125" style="12" customWidth="1"/>
    <col min="11010" max="11010" width="6.7109375" style="12" customWidth="1"/>
    <col min="11011" max="11011" width="10" style="12" customWidth="1"/>
    <col min="11012" max="11012" width="13.5703125" style="12" customWidth="1"/>
    <col min="11013" max="11013" width="14.28515625" style="12" customWidth="1"/>
    <col min="11014" max="11014" width="13.5703125" style="12" customWidth="1"/>
    <col min="11015" max="11015" width="14.28515625" style="12" customWidth="1"/>
    <col min="11016" max="11016" width="1.7109375" style="12" customWidth="1"/>
    <col min="11017" max="11264" width="8.7109375" style="12"/>
    <col min="11265" max="11265" width="56.5703125" style="12" customWidth="1"/>
    <col min="11266" max="11266" width="6.7109375" style="12" customWidth="1"/>
    <col min="11267" max="11267" width="10" style="12" customWidth="1"/>
    <col min="11268" max="11268" width="13.5703125" style="12" customWidth="1"/>
    <col min="11269" max="11269" width="14.28515625" style="12" customWidth="1"/>
    <col min="11270" max="11270" width="13.5703125" style="12" customWidth="1"/>
    <col min="11271" max="11271" width="14.28515625" style="12" customWidth="1"/>
    <col min="11272" max="11272" width="1.7109375" style="12" customWidth="1"/>
    <col min="11273" max="11520" width="8.7109375" style="12"/>
    <col min="11521" max="11521" width="56.5703125" style="12" customWidth="1"/>
    <col min="11522" max="11522" width="6.7109375" style="12" customWidth="1"/>
    <col min="11523" max="11523" width="10" style="12" customWidth="1"/>
    <col min="11524" max="11524" width="13.5703125" style="12" customWidth="1"/>
    <col min="11525" max="11525" width="14.28515625" style="12" customWidth="1"/>
    <col min="11526" max="11526" width="13.5703125" style="12" customWidth="1"/>
    <col min="11527" max="11527" width="14.28515625" style="12" customWidth="1"/>
    <col min="11528" max="11528" width="1.7109375" style="12" customWidth="1"/>
    <col min="11529" max="11776" width="8.7109375" style="12"/>
    <col min="11777" max="11777" width="56.5703125" style="12" customWidth="1"/>
    <col min="11778" max="11778" width="6.7109375" style="12" customWidth="1"/>
    <col min="11779" max="11779" width="10" style="12" customWidth="1"/>
    <col min="11780" max="11780" width="13.5703125" style="12" customWidth="1"/>
    <col min="11781" max="11781" width="14.28515625" style="12" customWidth="1"/>
    <col min="11782" max="11782" width="13.5703125" style="12" customWidth="1"/>
    <col min="11783" max="11783" width="14.28515625" style="12" customWidth="1"/>
    <col min="11784" max="11784" width="1.7109375" style="12" customWidth="1"/>
    <col min="11785" max="12032" width="8.7109375" style="12"/>
    <col min="12033" max="12033" width="56.5703125" style="12" customWidth="1"/>
    <col min="12034" max="12034" width="6.7109375" style="12" customWidth="1"/>
    <col min="12035" max="12035" width="10" style="12" customWidth="1"/>
    <col min="12036" max="12036" width="13.5703125" style="12" customWidth="1"/>
    <col min="12037" max="12037" width="14.28515625" style="12" customWidth="1"/>
    <col min="12038" max="12038" width="13.5703125" style="12" customWidth="1"/>
    <col min="12039" max="12039" width="14.28515625" style="12" customWidth="1"/>
    <col min="12040" max="12040" width="1.7109375" style="12" customWidth="1"/>
    <col min="12041" max="12288" width="8.7109375" style="12"/>
    <col min="12289" max="12289" width="56.5703125" style="12" customWidth="1"/>
    <col min="12290" max="12290" width="6.7109375" style="12" customWidth="1"/>
    <col min="12291" max="12291" width="10" style="12" customWidth="1"/>
    <col min="12292" max="12292" width="13.5703125" style="12" customWidth="1"/>
    <col min="12293" max="12293" width="14.28515625" style="12" customWidth="1"/>
    <col min="12294" max="12294" width="13.5703125" style="12" customWidth="1"/>
    <col min="12295" max="12295" width="14.28515625" style="12" customWidth="1"/>
    <col min="12296" max="12296" width="1.7109375" style="12" customWidth="1"/>
    <col min="12297" max="12544" width="8.7109375" style="12"/>
    <col min="12545" max="12545" width="56.5703125" style="12" customWidth="1"/>
    <col min="12546" max="12546" width="6.7109375" style="12" customWidth="1"/>
    <col min="12547" max="12547" width="10" style="12" customWidth="1"/>
    <col min="12548" max="12548" width="13.5703125" style="12" customWidth="1"/>
    <col min="12549" max="12549" width="14.28515625" style="12" customWidth="1"/>
    <col min="12550" max="12550" width="13.5703125" style="12" customWidth="1"/>
    <col min="12551" max="12551" width="14.28515625" style="12" customWidth="1"/>
    <col min="12552" max="12552" width="1.7109375" style="12" customWidth="1"/>
    <col min="12553" max="12800" width="8.7109375" style="12"/>
    <col min="12801" max="12801" width="56.5703125" style="12" customWidth="1"/>
    <col min="12802" max="12802" width="6.7109375" style="12" customWidth="1"/>
    <col min="12803" max="12803" width="10" style="12" customWidth="1"/>
    <col min="12804" max="12804" width="13.5703125" style="12" customWidth="1"/>
    <col min="12805" max="12805" width="14.28515625" style="12" customWidth="1"/>
    <col min="12806" max="12806" width="13.5703125" style="12" customWidth="1"/>
    <col min="12807" max="12807" width="14.28515625" style="12" customWidth="1"/>
    <col min="12808" max="12808" width="1.7109375" style="12" customWidth="1"/>
    <col min="12809" max="13056" width="8.7109375" style="12"/>
    <col min="13057" max="13057" width="56.5703125" style="12" customWidth="1"/>
    <col min="13058" max="13058" width="6.7109375" style="12" customWidth="1"/>
    <col min="13059" max="13059" width="10" style="12" customWidth="1"/>
    <col min="13060" max="13060" width="13.5703125" style="12" customWidth="1"/>
    <col min="13061" max="13061" width="14.28515625" style="12" customWidth="1"/>
    <col min="13062" max="13062" width="13.5703125" style="12" customWidth="1"/>
    <col min="13063" max="13063" width="14.28515625" style="12" customWidth="1"/>
    <col min="13064" max="13064" width="1.7109375" style="12" customWidth="1"/>
    <col min="13065" max="13312" width="8.7109375" style="12"/>
    <col min="13313" max="13313" width="56.5703125" style="12" customWidth="1"/>
    <col min="13314" max="13314" width="6.7109375" style="12" customWidth="1"/>
    <col min="13315" max="13315" width="10" style="12" customWidth="1"/>
    <col min="13316" max="13316" width="13.5703125" style="12" customWidth="1"/>
    <col min="13317" max="13317" width="14.28515625" style="12" customWidth="1"/>
    <col min="13318" max="13318" width="13.5703125" style="12" customWidth="1"/>
    <col min="13319" max="13319" width="14.28515625" style="12" customWidth="1"/>
    <col min="13320" max="13320" width="1.7109375" style="12" customWidth="1"/>
    <col min="13321" max="13568" width="8.7109375" style="12"/>
    <col min="13569" max="13569" width="56.5703125" style="12" customWidth="1"/>
    <col min="13570" max="13570" width="6.7109375" style="12" customWidth="1"/>
    <col min="13571" max="13571" width="10" style="12" customWidth="1"/>
    <col min="13572" max="13572" width="13.5703125" style="12" customWidth="1"/>
    <col min="13573" max="13573" width="14.28515625" style="12" customWidth="1"/>
    <col min="13574" max="13574" width="13.5703125" style="12" customWidth="1"/>
    <col min="13575" max="13575" width="14.28515625" style="12" customWidth="1"/>
    <col min="13576" max="13576" width="1.7109375" style="12" customWidth="1"/>
    <col min="13577" max="13824" width="8.7109375" style="12"/>
    <col min="13825" max="13825" width="56.5703125" style="12" customWidth="1"/>
    <col min="13826" max="13826" width="6.7109375" style="12" customWidth="1"/>
    <col min="13827" max="13827" width="10" style="12" customWidth="1"/>
    <col min="13828" max="13828" width="13.5703125" style="12" customWidth="1"/>
    <col min="13829" max="13829" width="14.28515625" style="12" customWidth="1"/>
    <col min="13830" max="13830" width="13.5703125" style="12" customWidth="1"/>
    <col min="13831" max="13831" width="14.28515625" style="12" customWidth="1"/>
    <col min="13832" max="13832" width="1.7109375" style="12" customWidth="1"/>
    <col min="13833" max="14080" width="8.7109375" style="12"/>
    <col min="14081" max="14081" width="56.5703125" style="12" customWidth="1"/>
    <col min="14082" max="14082" width="6.7109375" style="12" customWidth="1"/>
    <col min="14083" max="14083" width="10" style="12" customWidth="1"/>
    <col min="14084" max="14084" width="13.5703125" style="12" customWidth="1"/>
    <col min="14085" max="14085" width="14.28515625" style="12" customWidth="1"/>
    <col min="14086" max="14086" width="13.5703125" style="12" customWidth="1"/>
    <col min="14087" max="14087" width="14.28515625" style="12" customWidth="1"/>
    <col min="14088" max="14088" width="1.7109375" style="12" customWidth="1"/>
    <col min="14089" max="14336" width="8.7109375" style="12"/>
    <col min="14337" max="14337" width="56.5703125" style="12" customWidth="1"/>
    <col min="14338" max="14338" width="6.7109375" style="12" customWidth="1"/>
    <col min="14339" max="14339" width="10" style="12" customWidth="1"/>
    <col min="14340" max="14340" width="13.5703125" style="12" customWidth="1"/>
    <col min="14341" max="14341" width="14.28515625" style="12" customWidth="1"/>
    <col min="14342" max="14342" width="13.5703125" style="12" customWidth="1"/>
    <col min="14343" max="14343" width="14.28515625" style="12" customWidth="1"/>
    <col min="14344" max="14344" width="1.7109375" style="12" customWidth="1"/>
    <col min="14345" max="14592" width="8.7109375" style="12"/>
    <col min="14593" max="14593" width="56.5703125" style="12" customWidth="1"/>
    <col min="14594" max="14594" width="6.7109375" style="12" customWidth="1"/>
    <col min="14595" max="14595" width="10" style="12" customWidth="1"/>
    <col min="14596" max="14596" width="13.5703125" style="12" customWidth="1"/>
    <col min="14597" max="14597" width="14.28515625" style="12" customWidth="1"/>
    <col min="14598" max="14598" width="13.5703125" style="12" customWidth="1"/>
    <col min="14599" max="14599" width="14.28515625" style="12" customWidth="1"/>
    <col min="14600" max="14600" width="1.7109375" style="12" customWidth="1"/>
    <col min="14601" max="14848" width="8.7109375" style="12"/>
    <col min="14849" max="14849" width="56.5703125" style="12" customWidth="1"/>
    <col min="14850" max="14850" width="6.7109375" style="12" customWidth="1"/>
    <col min="14851" max="14851" width="10" style="12" customWidth="1"/>
    <col min="14852" max="14852" width="13.5703125" style="12" customWidth="1"/>
    <col min="14853" max="14853" width="14.28515625" style="12" customWidth="1"/>
    <col min="14854" max="14854" width="13.5703125" style="12" customWidth="1"/>
    <col min="14855" max="14855" width="14.28515625" style="12" customWidth="1"/>
    <col min="14856" max="14856" width="1.7109375" style="12" customWidth="1"/>
    <col min="14857" max="15104" width="8.7109375" style="12"/>
    <col min="15105" max="15105" width="56.5703125" style="12" customWidth="1"/>
    <col min="15106" max="15106" width="6.7109375" style="12" customWidth="1"/>
    <col min="15107" max="15107" width="10" style="12" customWidth="1"/>
    <col min="15108" max="15108" width="13.5703125" style="12" customWidth="1"/>
    <col min="15109" max="15109" width="14.28515625" style="12" customWidth="1"/>
    <col min="15110" max="15110" width="13.5703125" style="12" customWidth="1"/>
    <col min="15111" max="15111" width="14.28515625" style="12" customWidth="1"/>
    <col min="15112" max="15112" width="1.7109375" style="12" customWidth="1"/>
    <col min="15113" max="15360" width="8.7109375" style="12"/>
    <col min="15361" max="15361" width="56.5703125" style="12" customWidth="1"/>
    <col min="15362" max="15362" width="6.7109375" style="12" customWidth="1"/>
    <col min="15363" max="15363" width="10" style="12" customWidth="1"/>
    <col min="15364" max="15364" width="13.5703125" style="12" customWidth="1"/>
    <col min="15365" max="15365" width="14.28515625" style="12" customWidth="1"/>
    <col min="15366" max="15366" width="13.5703125" style="12" customWidth="1"/>
    <col min="15367" max="15367" width="14.28515625" style="12" customWidth="1"/>
    <col min="15368" max="15368" width="1.7109375" style="12" customWidth="1"/>
    <col min="15369" max="15616" width="8.7109375" style="12"/>
    <col min="15617" max="15617" width="56.5703125" style="12" customWidth="1"/>
    <col min="15618" max="15618" width="6.7109375" style="12" customWidth="1"/>
    <col min="15619" max="15619" width="10" style="12" customWidth="1"/>
    <col min="15620" max="15620" width="13.5703125" style="12" customWidth="1"/>
    <col min="15621" max="15621" width="14.28515625" style="12" customWidth="1"/>
    <col min="15622" max="15622" width="13.5703125" style="12" customWidth="1"/>
    <col min="15623" max="15623" width="14.28515625" style="12" customWidth="1"/>
    <col min="15624" max="15624" width="1.7109375" style="12" customWidth="1"/>
    <col min="15625" max="15872" width="8.7109375" style="12"/>
    <col min="15873" max="15873" width="56.5703125" style="12" customWidth="1"/>
    <col min="15874" max="15874" width="6.7109375" style="12" customWidth="1"/>
    <col min="15875" max="15875" width="10" style="12" customWidth="1"/>
    <col min="15876" max="15876" width="13.5703125" style="12" customWidth="1"/>
    <col min="15877" max="15877" width="14.28515625" style="12" customWidth="1"/>
    <col min="15878" max="15878" width="13.5703125" style="12" customWidth="1"/>
    <col min="15879" max="15879" width="14.28515625" style="12" customWidth="1"/>
    <col min="15880" max="15880" width="1.7109375" style="12" customWidth="1"/>
    <col min="15881" max="16128" width="8.7109375" style="12"/>
    <col min="16129" max="16129" width="56.5703125" style="12" customWidth="1"/>
    <col min="16130" max="16130" width="6.7109375" style="12" customWidth="1"/>
    <col min="16131" max="16131" width="10" style="12" customWidth="1"/>
    <col min="16132" max="16132" width="13.5703125" style="12" customWidth="1"/>
    <col min="16133" max="16133" width="14.28515625" style="12" customWidth="1"/>
    <col min="16134" max="16134" width="13.5703125" style="12" customWidth="1"/>
    <col min="16135" max="16135" width="14.28515625" style="12" customWidth="1"/>
    <col min="16136" max="16136" width="1.7109375" style="12" customWidth="1"/>
    <col min="16137" max="16384" width="8.7109375" style="12"/>
  </cols>
  <sheetData>
    <row r="1" spans="1:9" customFormat="1" ht="21.75" thickBot="1" x14ac:dyDescent="0.4">
      <c r="A1" s="128"/>
      <c r="B1" s="2"/>
      <c r="C1" s="6"/>
      <c r="D1" s="1"/>
      <c r="F1" s="3"/>
      <c r="G1" s="3"/>
      <c r="H1" s="3"/>
      <c r="I1" s="3"/>
    </row>
    <row r="2" spans="1:9" ht="18.75" x14ac:dyDescent="0.3">
      <c r="A2" s="57" t="s">
        <v>64</v>
      </c>
      <c r="B2" s="9"/>
      <c r="C2" s="9"/>
      <c r="D2" s="9"/>
      <c r="E2" s="9"/>
      <c r="F2" s="9"/>
      <c r="G2" s="10"/>
      <c r="H2" s="11"/>
    </row>
    <row r="3" spans="1:9" ht="24.75" x14ac:dyDescent="0.25">
      <c r="A3" s="13" t="s">
        <v>20</v>
      </c>
      <c r="B3" s="58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5" t="s">
        <v>26</v>
      </c>
      <c r="H3" s="16"/>
    </row>
    <row r="4" spans="1:9" x14ac:dyDescent="0.25">
      <c r="A4" s="13"/>
      <c r="B4" s="59"/>
      <c r="C4" s="60"/>
      <c r="D4" s="17"/>
      <c r="E4" s="17"/>
      <c r="F4" s="17"/>
      <c r="G4" s="18"/>
      <c r="H4" s="11"/>
    </row>
    <row r="5" spans="1:9" x14ac:dyDescent="0.25">
      <c r="A5" s="13"/>
      <c r="B5" s="61"/>
      <c r="C5" s="62"/>
      <c r="D5" s="63"/>
      <c r="E5" s="63"/>
      <c r="F5" s="63"/>
      <c r="G5" s="64"/>
      <c r="H5" s="65"/>
    </row>
    <row r="6" spans="1:9" x14ac:dyDescent="0.25">
      <c r="A6" s="19"/>
      <c r="B6" s="66"/>
      <c r="C6" s="67"/>
      <c r="D6" s="20"/>
      <c r="E6" s="20"/>
      <c r="F6" s="20"/>
      <c r="G6" s="21"/>
      <c r="H6" s="11"/>
    </row>
    <row r="7" spans="1:9" x14ac:dyDescent="0.25">
      <c r="A7" s="13" t="s">
        <v>27</v>
      </c>
      <c r="B7" s="59"/>
      <c r="C7" s="60"/>
      <c r="D7" s="26"/>
      <c r="E7" s="26"/>
      <c r="F7" s="26"/>
      <c r="G7" s="27"/>
      <c r="H7" s="11"/>
    </row>
    <row r="8" spans="1:9" x14ac:dyDescent="0.25">
      <c r="A8" s="68" t="s">
        <v>34</v>
      </c>
      <c r="B8" s="59" t="s">
        <v>32</v>
      </c>
      <c r="C8" s="69">
        <v>2745</v>
      </c>
      <c r="D8" s="70"/>
      <c r="E8" s="71">
        <f>C8*D8</f>
        <v>0</v>
      </c>
      <c r="F8" s="70"/>
      <c r="G8" s="72">
        <f>C8*F8</f>
        <v>0</v>
      </c>
      <c r="H8" s="11"/>
    </row>
    <row r="9" spans="1:9" x14ac:dyDescent="0.25">
      <c r="A9" s="68" t="s">
        <v>35</v>
      </c>
      <c r="B9" s="59" t="s">
        <v>29</v>
      </c>
      <c r="C9" s="69">
        <v>6</v>
      </c>
      <c r="D9" s="70"/>
      <c r="E9" s="71">
        <f>C9*D9</f>
        <v>0</v>
      </c>
      <c r="F9" s="70"/>
      <c r="G9" s="72">
        <f>C9*F9</f>
        <v>0</v>
      </c>
      <c r="H9" s="11"/>
    </row>
    <row r="10" spans="1:9" x14ac:dyDescent="0.25">
      <c r="A10" s="68" t="s">
        <v>36</v>
      </c>
      <c r="B10" s="59" t="s">
        <v>29</v>
      </c>
      <c r="C10" s="69">
        <v>62</v>
      </c>
      <c r="D10" s="70"/>
      <c r="E10" s="71">
        <f>C10*D10</f>
        <v>0</v>
      </c>
      <c r="F10" s="70"/>
      <c r="G10" s="72">
        <f>C10*F10</f>
        <v>0</v>
      </c>
      <c r="H10" s="11"/>
    </row>
    <row r="11" spans="1:9" x14ac:dyDescent="0.25">
      <c r="A11" s="68" t="s">
        <v>37</v>
      </c>
      <c r="B11" s="59" t="s">
        <v>29</v>
      </c>
      <c r="C11" s="69">
        <v>62</v>
      </c>
      <c r="D11" s="70"/>
      <c r="E11" s="71">
        <f>C11*D11</f>
        <v>0</v>
      </c>
      <c r="F11" s="70"/>
      <c r="G11" s="72">
        <f>C11*F11</f>
        <v>0</v>
      </c>
      <c r="H11" s="11"/>
    </row>
    <row r="12" spans="1:9" x14ac:dyDescent="0.25">
      <c r="A12" s="68" t="s">
        <v>38</v>
      </c>
      <c r="B12" s="59" t="s">
        <v>29</v>
      </c>
      <c r="C12" s="69">
        <v>31</v>
      </c>
      <c r="D12" s="70"/>
      <c r="E12" s="71">
        <f>C12*D12</f>
        <v>0</v>
      </c>
      <c r="F12" s="70"/>
      <c r="G12" s="72">
        <f>C12*F12</f>
        <v>0</v>
      </c>
      <c r="H12" s="11"/>
    </row>
    <row r="13" spans="1:9" x14ac:dyDescent="0.25">
      <c r="A13" s="13" t="s">
        <v>39</v>
      </c>
      <c r="B13" s="59"/>
      <c r="C13" s="60"/>
      <c r="D13" s="26"/>
      <c r="E13" s="26"/>
      <c r="F13" s="26"/>
      <c r="G13" s="27"/>
      <c r="H13" s="11"/>
    </row>
    <row r="14" spans="1:9" x14ac:dyDescent="0.25">
      <c r="A14" s="68" t="s">
        <v>40</v>
      </c>
      <c r="B14" s="59" t="s">
        <v>32</v>
      </c>
      <c r="C14" s="69">
        <v>310</v>
      </c>
      <c r="D14" s="70"/>
      <c r="E14" s="71">
        <f t="shared" ref="E14:E23" si="0">C14*D14</f>
        <v>0</v>
      </c>
      <c r="F14" s="70"/>
      <c r="G14" s="72">
        <f t="shared" ref="G14:G23" si="1">C14*F14</f>
        <v>0</v>
      </c>
      <c r="H14" s="11"/>
    </row>
    <row r="15" spans="1:9" x14ac:dyDescent="0.25">
      <c r="A15" s="68" t="s">
        <v>41</v>
      </c>
      <c r="B15" s="59" t="s">
        <v>32</v>
      </c>
      <c r="C15" s="69">
        <v>60</v>
      </c>
      <c r="D15" s="70"/>
      <c r="E15" s="71">
        <f t="shared" si="0"/>
        <v>0</v>
      </c>
      <c r="F15" s="70"/>
      <c r="G15" s="72">
        <f t="shared" si="1"/>
        <v>0</v>
      </c>
      <c r="H15" s="11"/>
    </row>
    <row r="16" spans="1:9" x14ac:dyDescent="0.25">
      <c r="A16" s="68" t="s">
        <v>42</v>
      </c>
      <c r="B16" s="59" t="s">
        <v>32</v>
      </c>
      <c r="C16" s="69">
        <v>20</v>
      </c>
      <c r="D16" s="70"/>
      <c r="E16" s="71">
        <f t="shared" si="0"/>
        <v>0</v>
      </c>
      <c r="F16" s="70"/>
      <c r="G16" s="72">
        <f t="shared" si="1"/>
        <v>0</v>
      </c>
      <c r="H16" s="11"/>
    </row>
    <row r="17" spans="1:8" x14ac:dyDescent="0.25">
      <c r="A17" s="68" t="s">
        <v>43</v>
      </c>
      <c r="B17" s="59" t="s">
        <v>32</v>
      </c>
      <c r="C17" s="69">
        <v>120</v>
      </c>
      <c r="D17" s="70"/>
      <c r="E17" s="71">
        <f t="shared" si="0"/>
        <v>0</v>
      </c>
      <c r="F17" s="70"/>
      <c r="G17" s="72">
        <f t="shared" si="1"/>
        <v>0</v>
      </c>
      <c r="H17" s="11"/>
    </row>
    <row r="18" spans="1:8" x14ac:dyDescent="0.25">
      <c r="A18" s="68" t="s">
        <v>45</v>
      </c>
      <c r="B18" s="59" t="s">
        <v>46</v>
      </c>
      <c r="C18" s="69">
        <v>31</v>
      </c>
      <c r="D18" s="70"/>
      <c r="E18" s="71">
        <f t="shared" si="0"/>
        <v>0</v>
      </c>
      <c r="F18" s="70"/>
      <c r="G18" s="72">
        <f t="shared" si="1"/>
        <v>0</v>
      </c>
      <c r="H18" s="11"/>
    </row>
    <row r="19" spans="1:8" x14ac:dyDescent="0.25">
      <c r="A19" s="68" t="s">
        <v>47</v>
      </c>
      <c r="B19" s="59" t="s">
        <v>46</v>
      </c>
      <c r="C19" s="69">
        <v>1</v>
      </c>
      <c r="D19" s="70"/>
      <c r="E19" s="71">
        <f t="shared" si="0"/>
        <v>0</v>
      </c>
      <c r="F19" s="70"/>
      <c r="G19" s="72">
        <f t="shared" si="1"/>
        <v>0</v>
      </c>
      <c r="H19" s="11"/>
    </row>
    <row r="20" spans="1:8" x14ac:dyDescent="0.25">
      <c r="A20" s="68" t="s">
        <v>48</v>
      </c>
      <c r="B20" s="59" t="s">
        <v>46</v>
      </c>
      <c r="C20" s="69">
        <v>1</v>
      </c>
      <c r="D20" s="70"/>
      <c r="E20" s="71">
        <f t="shared" si="0"/>
        <v>0</v>
      </c>
      <c r="F20" s="70"/>
      <c r="G20" s="72">
        <f t="shared" si="1"/>
        <v>0</v>
      </c>
      <c r="H20" s="11"/>
    </row>
    <row r="21" spans="1:8" x14ac:dyDescent="0.25">
      <c r="A21" s="68" t="s">
        <v>49</v>
      </c>
      <c r="B21" s="59" t="s">
        <v>46</v>
      </c>
      <c r="C21" s="69">
        <v>1</v>
      </c>
      <c r="D21" s="70"/>
      <c r="E21" s="71">
        <f t="shared" si="0"/>
        <v>0</v>
      </c>
      <c r="F21" s="70"/>
      <c r="G21" s="72">
        <f t="shared" si="1"/>
        <v>0</v>
      </c>
      <c r="H21" s="11"/>
    </row>
    <row r="22" spans="1:8" x14ac:dyDescent="0.25">
      <c r="A22" s="68" t="s">
        <v>50</v>
      </c>
      <c r="B22" s="59" t="s">
        <v>46</v>
      </c>
      <c r="C22" s="69">
        <v>1</v>
      </c>
      <c r="D22" s="70"/>
      <c r="E22" s="71">
        <f t="shared" si="0"/>
        <v>0</v>
      </c>
      <c r="F22" s="70"/>
      <c r="G22" s="72">
        <f t="shared" si="1"/>
        <v>0</v>
      </c>
      <c r="H22" s="11"/>
    </row>
    <row r="23" spans="1:8" x14ac:dyDescent="0.25">
      <c r="A23" s="68" t="s">
        <v>51</v>
      </c>
      <c r="B23" s="59" t="s">
        <v>46</v>
      </c>
      <c r="C23" s="69">
        <v>1</v>
      </c>
      <c r="D23" s="70"/>
      <c r="E23" s="71">
        <f t="shared" si="0"/>
        <v>0</v>
      </c>
      <c r="F23" s="70"/>
      <c r="G23" s="72">
        <f t="shared" si="1"/>
        <v>0</v>
      </c>
      <c r="H23" s="11"/>
    </row>
    <row r="24" spans="1:8" x14ac:dyDescent="0.25">
      <c r="A24" s="74" t="s">
        <v>52</v>
      </c>
      <c r="B24" s="59"/>
      <c r="C24" s="69"/>
      <c r="D24" s="26"/>
      <c r="E24" s="73"/>
      <c r="F24" s="26"/>
      <c r="G24" s="75"/>
      <c r="H24" s="76"/>
    </row>
    <row r="25" spans="1:8" x14ac:dyDescent="0.25">
      <c r="A25" s="68" t="s">
        <v>54</v>
      </c>
      <c r="B25" s="59" t="s">
        <v>29</v>
      </c>
      <c r="C25" s="69">
        <v>62</v>
      </c>
      <c r="D25" s="70"/>
      <c r="E25" s="71">
        <f>C25*D25</f>
        <v>0</v>
      </c>
      <c r="F25" s="70"/>
      <c r="G25" s="72">
        <f>C25*F25</f>
        <v>0</v>
      </c>
      <c r="H25" s="11"/>
    </row>
    <row r="26" spans="1:8" x14ac:dyDescent="0.25">
      <c r="A26" s="74" t="s">
        <v>55</v>
      </c>
      <c r="B26" s="59"/>
      <c r="C26" s="69"/>
      <c r="D26" s="26"/>
      <c r="E26" s="73"/>
      <c r="F26" s="26"/>
      <c r="G26" s="75"/>
      <c r="H26" s="76"/>
    </row>
    <row r="27" spans="1:8" x14ac:dyDescent="0.25">
      <c r="A27" s="68" t="s">
        <v>56</v>
      </c>
      <c r="B27" s="59" t="s">
        <v>46</v>
      </c>
      <c r="C27" s="69">
        <v>1</v>
      </c>
      <c r="D27" s="70"/>
      <c r="E27" s="71">
        <f>C27*D27</f>
        <v>0</v>
      </c>
      <c r="F27" s="70"/>
      <c r="G27" s="72">
        <f>C27*F27</f>
        <v>0</v>
      </c>
      <c r="H27" s="11"/>
    </row>
    <row r="28" spans="1:8" x14ac:dyDescent="0.25">
      <c r="A28" s="68" t="s">
        <v>57</v>
      </c>
      <c r="B28" s="59" t="s">
        <v>46</v>
      </c>
      <c r="C28" s="69">
        <v>1</v>
      </c>
      <c r="D28" s="70"/>
      <c r="E28" s="71">
        <f>C28*D28</f>
        <v>0</v>
      </c>
      <c r="F28" s="70"/>
      <c r="G28" s="72">
        <f>C28*F28</f>
        <v>0</v>
      </c>
      <c r="H28" s="11"/>
    </row>
    <row r="29" spans="1:8" x14ac:dyDescent="0.25">
      <c r="A29" s="68" t="s">
        <v>58</v>
      </c>
      <c r="B29" s="59" t="s">
        <v>46</v>
      </c>
      <c r="C29" s="69">
        <v>1</v>
      </c>
      <c r="D29" s="70"/>
      <c r="E29" s="71">
        <f>C29*D29</f>
        <v>0</v>
      </c>
      <c r="F29" s="70"/>
      <c r="G29" s="72">
        <f>C29*F29</f>
        <v>0</v>
      </c>
      <c r="H29" s="11"/>
    </row>
    <row r="30" spans="1:8" x14ac:dyDescent="0.25">
      <c r="A30" s="68" t="s">
        <v>59</v>
      </c>
      <c r="B30" s="59" t="s">
        <v>46</v>
      </c>
      <c r="C30" s="69">
        <v>1</v>
      </c>
      <c r="D30" s="70"/>
      <c r="E30" s="71">
        <f>C30*D30</f>
        <v>0</v>
      </c>
      <c r="F30" s="70"/>
      <c r="G30" s="72">
        <f>C30*F30</f>
        <v>0</v>
      </c>
      <c r="H30" s="11"/>
    </row>
    <row r="31" spans="1:8" x14ac:dyDescent="0.25">
      <c r="A31" s="68" t="s">
        <v>60</v>
      </c>
      <c r="B31" s="59" t="s">
        <v>46</v>
      </c>
      <c r="C31" s="69">
        <v>1</v>
      </c>
      <c r="D31" s="70"/>
      <c r="E31" s="71">
        <f>C31*D31</f>
        <v>0</v>
      </c>
      <c r="F31" s="70"/>
      <c r="G31" s="72">
        <f>C31*F31</f>
        <v>0</v>
      </c>
      <c r="H31" s="11"/>
    </row>
    <row r="32" spans="1:8" ht="15.75" customHeight="1" x14ac:dyDescent="0.25">
      <c r="A32" s="74"/>
      <c r="B32" s="77"/>
      <c r="C32" s="78"/>
      <c r="D32" s="79"/>
      <c r="E32" s="80"/>
      <c r="F32" s="79"/>
      <c r="G32" s="81"/>
      <c r="H32" s="76"/>
    </row>
    <row r="33" spans="1:8" ht="15.75" customHeight="1" x14ac:dyDescent="0.25">
      <c r="A33" s="74"/>
      <c r="B33" s="77"/>
      <c r="C33" s="78"/>
      <c r="D33" s="82" t="s">
        <v>61</v>
      </c>
      <c r="E33" s="83">
        <f>SUM(E7:E31)</f>
        <v>0</v>
      </c>
      <c r="F33" s="82" t="s">
        <v>62</v>
      </c>
      <c r="G33" s="84">
        <f>SUM(G7:G31)</f>
        <v>0</v>
      </c>
      <c r="H33" s="76"/>
    </row>
    <row r="34" spans="1:8" x14ac:dyDescent="0.25">
      <c r="A34" s="68" t="s">
        <v>13</v>
      </c>
      <c r="B34" s="59"/>
      <c r="C34" s="69"/>
      <c r="D34" s="71"/>
      <c r="E34" s="71"/>
      <c r="F34" s="71"/>
      <c r="G34" s="72">
        <f>SUM(E33:G33)</f>
        <v>0</v>
      </c>
      <c r="H34" s="11"/>
    </row>
    <row r="35" spans="1:8" x14ac:dyDescent="0.25">
      <c r="A35" s="68" t="s">
        <v>63</v>
      </c>
      <c r="B35" s="59"/>
      <c r="C35" s="69"/>
      <c r="D35" s="71"/>
      <c r="E35" s="71"/>
      <c r="F35" s="71"/>
      <c r="G35" s="72">
        <f>G34*0.08</f>
        <v>0</v>
      </c>
      <c r="H35" s="11"/>
    </row>
    <row r="36" spans="1:8" x14ac:dyDescent="0.25">
      <c r="A36" s="25"/>
      <c r="B36" s="26"/>
      <c r="C36" s="85"/>
      <c r="D36" s="17"/>
      <c r="E36" s="17"/>
      <c r="F36" s="17"/>
      <c r="G36" s="18"/>
      <c r="H36" s="11"/>
    </row>
    <row r="37" spans="1:8" x14ac:dyDescent="0.25">
      <c r="A37" s="86" t="s">
        <v>13</v>
      </c>
      <c r="B37" s="87"/>
      <c r="C37" s="88"/>
      <c r="D37" s="89"/>
      <c r="E37" s="90"/>
      <c r="F37" s="89"/>
      <c r="G37" s="91">
        <f>SUM(G34:G35)</f>
        <v>0</v>
      </c>
      <c r="H37" s="11"/>
    </row>
    <row r="38" spans="1:8" x14ac:dyDescent="0.25">
      <c r="A38" s="92"/>
      <c r="B38" s="93"/>
      <c r="C38" s="94"/>
      <c r="D38" s="95"/>
      <c r="E38" s="96"/>
      <c r="F38" s="95"/>
      <c r="G38" s="97"/>
      <c r="H38" s="11"/>
    </row>
    <row r="39" spans="1:8" x14ac:dyDescent="0.25">
      <c r="A39" s="92"/>
      <c r="B39" s="93"/>
      <c r="C39" s="94"/>
      <c r="D39" s="95"/>
      <c r="E39" s="96"/>
      <c r="F39" s="95"/>
      <c r="G39" s="97"/>
      <c r="H39" s="11"/>
    </row>
    <row r="40" spans="1:8" ht="15.75" thickBot="1" x14ac:dyDescent="0.3">
      <c r="A40" s="37"/>
      <c r="B40" s="98"/>
      <c r="C40" s="99"/>
      <c r="D40" s="38"/>
      <c r="E40" s="38"/>
      <c r="F40" s="38"/>
      <c r="G40" s="39"/>
      <c r="H40" s="11"/>
    </row>
    <row r="41" spans="1:8" x14ac:dyDescent="0.25">
      <c r="H41" s="11"/>
    </row>
  </sheetData>
  <pageMargins left="0.70866141732283472" right="0.70866141732283472" top="0.78740157480314965" bottom="0.78740157480314965" header="0.31496062992125984" footer="0.31496062992125984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="90" zoomScaleNormal="90" workbookViewId="0"/>
  </sheetViews>
  <sheetFormatPr defaultRowHeight="15" x14ac:dyDescent="0.25"/>
  <cols>
    <col min="1" max="1" width="56.5703125" style="12" customWidth="1"/>
    <col min="2" max="2" width="6.7109375" style="12" customWidth="1"/>
    <col min="3" max="3" width="10" style="12" customWidth="1"/>
    <col min="4" max="4" width="13.5703125" style="12" customWidth="1"/>
    <col min="5" max="5" width="14.28515625" style="12" customWidth="1"/>
    <col min="6" max="6" width="13.5703125" style="12" customWidth="1"/>
    <col min="7" max="7" width="14.28515625" style="12" customWidth="1"/>
    <col min="8" max="8" width="1.7109375" style="12" customWidth="1"/>
    <col min="9" max="256" width="8.7109375" style="12"/>
    <col min="257" max="257" width="56.5703125" style="12" customWidth="1"/>
    <col min="258" max="258" width="6.7109375" style="12" customWidth="1"/>
    <col min="259" max="259" width="10" style="12" customWidth="1"/>
    <col min="260" max="260" width="13.5703125" style="12" customWidth="1"/>
    <col min="261" max="261" width="14.28515625" style="12" customWidth="1"/>
    <col min="262" max="262" width="13.5703125" style="12" customWidth="1"/>
    <col min="263" max="263" width="14.28515625" style="12" customWidth="1"/>
    <col min="264" max="264" width="1.7109375" style="12" customWidth="1"/>
    <col min="265" max="512" width="8.7109375" style="12"/>
    <col min="513" max="513" width="56.5703125" style="12" customWidth="1"/>
    <col min="514" max="514" width="6.7109375" style="12" customWidth="1"/>
    <col min="515" max="515" width="10" style="12" customWidth="1"/>
    <col min="516" max="516" width="13.5703125" style="12" customWidth="1"/>
    <col min="517" max="517" width="14.28515625" style="12" customWidth="1"/>
    <col min="518" max="518" width="13.5703125" style="12" customWidth="1"/>
    <col min="519" max="519" width="14.28515625" style="12" customWidth="1"/>
    <col min="520" max="520" width="1.7109375" style="12" customWidth="1"/>
    <col min="521" max="768" width="8.7109375" style="12"/>
    <col min="769" max="769" width="56.5703125" style="12" customWidth="1"/>
    <col min="770" max="770" width="6.7109375" style="12" customWidth="1"/>
    <col min="771" max="771" width="10" style="12" customWidth="1"/>
    <col min="772" max="772" width="13.5703125" style="12" customWidth="1"/>
    <col min="773" max="773" width="14.28515625" style="12" customWidth="1"/>
    <col min="774" max="774" width="13.5703125" style="12" customWidth="1"/>
    <col min="775" max="775" width="14.28515625" style="12" customWidth="1"/>
    <col min="776" max="776" width="1.7109375" style="12" customWidth="1"/>
    <col min="777" max="1024" width="8.7109375" style="12"/>
    <col min="1025" max="1025" width="56.5703125" style="12" customWidth="1"/>
    <col min="1026" max="1026" width="6.7109375" style="12" customWidth="1"/>
    <col min="1027" max="1027" width="10" style="12" customWidth="1"/>
    <col min="1028" max="1028" width="13.5703125" style="12" customWidth="1"/>
    <col min="1029" max="1029" width="14.28515625" style="12" customWidth="1"/>
    <col min="1030" max="1030" width="13.5703125" style="12" customWidth="1"/>
    <col min="1031" max="1031" width="14.28515625" style="12" customWidth="1"/>
    <col min="1032" max="1032" width="1.7109375" style="12" customWidth="1"/>
    <col min="1033" max="1280" width="8.7109375" style="12"/>
    <col min="1281" max="1281" width="56.5703125" style="12" customWidth="1"/>
    <col min="1282" max="1282" width="6.7109375" style="12" customWidth="1"/>
    <col min="1283" max="1283" width="10" style="12" customWidth="1"/>
    <col min="1284" max="1284" width="13.5703125" style="12" customWidth="1"/>
    <col min="1285" max="1285" width="14.28515625" style="12" customWidth="1"/>
    <col min="1286" max="1286" width="13.5703125" style="12" customWidth="1"/>
    <col min="1287" max="1287" width="14.28515625" style="12" customWidth="1"/>
    <col min="1288" max="1288" width="1.7109375" style="12" customWidth="1"/>
    <col min="1289" max="1536" width="8.7109375" style="12"/>
    <col min="1537" max="1537" width="56.5703125" style="12" customWidth="1"/>
    <col min="1538" max="1538" width="6.7109375" style="12" customWidth="1"/>
    <col min="1539" max="1539" width="10" style="12" customWidth="1"/>
    <col min="1540" max="1540" width="13.5703125" style="12" customWidth="1"/>
    <col min="1541" max="1541" width="14.28515625" style="12" customWidth="1"/>
    <col min="1542" max="1542" width="13.5703125" style="12" customWidth="1"/>
    <col min="1543" max="1543" width="14.28515625" style="12" customWidth="1"/>
    <col min="1544" max="1544" width="1.7109375" style="12" customWidth="1"/>
    <col min="1545" max="1792" width="8.7109375" style="12"/>
    <col min="1793" max="1793" width="56.5703125" style="12" customWidth="1"/>
    <col min="1794" max="1794" width="6.7109375" style="12" customWidth="1"/>
    <col min="1795" max="1795" width="10" style="12" customWidth="1"/>
    <col min="1796" max="1796" width="13.5703125" style="12" customWidth="1"/>
    <col min="1797" max="1797" width="14.28515625" style="12" customWidth="1"/>
    <col min="1798" max="1798" width="13.5703125" style="12" customWidth="1"/>
    <col min="1799" max="1799" width="14.28515625" style="12" customWidth="1"/>
    <col min="1800" max="1800" width="1.7109375" style="12" customWidth="1"/>
    <col min="1801" max="2048" width="8.7109375" style="12"/>
    <col min="2049" max="2049" width="56.5703125" style="12" customWidth="1"/>
    <col min="2050" max="2050" width="6.7109375" style="12" customWidth="1"/>
    <col min="2051" max="2051" width="10" style="12" customWidth="1"/>
    <col min="2052" max="2052" width="13.5703125" style="12" customWidth="1"/>
    <col min="2053" max="2053" width="14.28515625" style="12" customWidth="1"/>
    <col min="2054" max="2054" width="13.5703125" style="12" customWidth="1"/>
    <col min="2055" max="2055" width="14.28515625" style="12" customWidth="1"/>
    <col min="2056" max="2056" width="1.7109375" style="12" customWidth="1"/>
    <col min="2057" max="2304" width="8.7109375" style="12"/>
    <col min="2305" max="2305" width="56.5703125" style="12" customWidth="1"/>
    <col min="2306" max="2306" width="6.7109375" style="12" customWidth="1"/>
    <col min="2307" max="2307" width="10" style="12" customWidth="1"/>
    <col min="2308" max="2308" width="13.5703125" style="12" customWidth="1"/>
    <col min="2309" max="2309" width="14.28515625" style="12" customWidth="1"/>
    <col min="2310" max="2310" width="13.5703125" style="12" customWidth="1"/>
    <col min="2311" max="2311" width="14.28515625" style="12" customWidth="1"/>
    <col min="2312" max="2312" width="1.7109375" style="12" customWidth="1"/>
    <col min="2313" max="2560" width="8.7109375" style="12"/>
    <col min="2561" max="2561" width="56.5703125" style="12" customWidth="1"/>
    <col min="2562" max="2562" width="6.7109375" style="12" customWidth="1"/>
    <col min="2563" max="2563" width="10" style="12" customWidth="1"/>
    <col min="2564" max="2564" width="13.5703125" style="12" customWidth="1"/>
    <col min="2565" max="2565" width="14.28515625" style="12" customWidth="1"/>
    <col min="2566" max="2566" width="13.5703125" style="12" customWidth="1"/>
    <col min="2567" max="2567" width="14.28515625" style="12" customWidth="1"/>
    <col min="2568" max="2568" width="1.7109375" style="12" customWidth="1"/>
    <col min="2569" max="2816" width="8.7109375" style="12"/>
    <col min="2817" max="2817" width="56.5703125" style="12" customWidth="1"/>
    <col min="2818" max="2818" width="6.7109375" style="12" customWidth="1"/>
    <col min="2819" max="2819" width="10" style="12" customWidth="1"/>
    <col min="2820" max="2820" width="13.5703125" style="12" customWidth="1"/>
    <col min="2821" max="2821" width="14.28515625" style="12" customWidth="1"/>
    <col min="2822" max="2822" width="13.5703125" style="12" customWidth="1"/>
    <col min="2823" max="2823" width="14.28515625" style="12" customWidth="1"/>
    <col min="2824" max="2824" width="1.7109375" style="12" customWidth="1"/>
    <col min="2825" max="3072" width="8.7109375" style="12"/>
    <col min="3073" max="3073" width="56.5703125" style="12" customWidth="1"/>
    <col min="3074" max="3074" width="6.7109375" style="12" customWidth="1"/>
    <col min="3075" max="3075" width="10" style="12" customWidth="1"/>
    <col min="3076" max="3076" width="13.5703125" style="12" customWidth="1"/>
    <col min="3077" max="3077" width="14.28515625" style="12" customWidth="1"/>
    <col min="3078" max="3078" width="13.5703125" style="12" customWidth="1"/>
    <col min="3079" max="3079" width="14.28515625" style="12" customWidth="1"/>
    <col min="3080" max="3080" width="1.7109375" style="12" customWidth="1"/>
    <col min="3081" max="3328" width="8.7109375" style="12"/>
    <col min="3329" max="3329" width="56.5703125" style="12" customWidth="1"/>
    <col min="3330" max="3330" width="6.7109375" style="12" customWidth="1"/>
    <col min="3331" max="3331" width="10" style="12" customWidth="1"/>
    <col min="3332" max="3332" width="13.5703125" style="12" customWidth="1"/>
    <col min="3333" max="3333" width="14.28515625" style="12" customWidth="1"/>
    <col min="3334" max="3334" width="13.5703125" style="12" customWidth="1"/>
    <col min="3335" max="3335" width="14.28515625" style="12" customWidth="1"/>
    <col min="3336" max="3336" width="1.7109375" style="12" customWidth="1"/>
    <col min="3337" max="3584" width="8.7109375" style="12"/>
    <col min="3585" max="3585" width="56.5703125" style="12" customWidth="1"/>
    <col min="3586" max="3586" width="6.7109375" style="12" customWidth="1"/>
    <col min="3587" max="3587" width="10" style="12" customWidth="1"/>
    <col min="3588" max="3588" width="13.5703125" style="12" customWidth="1"/>
    <col min="3589" max="3589" width="14.28515625" style="12" customWidth="1"/>
    <col min="3590" max="3590" width="13.5703125" style="12" customWidth="1"/>
    <col min="3591" max="3591" width="14.28515625" style="12" customWidth="1"/>
    <col min="3592" max="3592" width="1.7109375" style="12" customWidth="1"/>
    <col min="3593" max="3840" width="8.7109375" style="12"/>
    <col min="3841" max="3841" width="56.5703125" style="12" customWidth="1"/>
    <col min="3842" max="3842" width="6.7109375" style="12" customWidth="1"/>
    <col min="3843" max="3843" width="10" style="12" customWidth="1"/>
    <col min="3844" max="3844" width="13.5703125" style="12" customWidth="1"/>
    <col min="3845" max="3845" width="14.28515625" style="12" customWidth="1"/>
    <col min="3846" max="3846" width="13.5703125" style="12" customWidth="1"/>
    <col min="3847" max="3847" width="14.28515625" style="12" customWidth="1"/>
    <col min="3848" max="3848" width="1.7109375" style="12" customWidth="1"/>
    <col min="3849" max="4096" width="8.7109375" style="12"/>
    <col min="4097" max="4097" width="56.5703125" style="12" customWidth="1"/>
    <col min="4098" max="4098" width="6.7109375" style="12" customWidth="1"/>
    <col min="4099" max="4099" width="10" style="12" customWidth="1"/>
    <col min="4100" max="4100" width="13.5703125" style="12" customWidth="1"/>
    <col min="4101" max="4101" width="14.28515625" style="12" customWidth="1"/>
    <col min="4102" max="4102" width="13.5703125" style="12" customWidth="1"/>
    <col min="4103" max="4103" width="14.28515625" style="12" customWidth="1"/>
    <col min="4104" max="4104" width="1.7109375" style="12" customWidth="1"/>
    <col min="4105" max="4352" width="8.7109375" style="12"/>
    <col min="4353" max="4353" width="56.5703125" style="12" customWidth="1"/>
    <col min="4354" max="4354" width="6.7109375" style="12" customWidth="1"/>
    <col min="4355" max="4355" width="10" style="12" customWidth="1"/>
    <col min="4356" max="4356" width="13.5703125" style="12" customWidth="1"/>
    <col min="4357" max="4357" width="14.28515625" style="12" customWidth="1"/>
    <col min="4358" max="4358" width="13.5703125" style="12" customWidth="1"/>
    <col min="4359" max="4359" width="14.28515625" style="12" customWidth="1"/>
    <col min="4360" max="4360" width="1.7109375" style="12" customWidth="1"/>
    <col min="4361" max="4608" width="8.7109375" style="12"/>
    <col min="4609" max="4609" width="56.5703125" style="12" customWidth="1"/>
    <col min="4610" max="4610" width="6.7109375" style="12" customWidth="1"/>
    <col min="4611" max="4611" width="10" style="12" customWidth="1"/>
    <col min="4612" max="4612" width="13.5703125" style="12" customWidth="1"/>
    <col min="4613" max="4613" width="14.28515625" style="12" customWidth="1"/>
    <col min="4614" max="4614" width="13.5703125" style="12" customWidth="1"/>
    <col min="4615" max="4615" width="14.28515625" style="12" customWidth="1"/>
    <col min="4616" max="4616" width="1.7109375" style="12" customWidth="1"/>
    <col min="4617" max="4864" width="8.7109375" style="12"/>
    <col min="4865" max="4865" width="56.5703125" style="12" customWidth="1"/>
    <col min="4866" max="4866" width="6.7109375" style="12" customWidth="1"/>
    <col min="4867" max="4867" width="10" style="12" customWidth="1"/>
    <col min="4868" max="4868" width="13.5703125" style="12" customWidth="1"/>
    <col min="4869" max="4869" width="14.28515625" style="12" customWidth="1"/>
    <col min="4870" max="4870" width="13.5703125" style="12" customWidth="1"/>
    <col min="4871" max="4871" width="14.28515625" style="12" customWidth="1"/>
    <col min="4872" max="4872" width="1.7109375" style="12" customWidth="1"/>
    <col min="4873" max="5120" width="8.7109375" style="12"/>
    <col min="5121" max="5121" width="56.5703125" style="12" customWidth="1"/>
    <col min="5122" max="5122" width="6.7109375" style="12" customWidth="1"/>
    <col min="5123" max="5123" width="10" style="12" customWidth="1"/>
    <col min="5124" max="5124" width="13.5703125" style="12" customWidth="1"/>
    <col min="5125" max="5125" width="14.28515625" style="12" customWidth="1"/>
    <col min="5126" max="5126" width="13.5703125" style="12" customWidth="1"/>
    <col min="5127" max="5127" width="14.28515625" style="12" customWidth="1"/>
    <col min="5128" max="5128" width="1.7109375" style="12" customWidth="1"/>
    <col min="5129" max="5376" width="8.7109375" style="12"/>
    <col min="5377" max="5377" width="56.5703125" style="12" customWidth="1"/>
    <col min="5378" max="5378" width="6.7109375" style="12" customWidth="1"/>
    <col min="5379" max="5379" width="10" style="12" customWidth="1"/>
    <col min="5380" max="5380" width="13.5703125" style="12" customWidth="1"/>
    <col min="5381" max="5381" width="14.28515625" style="12" customWidth="1"/>
    <col min="5382" max="5382" width="13.5703125" style="12" customWidth="1"/>
    <col min="5383" max="5383" width="14.28515625" style="12" customWidth="1"/>
    <col min="5384" max="5384" width="1.7109375" style="12" customWidth="1"/>
    <col min="5385" max="5632" width="8.7109375" style="12"/>
    <col min="5633" max="5633" width="56.5703125" style="12" customWidth="1"/>
    <col min="5634" max="5634" width="6.7109375" style="12" customWidth="1"/>
    <col min="5635" max="5635" width="10" style="12" customWidth="1"/>
    <col min="5636" max="5636" width="13.5703125" style="12" customWidth="1"/>
    <col min="5637" max="5637" width="14.28515625" style="12" customWidth="1"/>
    <col min="5638" max="5638" width="13.5703125" style="12" customWidth="1"/>
    <col min="5639" max="5639" width="14.28515625" style="12" customWidth="1"/>
    <col min="5640" max="5640" width="1.7109375" style="12" customWidth="1"/>
    <col min="5641" max="5888" width="8.7109375" style="12"/>
    <col min="5889" max="5889" width="56.5703125" style="12" customWidth="1"/>
    <col min="5890" max="5890" width="6.7109375" style="12" customWidth="1"/>
    <col min="5891" max="5891" width="10" style="12" customWidth="1"/>
    <col min="5892" max="5892" width="13.5703125" style="12" customWidth="1"/>
    <col min="5893" max="5893" width="14.28515625" style="12" customWidth="1"/>
    <col min="5894" max="5894" width="13.5703125" style="12" customWidth="1"/>
    <col min="5895" max="5895" width="14.28515625" style="12" customWidth="1"/>
    <col min="5896" max="5896" width="1.7109375" style="12" customWidth="1"/>
    <col min="5897" max="6144" width="8.7109375" style="12"/>
    <col min="6145" max="6145" width="56.5703125" style="12" customWidth="1"/>
    <col min="6146" max="6146" width="6.7109375" style="12" customWidth="1"/>
    <col min="6147" max="6147" width="10" style="12" customWidth="1"/>
    <col min="6148" max="6148" width="13.5703125" style="12" customWidth="1"/>
    <col min="6149" max="6149" width="14.28515625" style="12" customWidth="1"/>
    <col min="6150" max="6150" width="13.5703125" style="12" customWidth="1"/>
    <col min="6151" max="6151" width="14.28515625" style="12" customWidth="1"/>
    <col min="6152" max="6152" width="1.7109375" style="12" customWidth="1"/>
    <col min="6153" max="6400" width="8.7109375" style="12"/>
    <col min="6401" max="6401" width="56.5703125" style="12" customWidth="1"/>
    <col min="6402" max="6402" width="6.7109375" style="12" customWidth="1"/>
    <col min="6403" max="6403" width="10" style="12" customWidth="1"/>
    <col min="6404" max="6404" width="13.5703125" style="12" customWidth="1"/>
    <col min="6405" max="6405" width="14.28515625" style="12" customWidth="1"/>
    <col min="6406" max="6406" width="13.5703125" style="12" customWidth="1"/>
    <col min="6407" max="6407" width="14.28515625" style="12" customWidth="1"/>
    <col min="6408" max="6408" width="1.7109375" style="12" customWidth="1"/>
    <col min="6409" max="6656" width="8.7109375" style="12"/>
    <col min="6657" max="6657" width="56.5703125" style="12" customWidth="1"/>
    <col min="6658" max="6658" width="6.7109375" style="12" customWidth="1"/>
    <col min="6659" max="6659" width="10" style="12" customWidth="1"/>
    <col min="6660" max="6660" width="13.5703125" style="12" customWidth="1"/>
    <col min="6661" max="6661" width="14.28515625" style="12" customWidth="1"/>
    <col min="6662" max="6662" width="13.5703125" style="12" customWidth="1"/>
    <col min="6663" max="6663" width="14.28515625" style="12" customWidth="1"/>
    <col min="6664" max="6664" width="1.7109375" style="12" customWidth="1"/>
    <col min="6665" max="6912" width="8.7109375" style="12"/>
    <col min="6913" max="6913" width="56.5703125" style="12" customWidth="1"/>
    <col min="6914" max="6914" width="6.7109375" style="12" customWidth="1"/>
    <col min="6915" max="6915" width="10" style="12" customWidth="1"/>
    <col min="6916" max="6916" width="13.5703125" style="12" customWidth="1"/>
    <col min="6917" max="6917" width="14.28515625" style="12" customWidth="1"/>
    <col min="6918" max="6918" width="13.5703125" style="12" customWidth="1"/>
    <col min="6919" max="6919" width="14.28515625" style="12" customWidth="1"/>
    <col min="6920" max="6920" width="1.7109375" style="12" customWidth="1"/>
    <col min="6921" max="7168" width="8.7109375" style="12"/>
    <col min="7169" max="7169" width="56.5703125" style="12" customWidth="1"/>
    <col min="7170" max="7170" width="6.7109375" style="12" customWidth="1"/>
    <col min="7171" max="7171" width="10" style="12" customWidth="1"/>
    <col min="7172" max="7172" width="13.5703125" style="12" customWidth="1"/>
    <col min="7173" max="7173" width="14.28515625" style="12" customWidth="1"/>
    <col min="7174" max="7174" width="13.5703125" style="12" customWidth="1"/>
    <col min="7175" max="7175" width="14.28515625" style="12" customWidth="1"/>
    <col min="7176" max="7176" width="1.7109375" style="12" customWidth="1"/>
    <col min="7177" max="7424" width="8.7109375" style="12"/>
    <col min="7425" max="7425" width="56.5703125" style="12" customWidth="1"/>
    <col min="7426" max="7426" width="6.7109375" style="12" customWidth="1"/>
    <col min="7427" max="7427" width="10" style="12" customWidth="1"/>
    <col min="7428" max="7428" width="13.5703125" style="12" customWidth="1"/>
    <col min="7429" max="7429" width="14.28515625" style="12" customWidth="1"/>
    <col min="7430" max="7430" width="13.5703125" style="12" customWidth="1"/>
    <col min="7431" max="7431" width="14.28515625" style="12" customWidth="1"/>
    <col min="7432" max="7432" width="1.7109375" style="12" customWidth="1"/>
    <col min="7433" max="7680" width="8.7109375" style="12"/>
    <col min="7681" max="7681" width="56.5703125" style="12" customWidth="1"/>
    <col min="7682" max="7682" width="6.7109375" style="12" customWidth="1"/>
    <col min="7683" max="7683" width="10" style="12" customWidth="1"/>
    <col min="7684" max="7684" width="13.5703125" style="12" customWidth="1"/>
    <col min="7685" max="7685" width="14.28515625" style="12" customWidth="1"/>
    <col min="7686" max="7686" width="13.5703125" style="12" customWidth="1"/>
    <col min="7687" max="7687" width="14.28515625" style="12" customWidth="1"/>
    <col min="7688" max="7688" width="1.7109375" style="12" customWidth="1"/>
    <col min="7689" max="7936" width="8.7109375" style="12"/>
    <col min="7937" max="7937" width="56.5703125" style="12" customWidth="1"/>
    <col min="7938" max="7938" width="6.7109375" style="12" customWidth="1"/>
    <col min="7939" max="7939" width="10" style="12" customWidth="1"/>
    <col min="7940" max="7940" width="13.5703125" style="12" customWidth="1"/>
    <col min="7941" max="7941" width="14.28515625" style="12" customWidth="1"/>
    <col min="7942" max="7942" width="13.5703125" style="12" customWidth="1"/>
    <col min="7943" max="7943" width="14.28515625" style="12" customWidth="1"/>
    <col min="7944" max="7944" width="1.7109375" style="12" customWidth="1"/>
    <col min="7945" max="8192" width="8.7109375" style="12"/>
    <col min="8193" max="8193" width="56.5703125" style="12" customWidth="1"/>
    <col min="8194" max="8194" width="6.7109375" style="12" customWidth="1"/>
    <col min="8195" max="8195" width="10" style="12" customWidth="1"/>
    <col min="8196" max="8196" width="13.5703125" style="12" customWidth="1"/>
    <col min="8197" max="8197" width="14.28515625" style="12" customWidth="1"/>
    <col min="8198" max="8198" width="13.5703125" style="12" customWidth="1"/>
    <col min="8199" max="8199" width="14.28515625" style="12" customWidth="1"/>
    <col min="8200" max="8200" width="1.7109375" style="12" customWidth="1"/>
    <col min="8201" max="8448" width="8.7109375" style="12"/>
    <col min="8449" max="8449" width="56.5703125" style="12" customWidth="1"/>
    <col min="8450" max="8450" width="6.7109375" style="12" customWidth="1"/>
    <col min="8451" max="8451" width="10" style="12" customWidth="1"/>
    <col min="8452" max="8452" width="13.5703125" style="12" customWidth="1"/>
    <col min="8453" max="8453" width="14.28515625" style="12" customWidth="1"/>
    <col min="8454" max="8454" width="13.5703125" style="12" customWidth="1"/>
    <col min="8455" max="8455" width="14.28515625" style="12" customWidth="1"/>
    <col min="8456" max="8456" width="1.7109375" style="12" customWidth="1"/>
    <col min="8457" max="8704" width="8.7109375" style="12"/>
    <col min="8705" max="8705" width="56.5703125" style="12" customWidth="1"/>
    <col min="8706" max="8706" width="6.7109375" style="12" customWidth="1"/>
    <col min="8707" max="8707" width="10" style="12" customWidth="1"/>
    <col min="8708" max="8708" width="13.5703125" style="12" customWidth="1"/>
    <col min="8709" max="8709" width="14.28515625" style="12" customWidth="1"/>
    <col min="8710" max="8710" width="13.5703125" style="12" customWidth="1"/>
    <col min="8711" max="8711" width="14.28515625" style="12" customWidth="1"/>
    <col min="8712" max="8712" width="1.7109375" style="12" customWidth="1"/>
    <col min="8713" max="8960" width="8.7109375" style="12"/>
    <col min="8961" max="8961" width="56.5703125" style="12" customWidth="1"/>
    <col min="8962" max="8962" width="6.7109375" style="12" customWidth="1"/>
    <col min="8963" max="8963" width="10" style="12" customWidth="1"/>
    <col min="8964" max="8964" width="13.5703125" style="12" customWidth="1"/>
    <col min="8965" max="8965" width="14.28515625" style="12" customWidth="1"/>
    <col min="8966" max="8966" width="13.5703125" style="12" customWidth="1"/>
    <col min="8967" max="8967" width="14.28515625" style="12" customWidth="1"/>
    <col min="8968" max="8968" width="1.7109375" style="12" customWidth="1"/>
    <col min="8969" max="9216" width="8.7109375" style="12"/>
    <col min="9217" max="9217" width="56.5703125" style="12" customWidth="1"/>
    <col min="9218" max="9218" width="6.7109375" style="12" customWidth="1"/>
    <col min="9219" max="9219" width="10" style="12" customWidth="1"/>
    <col min="9220" max="9220" width="13.5703125" style="12" customWidth="1"/>
    <col min="9221" max="9221" width="14.28515625" style="12" customWidth="1"/>
    <col min="9222" max="9222" width="13.5703125" style="12" customWidth="1"/>
    <col min="9223" max="9223" width="14.28515625" style="12" customWidth="1"/>
    <col min="9224" max="9224" width="1.7109375" style="12" customWidth="1"/>
    <col min="9225" max="9472" width="8.7109375" style="12"/>
    <col min="9473" max="9473" width="56.5703125" style="12" customWidth="1"/>
    <col min="9474" max="9474" width="6.7109375" style="12" customWidth="1"/>
    <col min="9475" max="9475" width="10" style="12" customWidth="1"/>
    <col min="9476" max="9476" width="13.5703125" style="12" customWidth="1"/>
    <col min="9477" max="9477" width="14.28515625" style="12" customWidth="1"/>
    <col min="9478" max="9478" width="13.5703125" style="12" customWidth="1"/>
    <col min="9479" max="9479" width="14.28515625" style="12" customWidth="1"/>
    <col min="9480" max="9480" width="1.7109375" style="12" customWidth="1"/>
    <col min="9481" max="9728" width="8.7109375" style="12"/>
    <col min="9729" max="9729" width="56.5703125" style="12" customWidth="1"/>
    <col min="9730" max="9730" width="6.7109375" style="12" customWidth="1"/>
    <col min="9731" max="9731" width="10" style="12" customWidth="1"/>
    <col min="9732" max="9732" width="13.5703125" style="12" customWidth="1"/>
    <col min="9733" max="9733" width="14.28515625" style="12" customWidth="1"/>
    <col min="9734" max="9734" width="13.5703125" style="12" customWidth="1"/>
    <col min="9735" max="9735" width="14.28515625" style="12" customWidth="1"/>
    <col min="9736" max="9736" width="1.7109375" style="12" customWidth="1"/>
    <col min="9737" max="9984" width="8.7109375" style="12"/>
    <col min="9985" max="9985" width="56.5703125" style="12" customWidth="1"/>
    <col min="9986" max="9986" width="6.7109375" style="12" customWidth="1"/>
    <col min="9987" max="9987" width="10" style="12" customWidth="1"/>
    <col min="9988" max="9988" width="13.5703125" style="12" customWidth="1"/>
    <col min="9989" max="9989" width="14.28515625" style="12" customWidth="1"/>
    <col min="9990" max="9990" width="13.5703125" style="12" customWidth="1"/>
    <col min="9991" max="9991" width="14.28515625" style="12" customWidth="1"/>
    <col min="9992" max="9992" width="1.7109375" style="12" customWidth="1"/>
    <col min="9993" max="10240" width="8.7109375" style="12"/>
    <col min="10241" max="10241" width="56.5703125" style="12" customWidth="1"/>
    <col min="10242" max="10242" width="6.7109375" style="12" customWidth="1"/>
    <col min="10243" max="10243" width="10" style="12" customWidth="1"/>
    <col min="10244" max="10244" width="13.5703125" style="12" customWidth="1"/>
    <col min="10245" max="10245" width="14.28515625" style="12" customWidth="1"/>
    <col min="10246" max="10246" width="13.5703125" style="12" customWidth="1"/>
    <col min="10247" max="10247" width="14.28515625" style="12" customWidth="1"/>
    <col min="10248" max="10248" width="1.7109375" style="12" customWidth="1"/>
    <col min="10249" max="10496" width="8.7109375" style="12"/>
    <col min="10497" max="10497" width="56.5703125" style="12" customWidth="1"/>
    <col min="10498" max="10498" width="6.7109375" style="12" customWidth="1"/>
    <col min="10499" max="10499" width="10" style="12" customWidth="1"/>
    <col min="10500" max="10500" width="13.5703125" style="12" customWidth="1"/>
    <col min="10501" max="10501" width="14.28515625" style="12" customWidth="1"/>
    <col min="10502" max="10502" width="13.5703125" style="12" customWidth="1"/>
    <col min="10503" max="10503" width="14.28515625" style="12" customWidth="1"/>
    <col min="10504" max="10504" width="1.7109375" style="12" customWidth="1"/>
    <col min="10505" max="10752" width="8.7109375" style="12"/>
    <col min="10753" max="10753" width="56.5703125" style="12" customWidth="1"/>
    <col min="10754" max="10754" width="6.7109375" style="12" customWidth="1"/>
    <col min="10755" max="10755" width="10" style="12" customWidth="1"/>
    <col min="10756" max="10756" width="13.5703125" style="12" customWidth="1"/>
    <col min="10757" max="10757" width="14.28515625" style="12" customWidth="1"/>
    <col min="10758" max="10758" width="13.5703125" style="12" customWidth="1"/>
    <col min="10759" max="10759" width="14.28515625" style="12" customWidth="1"/>
    <col min="10760" max="10760" width="1.7109375" style="12" customWidth="1"/>
    <col min="10761" max="11008" width="8.7109375" style="12"/>
    <col min="11009" max="11009" width="56.5703125" style="12" customWidth="1"/>
    <col min="11010" max="11010" width="6.7109375" style="12" customWidth="1"/>
    <col min="11011" max="11011" width="10" style="12" customWidth="1"/>
    <col min="11012" max="11012" width="13.5703125" style="12" customWidth="1"/>
    <col min="11013" max="11013" width="14.28515625" style="12" customWidth="1"/>
    <col min="11014" max="11014" width="13.5703125" style="12" customWidth="1"/>
    <col min="11015" max="11015" width="14.28515625" style="12" customWidth="1"/>
    <col min="11016" max="11016" width="1.7109375" style="12" customWidth="1"/>
    <col min="11017" max="11264" width="8.7109375" style="12"/>
    <col min="11265" max="11265" width="56.5703125" style="12" customWidth="1"/>
    <col min="11266" max="11266" width="6.7109375" style="12" customWidth="1"/>
    <col min="11267" max="11267" width="10" style="12" customWidth="1"/>
    <col min="11268" max="11268" width="13.5703125" style="12" customWidth="1"/>
    <col min="11269" max="11269" width="14.28515625" style="12" customWidth="1"/>
    <col min="11270" max="11270" width="13.5703125" style="12" customWidth="1"/>
    <col min="11271" max="11271" width="14.28515625" style="12" customWidth="1"/>
    <col min="11272" max="11272" width="1.7109375" style="12" customWidth="1"/>
    <col min="11273" max="11520" width="8.7109375" style="12"/>
    <col min="11521" max="11521" width="56.5703125" style="12" customWidth="1"/>
    <col min="11522" max="11522" width="6.7109375" style="12" customWidth="1"/>
    <col min="11523" max="11523" width="10" style="12" customWidth="1"/>
    <col min="11524" max="11524" width="13.5703125" style="12" customWidth="1"/>
    <col min="11525" max="11525" width="14.28515625" style="12" customWidth="1"/>
    <col min="11526" max="11526" width="13.5703125" style="12" customWidth="1"/>
    <col min="11527" max="11527" width="14.28515625" style="12" customWidth="1"/>
    <col min="11528" max="11528" width="1.7109375" style="12" customWidth="1"/>
    <col min="11529" max="11776" width="8.7109375" style="12"/>
    <col min="11777" max="11777" width="56.5703125" style="12" customWidth="1"/>
    <col min="11778" max="11778" width="6.7109375" style="12" customWidth="1"/>
    <col min="11779" max="11779" width="10" style="12" customWidth="1"/>
    <col min="11780" max="11780" width="13.5703125" style="12" customWidth="1"/>
    <col min="11781" max="11781" width="14.28515625" style="12" customWidth="1"/>
    <col min="11782" max="11782" width="13.5703125" style="12" customWidth="1"/>
    <col min="11783" max="11783" width="14.28515625" style="12" customWidth="1"/>
    <col min="11784" max="11784" width="1.7109375" style="12" customWidth="1"/>
    <col min="11785" max="12032" width="8.7109375" style="12"/>
    <col min="12033" max="12033" width="56.5703125" style="12" customWidth="1"/>
    <col min="12034" max="12034" width="6.7109375" style="12" customWidth="1"/>
    <col min="12035" max="12035" width="10" style="12" customWidth="1"/>
    <col min="12036" max="12036" width="13.5703125" style="12" customWidth="1"/>
    <col min="12037" max="12037" width="14.28515625" style="12" customWidth="1"/>
    <col min="12038" max="12038" width="13.5703125" style="12" customWidth="1"/>
    <col min="12039" max="12039" width="14.28515625" style="12" customWidth="1"/>
    <col min="12040" max="12040" width="1.7109375" style="12" customWidth="1"/>
    <col min="12041" max="12288" width="8.7109375" style="12"/>
    <col min="12289" max="12289" width="56.5703125" style="12" customWidth="1"/>
    <col min="12290" max="12290" width="6.7109375" style="12" customWidth="1"/>
    <col min="12291" max="12291" width="10" style="12" customWidth="1"/>
    <col min="12292" max="12292" width="13.5703125" style="12" customWidth="1"/>
    <col min="12293" max="12293" width="14.28515625" style="12" customWidth="1"/>
    <col min="12294" max="12294" width="13.5703125" style="12" customWidth="1"/>
    <col min="12295" max="12295" width="14.28515625" style="12" customWidth="1"/>
    <col min="12296" max="12296" width="1.7109375" style="12" customWidth="1"/>
    <col min="12297" max="12544" width="8.7109375" style="12"/>
    <col min="12545" max="12545" width="56.5703125" style="12" customWidth="1"/>
    <col min="12546" max="12546" width="6.7109375" style="12" customWidth="1"/>
    <col min="12547" max="12547" width="10" style="12" customWidth="1"/>
    <col min="12548" max="12548" width="13.5703125" style="12" customWidth="1"/>
    <col min="12549" max="12549" width="14.28515625" style="12" customWidth="1"/>
    <col min="12550" max="12550" width="13.5703125" style="12" customWidth="1"/>
    <col min="12551" max="12551" width="14.28515625" style="12" customWidth="1"/>
    <col min="12552" max="12552" width="1.7109375" style="12" customWidth="1"/>
    <col min="12553" max="12800" width="8.7109375" style="12"/>
    <col min="12801" max="12801" width="56.5703125" style="12" customWidth="1"/>
    <col min="12802" max="12802" width="6.7109375" style="12" customWidth="1"/>
    <col min="12803" max="12803" width="10" style="12" customWidth="1"/>
    <col min="12804" max="12804" width="13.5703125" style="12" customWidth="1"/>
    <col min="12805" max="12805" width="14.28515625" style="12" customWidth="1"/>
    <col min="12806" max="12806" width="13.5703125" style="12" customWidth="1"/>
    <col min="12807" max="12807" width="14.28515625" style="12" customWidth="1"/>
    <col min="12808" max="12808" width="1.7109375" style="12" customWidth="1"/>
    <col min="12809" max="13056" width="8.7109375" style="12"/>
    <col min="13057" max="13057" width="56.5703125" style="12" customWidth="1"/>
    <col min="13058" max="13058" width="6.7109375" style="12" customWidth="1"/>
    <col min="13059" max="13059" width="10" style="12" customWidth="1"/>
    <col min="13060" max="13060" width="13.5703125" style="12" customWidth="1"/>
    <col min="13061" max="13061" width="14.28515625" style="12" customWidth="1"/>
    <col min="13062" max="13062" width="13.5703125" style="12" customWidth="1"/>
    <col min="13063" max="13063" width="14.28515625" style="12" customWidth="1"/>
    <col min="13064" max="13064" width="1.7109375" style="12" customWidth="1"/>
    <col min="13065" max="13312" width="8.7109375" style="12"/>
    <col min="13313" max="13313" width="56.5703125" style="12" customWidth="1"/>
    <col min="13314" max="13314" width="6.7109375" style="12" customWidth="1"/>
    <col min="13315" max="13315" width="10" style="12" customWidth="1"/>
    <col min="13316" max="13316" width="13.5703125" style="12" customWidth="1"/>
    <col min="13317" max="13317" width="14.28515625" style="12" customWidth="1"/>
    <col min="13318" max="13318" width="13.5703125" style="12" customWidth="1"/>
    <col min="13319" max="13319" width="14.28515625" style="12" customWidth="1"/>
    <col min="13320" max="13320" width="1.7109375" style="12" customWidth="1"/>
    <col min="13321" max="13568" width="8.7109375" style="12"/>
    <col min="13569" max="13569" width="56.5703125" style="12" customWidth="1"/>
    <col min="13570" max="13570" width="6.7109375" style="12" customWidth="1"/>
    <col min="13571" max="13571" width="10" style="12" customWidth="1"/>
    <col min="13572" max="13572" width="13.5703125" style="12" customWidth="1"/>
    <col min="13573" max="13573" width="14.28515625" style="12" customWidth="1"/>
    <col min="13574" max="13574" width="13.5703125" style="12" customWidth="1"/>
    <col min="13575" max="13575" width="14.28515625" style="12" customWidth="1"/>
    <col min="13576" max="13576" width="1.7109375" style="12" customWidth="1"/>
    <col min="13577" max="13824" width="8.7109375" style="12"/>
    <col min="13825" max="13825" width="56.5703125" style="12" customWidth="1"/>
    <col min="13826" max="13826" width="6.7109375" style="12" customWidth="1"/>
    <col min="13827" max="13827" width="10" style="12" customWidth="1"/>
    <col min="13828" max="13828" width="13.5703125" style="12" customWidth="1"/>
    <col min="13829" max="13829" width="14.28515625" style="12" customWidth="1"/>
    <col min="13830" max="13830" width="13.5703125" style="12" customWidth="1"/>
    <col min="13831" max="13831" width="14.28515625" style="12" customWidth="1"/>
    <col min="13832" max="13832" width="1.7109375" style="12" customWidth="1"/>
    <col min="13833" max="14080" width="8.7109375" style="12"/>
    <col min="14081" max="14081" width="56.5703125" style="12" customWidth="1"/>
    <col min="14082" max="14082" width="6.7109375" style="12" customWidth="1"/>
    <col min="14083" max="14083" width="10" style="12" customWidth="1"/>
    <col min="14084" max="14084" width="13.5703125" style="12" customWidth="1"/>
    <col min="14085" max="14085" width="14.28515625" style="12" customWidth="1"/>
    <col min="14086" max="14086" width="13.5703125" style="12" customWidth="1"/>
    <col min="14087" max="14087" width="14.28515625" style="12" customWidth="1"/>
    <col min="14088" max="14088" width="1.7109375" style="12" customWidth="1"/>
    <col min="14089" max="14336" width="8.7109375" style="12"/>
    <col min="14337" max="14337" width="56.5703125" style="12" customWidth="1"/>
    <col min="14338" max="14338" width="6.7109375" style="12" customWidth="1"/>
    <col min="14339" max="14339" width="10" style="12" customWidth="1"/>
    <col min="14340" max="14340" width="13.5703125" style="12" customWidth="1"/>
    <col min="14341" max="14341" width="14.28515625" style="12" customWidth="1"/>
    <col min="14342" max="14342" width="13.5703125" style="12" customWidth="1"/>
    <col min="14343" max="14343" width="14.28515625" style="12" customWidth="1"/>
    <col min="14344" max="14344" width="1.7109375" style="12" customWidth="1"/>
    <col min="14345" max="14592" width="8.7109375" style="12"/>
    <col min="14593" max="14593" width="56.5703125" style="12" customWidth="1"/>
    <col min="14594" max="14594" width="6.7109375" style="12" customWidth="1"/>
    <col min="14595" max="14595" width="10" style="12" customWidth="1"/>
    <col min="14596" max="14596" width="13.5703125" style="12" customWidth="1"/>
    <col min="14597" max="14597" width="14.28515625" style="12" customWidth="1"/>
    <col min="14598" max="14598" width="13.5703125" style="12" customWidth="1"/>
    <col min="14599" max="14599" width="14.28515625" style="12" customWidth="1"/>
    <col min="14600" max="14600" width="1.7109375" style="12" customWidth="1"/>
    <col min="14601" max="14848" width="8.7109375" style="12"/>
    <col min="14849" max="14849" width="56.5703125" style="12" customWidth="1"/>
    <col min="14850" max="14850" width="6.7109375" style="12" customWidth="1"/>
    <col min="14851" max="14851" width="10" style="12" customWidth="1"/>
    <col min="14852" max="14852" width="13.5703125" style="12" customWidth="1"/>
    <col min="14853" max="14853" width="14.28515625" style="12" customWidth="1"/>
    <col min="14854" max="14854" width="13.5703125" style="12" customWidth="1"/>
    <col min="14855" max="14855" width="14.28515625" style="12" customWidth="1"/>
    <col min="14856" max="14856" width="1.7109375" style="12" customWidth="1"/>
    <col min="14857" max="15104" width="8.7109375" style="12"/>
    <col min="15105" max="15105" width="56.5703125" style="12" customWidth="1"/>
    <col min="15106" max="15106" width="6.7109375" style="12" customWidth="1"/>
    <col min="15107" max="15107" width="10" style="12" customWidth="1"/>
    <col min="15108" max="15108" width="13.5703125" style="12" customWidth="1"/>
    <col min="15109" max="15109" width="14.28515625" style="12" customWidth="1"/>
    <col min="15110" max="15110" width="13.5703125" style="12" customWidth="1"/>
    <col min="15111" max="15111" width="14.28515625" style="12" customWidth="1"/>
    <col min="15112" max="15112" width="1.7109375" style="12" customWidth="1"/>
    <col min="15113" max="15360" width="8.7109375" style="12"/>
    <col min="15361" max="15361" width="56.5703125" style="12" customWidth="1"/>
    <col min="15362" max="15362" width="6.7109375" style="12" customWidth="1"/>
    <col min="15363" max="15363" width="10" style="12" customWidth="1"/>
    <col min="15364" max="15364" width="13.5703125" style="12" customWidth="1"/>
    <col min="15365" max="15365" width="14.28515625" style="12" customWidth="1"/>
    <col min="15366" max="15366" width="13.5703125" style="12" customWidth="1"/>
    <col min="15367" max="15367" width="14.28515625" style="12" customWidth="1"/>
    <col min="15368" max="15368" width="1.7109375" style="12" customWidth="1"/>
    <col min="15369" max="15616" width="8.7109375" style="12"/>
    <col min="15617" max="15617" width="56.5703125" style="12" customWidth="1"/>
    <col min="15618" max="15618" width="6.7109375" style="12" customWidth="1"/>
    <col min="15619" max="15619" width="10" style="12" customWidth="1"/>
    <col min="15620" max="15620" width="13.5703125" style="12" customWidth="1"/>
    <col min="15621" max="15621" width="14.28515625" style="12" customWidth="1"/>
    <col min="15622" max="15622" width="13.5703125" style="12" customWidth="1"/>
    <col min="15623" max="15623" width="14.28515625" style="12" customWidth="1"/>
    <col min="15624" max="15624" width="1.7109375" style="12" customWidth="1"/>
    <col min="15625" max="15872" width="8.7109375" style="12"/>
    <col min="15873" max="15873" width="56.5703125" style="12" customWidth="1"/>
    <col min="15874" max="15874" width="6.7109375" style="12" customWidth="1"/>
    <col min="15875" max="15875" width="10" style="12" customWidth="1"/>
    <col min="15876" max="15876" width="13.5703125" style="12" customWidth="1"/>
    <col min="15877" max="15877" width="14.28515625" style="12" customWidth="1"/>
    <col min="15878" max="15878" width="13.5703125" style="12" customWidth="1"/>
    <col min="15879" max="15879" width="14.28515625" style="12" customWidth="1"/>
    <col min="15880" max="15880" width="1.7109375" style="12" customWidth="1"/>
    <col min="15881" max="16128" width="8.7109375" style="12"/>
    <col min="16129" max="16129" width="56.5703125" style="12" customWidth="1"/>
    <col min="16130" max="16130" width="6.7109375" style="12" customWidth="1"/>
    <col min="16131" max="16131" width="10" style="12" customWidth="1"/>
    <col min="16132" max="16132" width="13.5703125" style="12" customWidth="1"/>
    <col min="16133" max="16133" width="14.28515625" style="12" customWidth="1"/>
    <col min="16134" max="16134" width="13.5703125" style="12" customWidth="1"/>
    <col min="16135" max="16135" width="14.28515625" style="12" customWidth="1"/>
    <col min="16136" max="16136" width="1.7109375" style="12" customWidth="1"/>
    <col min="16137" max="16384" width="8.7109375" style="12"/>
  </cols>
  <sheetData>
    <row r="1" spans="1:9" customFormat="1" ht="21.75" thickBot="1" x14ac:dyDescent="0.4">
      <c r="A1" s="128"/>
      <c r="B1" s="2"/>
      <c r="C1" s="6"/>
      <c r="D1" s="1"/>
      <c r="F1" s="3"/>
      <c r="G1" s="3"/>
      <c r="H1" s="3"/>
      <c r="I1" s="3"/>
    </row>
    <row r="2" spans="1:9" ht="18.75" x14ac:dyDescent="0.3">
      <c r="A2" s="57" t="s">
        <v>65</v>
      </c>
      <c r="B2" s="9"/>
      <c r="C2" s="9"/>
      <c r="D2" s="9"/>
      <c r="E2" s="9"/>
      <c r="F2" s="9"/>
      <c r="G2" s="10"/>
      <c r="H2" s="11"/>
    </row>
    <row r="3" spans="1:9" ht="24.75" x14ac:dyDescent="0.25">
      <c r="A3" s="13" t="s">
        <v>20</v>
      </c>
      <c r="B3" s="58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5" t="s">
        <v>26</v>
      </c>
      <c r="H3" s="16"/>
    </row>
    <row r="4" spans="1:9" x14ac:dyDescent="0.25">
      <c r="A4" s="13"/>
      <c r="B4" s="59"/>
      <c r="C4" s="60"/>
      <c r="D4" s="17"/>
      <c r="E4" s="17"/>
      <c r="F4" s="17"/>
      <c r="G4" s="18"/>
      <c r="H4" s="11"/>
    </row>
    <row r="5" spans="1:9" x14ac:dyDescent="0.25">
      <c r="A5" s="13"/>
      <c r="B5" s="61"/>
      <c r="C5" s="62"/>
      <c r="D5" s="63"/>
      <c r="E5" s="63"/>
      <c r="F5" s="63"/>
      <c r="G5" s="64"/>
      <c r="H5" s="65"/>
    </row>
    <row r="6" spans="1:9" x14ac:dyDescent="0.25">
      <c r="A6" s="19"/>
      <c r="B6" s="66"/>
      <c r="C6" s="67"/>
      <c r="D6" s="20"/>
      <c r="E6" s="20"/>
      <c r="F6" s="20"/>
      <c r="G6" s="21"/>
      <c r="H6" s="11"/>
    </row>
    <row r="7" spans="1:9" x14ac:dyDescent="0.25">
      <c r="A7" s="13" t="s">
        <v>27</v>
      </c>
      <c r="B7" s="59"/>
      <c r="C7" s="60"/>
      <c r="D7" s="26"/>
      <c r="E7" s="26"/>
      <c r="F7" s="26"/>
      <c r="G7" s="27"/>
      <c r="H7" s="11"/>
    </row>
    <row r="8" spans="1:9" x14ac:dyDescent="0.25">
      <c r="A8" s="68" t="s">
        <v>28</v>
      </c>
      <c r="B8" s="59" t="s">
        <v>29</v>
      </c>
      <c r="C8" s="69">
        <v>1</v>
      </c>
      <c r="D8" s="70"/>
      <c r="E8" s="71">
        <f t="shared" ref="E8:E16" si="0">C8*D8</f>
        <v>0</v>
      </c>
      <c r="F8" s="70"/>
      <c r="G8" s="72">
        <f t="shared" ref="G8:G16" si="1">C8*F8</f>
        <v>0</v>
      </c>
      <c r="H8" s="11"/>
    </row>
    <row r="9" spans="1:9" x14ac:dyDescent="0.25">
      <c r="A9" s="68" t="s">
        <v>30</v>
      </c>
      <c r="B9" s="59" t="s">
        <v>29</v>
      </c>
      <c r="C9" s="69">
        <v>1</v>
      </c>
      <c r="D9" s="70"/>
      <c r="E9" s="71">
        <f t="shared" si="0"/>
        <v>0</v>
      </c>
      <c r="F9" s="70"/>
      <c r="G9" s="72">
        <f t="shared" si="1"/>
        <v>0</v>
      </c>
      <c r="H9" s="11"/>
    </row>
    <row r="10" spans="1:9" x14ac:dyDescent="0.25">
      <c r="A10" s="68" t="s">
        <v>31</v>
      </c>
      <c r="B10" s="59" t="s">
        <v>32</v>
      </c>
      <c r="C10" s="69">
        <v>130</v>
      </c>
      <c r="D10" s="70"/>
      <c r="E10" s="71">
        <f t="shared" si="0"/>
        <v>0</v>
      </c>
      <c r="F10" s="70"/>
      <c r="G10" s="72">
        <f t="shared" si="1"/>
        <v>0</v>
      </c>
      <c r="H10" s="11"/>
    </row>
    <row r="11" spans="1:9" ht="24" x14ac:dyDescent="0.25">
      <c r="A11" s="68" t="s">
        <v>33</v>
      </c>
      <c r="B11" s="59" t="s">
        <v>29</v>
      </c>
      <c r="C11" s="69">
        <v>2</v>
      </c>
      <c r="D11" s="70"/>
      <c r="E11" s="71">
        <f t="shared" si="0"/>
        <v>0</v>
      </c>
      <c r="F11" s="70"/>
      <c r="G11" s="72">
        <f t="shared" si="1"/>
        <v>0</v>
      </c>
      <c r="H11" s="11"/>
    </row>
    <row r="12" spans="1:9" x14ac:dyDescent="0.25">
      <c r="A12" s="68" t="s">
        <v>34</v>
      </c>
      <c r="B12" s="59" t="s">
        <v>32</v>
      </c>
      <c r="C12" s="69">
        <v>1525</v>
      </c>
      <c r="D12" s="70"/>
      <c r="E12" s="71">
        <f t="shared" si="0"/>
        <v>0</v>
      </c>
      <c r="F12" s="70"/>
      <c r="G12" s="72">
        <f t="shared" si="1"/>
        <v>0</v>
      </c>
      <c r="H12" s="11"/>
    </row>
    <row r="13" spans="1:9" x14ac:dyDescent="0.25">
      <c r="A13" s="68" t="s">
        <v>35</v>
      </c>
      <c r="B13" s="59" t="s">
        <v>29</v>
      </c>
      <c r="C13" s="69">
        <v>3</v>
      </c>
      <c r="D13" s="70"/>
      <c r="E13" s="71">
        <f t="shared" si="0"/>
        <v>0</v>
      </c>
      <c r="F13" s="70"/>
      <c r="G13" s="72">
        <f t="shared" si="1"/>
        <v>0</v>
      </c>
      <c r="H13" s="11"/>
    </row>
    <row r="14" spans="1:9" x14ac:dyDescent="0.25">
      <c r="A14" s="68" t="s">
        <v>36</v>
      </c>
      <c r="B14" s="59" t="s">
        <v>29</v>
      </c>
      <c r="C14" s="69">
        <v>32</v>
      </c>
      <c r="D14" s="70"/>
      <c r="E14" s="71">
        <f t="shared" si="0"/>
        <v>0</v>
      </c>
      <c r="F14" s="70"/>
      <c r="G14" s="72">
        <f t="shared" si="1"/>
        <v>0</v>
      </c>
      <c r="H14" s="11"/>
    </row>
    <row r="15" spans="1:9" x14ac:dyDescent="0.25">
      <c r="A15" s="68" t="s">
        <v>37</v>
      </c>
      <c r="B15" s="59" t="s">
        <v>29</v>
      </c>
      <c r="C15" s="69">
        <v>32</v>
      </c>
      <c r="D15" s="70"/>
      <c r="E15" s="71">
        <f t="shared" si="0"/>
        <v>0</v>
      </c>
      <c r="F15" s="70"/>
      <c r="G15" s="72">
        <f t="shared" si="1"/>
        <v>0</v>
      </c>
      <c r="H15" s="11"/>
    </row>
    <row r="16" spans="1:9" x14ac:dyDescent="0.25">
      <c r="A16" s="68" t="s">
        <v>38</v>
      </c>
      <c r="B16" s="59" t="s">
        <v>29</v>
      </c>
      <c r="C16" s="69">
        <v>16</v>
      </c>
      <c r="D16" s="70"/>
      <c r="E16" s="71">
        <f t="shared" si="0"/>
        <v>0</v>
      </c>
      <c r="F16" s="70"/>
      <c r="G16" s="72">
        <f t="shared" si="1"/>
        <v>0</v>
      </c>
      <c r="H16" s="11"/>
    </row>
    <row r="17" spans="1:8" x14ac:dyDescent="0.25">
      <c r="A17" s="13" t="s">
        <v>39</v>
      </c>
      <c r="B17" s="59"/>
      <c r="C17" s="60"/>
      <c r="D17" s="26"/>
      <c r="E17" s="26"/>
      <c r="F17" s="26"/>
      <c r="G17" s="27"/>
      <c r="H17" s="11"/>
    </row>
    <row r="18" spans="1:8" x14ac:dyDescent="0.25">
      <c r="A18" s="68" t="s">
        <v>40</v>
      </c>
      <c r="B18" s="59" t="s">
        <v>32</v>
      </c>
      <c r="C18" s="69">
        <v>120</v>
      </c>
      <c r="D18" s="70"/>
      <c r="E18" s="71">
        <f t="shared" ref="E18:E28" si="2">C18*D18</f>
        <v>0</v>
      </c>
      <c r="F18" s="70"/>
      <c r="G18" s="72">
        <f t="shared" ref="G18:G28" si="3">C18*F18</f>
        <v>0</v>
      </c>
      <c r="H18" s="11"/>
    </row>
    <row r="19" spans="1:8" x14ac:dyDescent="0.25">
      <c r="A19" s="68" t="s">
        <v>41</v>
      </c>
      <c r="B19" s="59" t="s">
        <v>32</v>
      </c>
      <c r="C19" s="69">
        <v>40</v>
      </c>
      <c r="D19" s="70"/>
      <c r="E19" s="71">
        <f t="shared" si="2"/>
        <v>0</v>
      </c>
      <c r="F19" s="70"/>
      <c r="G19" s="72">
        <f t="shared" si="3"/>
        <v>0</v>
      </c>
      <c r="H19" s="11"/>
    </row>
    <row r="20" spans="1:8" x14ac:dyDescent="0.25">
      <c r="A20" s="68" t="s">
        <v>43</v>
      </c>
      <c r="B20" s="59" t="s">
        <v>32</v>
      </c>
      <c r="C20" s="69">
        <v>180</v>
      </c>
      <c r="D20" s="70"/>
      <c r="E20" s="71">
        <f t="shared" si="2"/>
        <v>0</v>
      </c>
      <c r="F20" s="70"/>
      <c r="G20" s="72">
        <f t="shared" si="3"/>
        <v>0</v>
      </c>
      <c r="H20" s="11"/>
    </row>
    <row r="21" spans="1:8" x14ac:dyDescent="0.25">
      <c r="A21" s="68" t="s">
        <v>44</v>
      </c>
      <c r="B21" s="59" t="s">
        <v>32</v>
      </c>
      <c r="C21" s="69">
        <v>100</v>
      </c>
      <c r="D21" s="70"/>
      <c r="E21" s="71">
        <f t="shared" si="2"/>
        <v>0</v>
      </c>
      <c r="F21" s="70"/>
      <c r="G21" s="72">
        <f t="shared" si="3"/>
        <v>0</v>
      </c>
      <c r="H21" s="11"/>
    </row>
    <row r="22" spans="1:8" x14ac:dyDescent="0.25">
      <c r="A22" s="68" t="s">
        <v>45</v>
      </c>
      <c r="B22" s="59" t="s">
        <v>46</v>
      </c>
      <c r="C22" s="69">
        <v>16</v>
      </c>
      <c r="D22" s="70"/>
      <c r="E22" s="71">
        <f t="shared" si="2"/>
        <v>0</v>
      </c>
      <c r="F22" s="70"/>
      <c r="G22" s="72">
        <f t="shared" si="3"/>
        <v>0</v>
      </c>
      <c r="H22" s="11"/>
    </row>
    <row r="23" spans="1:8" x14ac:dyDescent="0.25">
      <c r="A23" s="68" t="s">
        <v>66</v>
      </c>
      <c r="B23" s="59" t="s">
        <v>32</v>
      </c>
      <c r="C23" s="69">
        <v>43</v>
      </c>
      <c r="D23" s="70"/>
      <c r="E23" s="71">
        <f t="shared" si="2"/>
        <v>0</v>
      </c>
      <c r="F23" s="70"/>
      <c r="G23" s="72">
        <f t="shared" si="3"/>
        <v>0</v>
      </c>
      <c r="H23" s="11"/>
    </row>
    <row r="24" spans="1:8" x14ac:dyDescent="0.25">
      <c r="A24" s="68" t="s">
        <v>47</v>
      </c>
      <c r="B24" s="59" t="s">
        <v>46</v>
      </c>
      <c r="C24" s="69">
        <v>1</v>
      </c>
      <c r="D24" s="70"/>
      <c r="E24" s="71">
        <f t="shared" si="2"/>
        <v>0</v>
      </c>
      <c r="F24" s="70"/>
      <c r="G24" s="72">
        <f t="shared" si="3"/>
        <v>0</v>
      </c>
      <c r="H24" s="11"/>
    </row>
    <row r="25" spans="1:8" x14ac:dyDescent="0.25">
      <c r="A25" s="68" t="s">
        <v>48</v>
      </c>
      <c r="B25" s="59" t="s">
        <v>46</v>
      </c>
      <c r="C25" s="69">
        <v>1</v>
      </c>
      <c r="D25" s="70"/>
      <c r="E25" s="71">
        <f t="shared" si="2"/>
        <v>0</v>
      </c>
      <c r="F25" s="70"/>
      <c r="G25" s="72">
        <f t="shared" si="3"/>
        <v>0</v>
      </c>
      <c r="H25" s="11"/>
    </row>
    <row r="26" spans="1:8" x14ac:dyDescent="0.25">
      <c r="A26" s="68" t="s">
        <v>49</v>
      </c>
      <c r="B26" s="59" t="s">
        <v>46</v>
      </c>
      <c r="C26" s="69">
        <v>1</v>
      </c>
      <c r="D26" s="70"/>
      <c r="E26" s="71">
        <f t="shared" si="2"/>
        <v>0</v>
      </c>
      <c r="F26" s="70"/>
      <c r="G26" s="72">
        <f t="shared" si="3"/>
        <v>0</v>
      </c>
      <c r="H26" s="11"/>
    </row>
    <row r="27" spans="1:8" x14ac:dyDescent="0.25">
      <c r="A27" s="68" t="s">
        <v>50</v>
      </c>
      <c r="B27" s="59" t="s">
        <v>46</v>
      </c>
      <c r="C27" s="69">
        <v>1</v>
      </c>
      <c r="D27" s="70"/>
      <c r="E27" s="71">
        <f t="shared" si="2"/>
        <v>0</v>
      </c>
      <c r="F27" s="70"/>
      <c r="G27" s="72">
        <f t="shared" si="3"/>
        <v>0</v>
      </c>
      <c r="H27" s="11"/>
    </row>
    <row r="28" spans="1:8" x14ac:dyDescent="0.25">
      <c r="A28" s="68" t="s">
        <v>51</v>
      </c>
      <c r="B28" s="59" t="s">
        <v>46</v>
      </c>
      <c r="C28" s="69">
        <v>1</v>
      </c>
      <c r="D28" s="70"/>
      <c r="E28" s="71">
        <f t="shared" si="2"/>
        <v>0</v>
      </c>
      <c r="F28" s="70"/>
      <c r="G28" s="72">
        <f t="shared" si="3"/>
        <v>0</v>
      </c>
      <c r="H28" s="11"/>
    </row>
    <row r="29" spans="1:8" x14ac:dyDescent="0.25">
      <c r="A29" s="74" t="s">
        <v>52</v>
      </c>
      <c r="B29" s="59"/>
      <c r="C29" s="69"/>
      <c r="D29" s="26"/>
      <c r="E29" s="73"/>
      <c r="F29" s="26"/>
      <c r="G29" s="75"/>
      <c r="H29" s="76"/>
    </row>
    <row r="30" spans="1:8" x14ac:dyDescent="0.25">
      <c r="A30" s="68" t="s">
        <v>53</v>
      </c>
      <c r="B30" s="59" t="s">
        <v>29</v>
      </c>
      <c r="C30" s="69">
        <v>4</v>
      </c>
      <c r="D30" s="70"/>
      <c r="E30" s="71">
        <f>C30*D30</f>
        <v>0</v>
      </c>
      <c r="F30" s="70"/>
      <c r="G30" s="72">
        <f>C30*F30</f>
        <v>0</v>
      </c>
      <c r="H30" s="11"/>
    </row>
    <row r="31" spans="1:8" x14ac:dyDescent="0.25">
      <c r="A31" s="68" t="s">
        <v>54</v>
      </c>
      <c r="B31" s="59" t="s">
        <v>29</v>
      </c>
      <c r="C31" s="69">
        <v>32</v>
      </c>
      <c r="D31" s="70"/>
      <c r="E31" s="71">
        <f>C31*D31</f>
        <v>0</v>
      </c>
      <c r="F31" s="70"/>
      <c r="G31" s="72">
        <f>C31*F31</f>
        <v>0</v>
      </c>
      <c r="H31" s="11"/>
    </row>
    <row r="32" spans="1:8" x14ac:dyDescent="0.25">
      <c r="A32" s="74" t="s">
        <v>55</v>
      </c>
      <c r="B32" s="59"/>
      <c r="C32" s="69"/>
      <c r="D32" s="26"/>
      <c r="E32" s="73"/>
      <c r="F32" s="26"/>
      <c r="G32" s="75"/>
      <c r="H32" s="76"/>
    </row>
    <row r="33" spans="1:8" x14ac:dyDescent="0.25">
      <c r="A33" s="68" t="s">
        <v>56</v>
      </c>
      <c r="B33" s="59" t="s">
        <v>46</v>
      </c>
      <c r="C33" s="69">
        <v>1</v>
      </c>
      <c r="D33" s="70"/>
      <c r="E33" s="71">
        <f>C33*D33</f>
        <v>0</v>
      </c>
      <c r="F33" s="70"/>
      <c r="G33" s="72">
        <f>C33*F33</f>
        <v>0</v>
      </c>
      <c r="H33" s="11"/>
    </row>
    <row r="34" spans="1:8" x14ac:dyDescent="0.25">
      <c r="A34" s="68" t="s">
        <v>57</v>
      </c>
      <c r="B34" s="59" t="s">
        <v>46</v>
      </c>
      <c r="C34" s="69">
        <v>1</v>
      </c>
      <c r="D34" s="70"/>
      <c r="E34" s="71">
        <f>C34*D34</f>
        <v>0</v>
      </c>
      <c r="F34" s="70"/>
      <c r="G34" s="72">
        <f>C34*F34</f>
        <v>0</v>
      </c>
      <c r="H34" s="11"/>
    </row>
    <row r="35" spans="1:8" x14ac:dyDescent="0.25">
      <c r="A35" s="68" t="s">
        <v>58</v>
      </c>
      <c r="B35" s="59" t="s">
        <v>46</v>
      </c>
      <c r="C35" s="69">
        <v>1</v>
      </c>
      <c r="D35" s="70"/>
      <c r="E35" s="71">
        <f>C35*D35</f>
        <v>0</v>
      </c>
      <c r="F35" s="70"/>
      <c r="G35" s="72">
        <f>C35*F35</f>
        <v>0</v>
      </c>
      <c r="H35" s="11"/>
    </row>
    <row r="36" spans="1:8" x14ac:dyDescent="0.25">
      <c r="A36" s="68" t="s">
        <v>59</v>
      </c>
      <c r="B36" s="59" t="s">
        <v>46</v>
      </c>
      <c r="C36" s="69">
        <v>1</v>
      </c>
      <c r="D36" s="70"/>
      <c r="E36" s="71">
        <f>C36*D36</f>
        <v>0</v>
      </c>
      <c r="F36" s="70"/>
      <c r="G36" s="72">
        <f>C36*F36</f>
        <v>0</v>
      </c>
      <c r="H36" s="11"/>
    </row>
    <row r="37" spans="1:8" x14ac:dyDescent="0.25">
      <c r="A37" s="68" t="s">
        <v>60</v>
      </c>
      <c r="B37" s="59" t="s">
        <v>46</v>
      </c>
      <c r="C37" s="69">
        <v>1</v>
      </c>
      <c r="D37" s="70"/>
      <c r="E37" s="71">
        <f>C37*D37</f>
        <v>0</v>
      </c>
      <c r="F37" s="70"/>
      <c r="G37" s="72">
        <f>C37*F37</f>
        <v>0</v>
      </c>
      <c r="H37" s="11"/>
    </row>
    <row r="38" spans="1:8" ht="15.75" customHeight="1" x14ac:dyDescent="0.25">
      <c r="A38" s="74"/>
      <c r="B38" s="77"/>
      <c r="C38" s="78"/>
      <c r="D38" s="79"/>
      <c r="E38" s="80"/>
      <c r="F38" s="79"/>
      <c r="G38" s="81"/>
      <c r="H38" s="76"/>
    </row>
    <row r="39" spans="1:8" ht="15.75" customHeight="1" x14ac:dyDescent="0.25">
      <c r="A39" s="74"/>
      <c r="B39" s="77"/>
      <c r="C39" s="78"/>
      <c r="D39" s="82" t="s">
        <v>61</v>
      </c>
      <c r="E39" s="83">
        <f>SUM(E7:E37)</f>
        <v>0</v>
      </c>
      <c r="F39" s="82" t="s">
        <v>62</v>
      </c>
      <c r="G39" s="84">
        <f>SUM(G7:G37)</f>
        <v>0</v>
      </c>
      <c r="H39" s="76"/>
    </row>
    <row r="40" spans="1:8" x14ac:dyDescent="0.25">
      <c r="A40" s="68" t="s">
        <v>13</v>
      </c>
      <c r="B40" s="59"/>
      <c r="C40" s="69"/>
      <c r="D40" s="71"/>
      <c r="E40" s="71"/>
      <c r="F40" s="71"/>
      <c r="G40" s="72">
        <f>SUM(E39:G39)</f>
        <v>0</v>
      </c>
      <c r="H40" s="11"/>
    </row>
    <row r="41" spans="1:8" x14ac:dyDescent="0.25">
      <c r="A41" s="68" t="s">
        <v>63</v>
      </c>
      <c r="B41" s="59"/>
      <c r="C41" s="69"/>
      <c r="D41" s="71"/>
      <c r="E41" s="71"/>
      <c r="F41" s="71"/>
      <c r="G41" s="72">
        <f>G40*0.08</f>
        <v>0</v>
      </c>
      <c r="H41" s="11"/>
    </row>
    <row r="42" spans="1:8" x14ac:dyDescent="0.25">
      <c r="A42" s="25"/>
      <c r="B42" s="26"/>
      <c r="C42" s="85"/>
      <c r="D42" s="17"/>
      <c r="E42" s="17"/>
      <c r="F42" s="17"/>
      <c r="G42" s="18"/>
      <c r="H42" s="11"/>
    </row>
    <row r="43" spans="1:8" x14ac:dyDescent="0.25">
      <c r="A43" s="86" t="s">
        <v>13</v>
      </c>
      <c r="B43" s="87"/>
      <c r="C43" s="88"/>
      <c r="D43" s="89"/>
      <c r="E43" s="90"/>
      <c r="F43" s="89"/>
      <c r="G43" s="91">
        <f>SUM(G40:G42)</f>
        <v>0</v>
      </c>
      <c r="H43" s="11"/>
    </row>
    <row r="44" spans="1:8" x14ac:dyDescent="0.25">
      <c r="A44" s="92"/>
      <c r="B44" s="93"/>
      <c r="C44" s="94"/>
      <c r="D44" s="95"/>
      <c r="E44" s="96"/>
      <c r="F44" s="95"/>
      <c r="G44" s="97"/>
      <c r="H44" s="11"/>
    </row>
    <row r="45" spans="1:8" x14ac:dyDescent="0.25">
      <c r="A45" s="92"/>
      <c r="B45" s="93"/>
      <c r="C45" s="94"/>
      <c r="D45" s="95"/>
      <c r="E45" s="96"/>
      <c r="F45" s="95"/>
      <c r="G45" s="97"/>
      <c r="H45" s="11"/>
    </row>
    <row r="46" spans="1:8" ht="15.75" thickBot="1" x14ac:dyDescent="0.3">
      <c r="A46" s="37"/>
      <c r="B46" s="98"/>
      <c r="C46" s="99"/>
      <c r="D46" s="38"/>
      <c r="E46" s="38"/>
      <c r="F46" s="38"/>
      <c r="G46" s="39"/>
      <c r="H46" s="11"/>
    </row>
    <row r="47" spans="1:8" x14ac:dyDescent="0.25">
      <c r="H47" s="11"/>
    </row>
  </sheetData>
  <pageMargins left="0.70866141732283472" right="0.70866141732283472" top="0.78740157480314965" bottom="0.78740157480314965" header="0.31496062992125984" footer="0.31496062992125984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zoomScale="90" zoomScaleNormal="90" workbookViewId="0"/>
  </sheetViews>
  <sheetFormatPr defaultRowHeight="15" x14ac:dyDescent="0.25"/>
  <cols>
    <col min="1" max="1" width="56.5703125" style="12" customWidth="1"/>
    <col min="2" max="2" width="6.7109375" style="12" customWidth="1"/>
    <col min="3" max="3" width="10" style="12" customWidth="1"/>
    <col min="4" max="4" width="13.5703125" style="12" customWidth="1"/>
    <col min="5" max="5" width="14.28515625" style="12" customWidth="1"/>
    <col min="6" max="6" width="13.5703125" style="12" customWidth="1"/>
    <col min="7" max="7" width="14.28515625" style="12" customWidth="1"/>
    <col min="8" max="8" width="1.7109375" style="12" customWidth="1"/>
    <col min="9" max="256" width="8.7109375" style="12"/>
    <col min="257" max="257" width="56.5703125" style="12" customWidth="1"/>
    <col min="258" max="258" width="6.7109375" style="12" customWidth="1"/>
    <col min="259" max="259" width="10" style="12" customWidth="1"/>
    <col min="260" max="260" width="13.5703125" style="12" customWidth="1"/>
    <col min="261" max="261" width="14.28515625" style="12" customWidth="1"/>
    <col min="262" max="262" width="13.5703125" style="12" customWidth="1"/>
    <col min="263" max="263" width="14.28515625" style="12" customWidth="1"/>
    <col min="264" max="264" width="1.7109375" style="12" customWidth="1"/>
    <col min="265" max="512" width="8.7109375" style="12"/>
    <col min="513" max="513" width="56.5703125" style="12" customWidth="1"/>
    <col min="514" max="514" width="6.7109375" style="12" customWidth="1"/>
    <col min="515" max="515" width="10" style="12" customWidth="1"/>
    <col min="516" max="516" width="13.5703125" style="12" customWidth="1"/>
    <col min="517" max="517" width="14.28515625" style="12" customWidth="1"/>
    <col min="518" max="518" width="13.5703125" style="12" customWidth="1"/>
    <col min="519" max="519" width="14.28515625" style="12" customWidth="1"/>
    <col min="520" max="520" width="1.7109375" style="12" customWidth="1"/>
    <col min="521" max="768" width="8.7109375" style="12"/>
    <col min="769" max="769" width="56.5703125" style="12" customWidth="1"/>
    <col min="770" max="770" width="6.7109375" style="12" customWidth="1"/>
    <col min="771" max="771" width="10" style="12" customWidth="1"/>
    <col min="772" max="772" width="13.5703125" style="12" customWidth="1"/>
    <col min="773" max="773" width="14.28515625" style="12" customWidth="1"/>
    <col min="774" max="774" width="13.5703125" style="12" customWidth="1"/>
    <col min="775" max="775" width="14.28515625" style="12" customWidth="1"/>
    <col min="776" max="776" width="1.7109375" style="12" customWidth="1"/>
    <col min="777" max="1024" width="8.7109375" style="12"/>
    <col min="1025" max="1025" width="56.5703125" style="12" customWidth="1"/>
    <col min="1026" max="1026" width="6.7109375" style="12" customWidth="1"/>
    <col min="1027" max="1027" width="10" style="12" customWidth="1"/>
    <col min="1028" max="1028" width="13.5703125" style="12" customWidth="1"/>
    <col min="1029" max="1029" width="14.28515625" style="12" customWidth="1"/>
    <col min="1030" max="1030" width="13.5703125" style="12" customWidth="1"/>
    <col min="1031" max="1031" width="14.28515625" style="12" customWidth="1"/>
    <col min="1032" max="1032" width="1.7109375" style="12" customWidth="1"/>
    <col min="1033" max="1280" width="8.7109375" style="12"/>
    <col min="1281" max="1281" width="56.5703125" style="12" customWidth="1"/>
    <col min="1282" max="1282" width="6.7109375" style="12" customWidth="1"/>
    <col min="1283" max="1283" width="10" style="12" customWidth="1"/>
    <col min="1284" max="1284" width="13.5703125" style="12" customWidth="1"/>
    <col min="1285" max="1285" width="14.28515625" style="12" customWidth="1"/>
    <col min="1286" max="1286" width="13.5703125" style="12" customWidth="1"/>
    <col min="1287" max="1287" width="14.28515625" style="12" customWidth="1"/>
    <col min="1288" max="1288" width="1.7109375" style="12" customWidth="1"/>
    <col min="1289" max="1536" width="8.7109375" style="12"/>
    <col min="1537" max="1537" width="56.5703125" style="12" customWidth="1"/>
    <col min="1538" max="1538" width="6.7109375" style="12" customWidth="1"/>
    <col min="1539" max="1539" width="10" style="12" customWidth="1"/>
    <col min="1540" max="1540" width="13.5703125" style="12" customWidth="1"/>
    <col min="1541" max="1541" width="14.28515625" style="12" customWidth="1"/>
    <col min="1542" max="1542" width="13.5703125" style="12" customWidth="1"/>
    <col min="1543" max="1543" width="14.28515625" style="12" customWidth="1"/>
    <col min="1544" max="1544" width="1.7109375" style="12" customWidth="1"/>
    <col min="1545" max="1792" width="8.7109375" style="12"/>
    <col min="1793" max="1793" width="56.5703125" style="12" customWidth="1"/>
    <col min="1794" max="1794" width="6.7109375" style="12" customWidth="1"/>
    <col min="1795" max="1795" width="10" style="12" customWidth="1"/>
    <col min="1796" max="1796" width="13.5703125" style="12" customWidth="1"/>
    <col min="1797" max="1797" width="14.28515625" style="12" customWidth="1"/>
    <col min="1798" max="1798" width="13.5703125" style="12" customWidth="1"/>
    <col min="1799" max="1799" width="14.28515625" style="12" customWidth="1"/>
    <col min="1800" max="1800" width="1.7109375" style="12" customWidth="1"/>
    <col min="1801" max="2048" width="8.7109375" style="12"/>
    <col min="2049" max="2049" width="56.5703125" style="12" customWidth="1"/>
    <col min="2050" max="2050" width="6.7109375" style="12" customWidth="1"/>
    <col min="2051" max="2051" width="10" style="12" customWidth="1"/>
    <col min="2052" max="2052" width="13.5703125" style="12" customWidth="1"/>
    <col min="2053" max="2053" width="14.28515625" style="12" customWidth="1"/>
    <col min="2054" max="2054" width="13.5703125" style="12" customWidth="1"/>
    <col min="2055" max="2055" width="14.28515625" style="12" customWidth="1"/>
    <col min="2056" max="2056" width="1.7109375" style="12" customWidth="1"/>
    <col min="2057" max="2304" width="8.7109375" style="12"/>
    <col min="2305" max="2305" width="56.5703125" style="12" customWidth="1"/>
    <col min="2306" max="2306" width="6.7109375" style="12" customWidth="1"/>
    <col min="2307" max="2307" width="10" style="12" customWidth="1"/>
    <col min="2308" max="2308" width="13.5703125" style="12" customWidth="1"/>
    <col min="2309" max="2309" width="14.28515625" style="12" customWidth="1"/>
    <col min="2310" max="2310" width="13.5703125" style="12" customWidth="1"/>
    <col min="2311" max="2311" width="14.28515625" style="12" customWidth="1"/>
    <col min="2312" max="2312" width="1.7109375" style="12" customWidth="1"/>
    <col min="2313" max="2560" width="8.7109375" style="12"/>
    <col min="2561" max="2561" width="56.5703125" style="12" customWidth="1"/>
    <col min="2562" max="2562" width="6.7109375" style="12" customWidth="1"/>
    <col min="2563" max="2563" width="10" style="12" customWidth="1"/>
    <col min="2564" max="2564" width="13.5703125" style="12" customWidth="1"/>
    <col min="2565" max="2565" width="14.28515625" style="12" customWidth="1"/>
    <col min="2566" max="2566" width="13.5703125" style="12" customWidth="1"/>
    <col min="2567" max="2567" width="14.28515625" style="12" customWidth="1"/>
    <col min="2568" max="2568" width="1.7109375" style="12" customWidth="1"/>
    <col min="2569" max="2816" width="8.7109375" style="12"/>
    <col min="2817" max="2817" width="56.5703125" style="12" customWidth="1"/>
    <col min="2818" max="2818" width="6.7109375" style="12" customWidth="1"/>
    <col min="2819" max="2819" width="10" style="12" customWidth="1"/>
    <col min="2820" max="2820" width="13.5703125" style="12" customWidth="1"/>
    <col min="2821" max="2821" width="14.28515625" style="12" customWidth="1"/>
    <col min="2822" max="2822" width="13.5703125" style="12" customWidth="1"/>
    <col min="2823" max="2823" width="14.28515625" style="12" customWidth="1"/>
    <col min="2824" max="2824" width="1.7109375" style="12" customWidth="1"/>
    <col min="2825" max="3072" width="8.7109375" style="12"/>
    <col min="3073" max="3073" width="56.5703125" style="12" customWidth="1"/>
    <col min="3074" max="3074" width="6.7109375" style="12" customWidth="1"/>
    <col min="3075" max="3075" width="10" style="12" customWidth="1"/>
    <col min="3076" max="3076" width="13.5703125" style="12" customWidth="1"/>
    <col min="3077" max="3077" width="14.28515625" style="12" customWidth="1"/>
    <col min="3078" max="3078" width="13.5703125" style="12" customWidth="1"/>
    <col min="3079" max="3079" width="14.28515625" style="12" customWidth="1"/>
    <col min="3080" max="3080" width="1.7109375" style="12" customWidth="1"/>
    <col min="3081" max="3328" width="8.7109375" style="12"/>
    <col min="3329" max="3329" width="56.5703125" style="12" customWidth="1"/>
    <col min="3330" max="3330" width="6.7109375" style="12" customWidth="1"/>
    <col min="3331" max="3331" width="10" style="12" customWidth="1"/>
    <col min="3332" max="3332" width="13.5703125" style="12" customWidth="1"/>
    <col min="3333" max="3333" width="14.28515625" style="12" customWidth="1"/>
    <col min="3334" max="3334" width="13.5703125" style="12" customWidth="1"/>
    <col min="3335" max="3335" width="14.28515625" style="12" customWidth="1"/>
    <col min="3336" max="3336" width="1.7109375" style="12" customWidth="1"/>
    <col min="3337" max="3584" width="8.7109375" style="12"/>
    <col min="3585" max="3585" width="56.5703125" style="12" customWidth="1"/>
    <col min="3586" max="3586" width="6.7109375" style="12" customWidth="1"/>
    <col min="3587" max="3587" width="10" style="12" customWidth="1"/>
    <col min="3588" max="3588" width="13.5703125" style="12" customWidth="1"/>
    <col min="3589" max="3589" width="14.28515625" style="12" customWidth="1"/>
    <col min="3590" max="3590" width="13.5703125" style="12" customWidth="1"/>
    <col min="3591" max="3591" width="14.28515625" style="12" customWidth="1"/>
    <col min="3592" max="3592" width="1.7109375" style="12" customWidth="1"/>
    <col min="3593" max="3840" width="8.7109375" style="12"/>
    <col min="3841" max="3841" width="56.5703125" style="12" customWidth="1"/>
    <col min="3842" max="3842" width="6.7109375" style="12" customWidth="1"/>
    <col min="3843" max="3843" width="10" style="12" customWidth="1"/>
    <col min="3844" max="3844" width="13.5703125" style="12" customWidth="1"/>
    <col min="3845" max="3845" width="14.28515625" style="12" customWidth="1"/>
    <col min="3846" max="3846" width="13.5703125" style="12" customWidth="1"/>
    <col min="3847" max="3847" width="14.28515625" style="12" customWidth="1"/>
    <col min="3848" max="3848" width="1.7109375" style="12" customWidth="1"/>
    <col min="3849" max="4096" width="8.7109375" style="12"/>
    <col min="4097" max="4097" width="56.5703125" style="12" customWidth="1"/>
    <col min="4098" max="4098" width="6.7109375" style="12" customWidth="1"/>
    <col min="4099" max="4099" width="10" style="12" customWidth="1"/>
    <col min="4100" max="4100" width="13.5703125" style="12" customWidth="1"/>
    <col min="4101" max="4101" width="14.28515625" style="12" customWidth="1"/>
    <col min="4102" max="4102" width="13.5703125" style="12" customWidth="1"/>
    <col min="4103" max="4103" width="14.28515625" style="12" customWidth="1"/>
    <col min="4104" max="4104" width="1.7109375" style="12" customWidth="1"/>
    <col min="4105" max="4352" width="8.7109375" style="12"/>
    <col min="4353" max="4353" width="56.5703125" style="12" customWidth="1"/>
    <col min="4354" max="4354" width="6.7109375" style="12" customWidth="1"/>
    <col min="4355" max="4355" width="10" style="12" customWidth="1"/>
    <col min="4356" max="4356" width="13.5703125" style="12" customWidth="1"/>
    <col min="4357" max="4357" width="14.28515625" style="12" customWidth="1"/>
    <col min="4358" max="4358" width="13.5703125" style="12" customWidth="1"/>
    <col min="4359" max="4359" width="14.28515625" style="12" customWidth="1"/>
    <col min="4360" max="4360" width="1.7109375" style="12" customWidth="1"/>
    <col min="4361" max="4608" width="8.7109375" style="12"/>
    <col min="4609" max="4609" width="56.5703125" style="12" customWidth="1"/>
    <col min="4610" max="4610" width="6.7109375" style="12" customWidth="1"/>
    <col min="4611" max="4611" width="10" style="12" customWidth="1"/>
    <col min="4612" max="4612" width="13.5703125" style="12" customWidth="1"/>
    <col min="4613" max="4613" width="14.28515625" style="12" customWidth="1"/>
    <col min="4614" max="4614" width="13.5703125" style="12" customWidth="1"/>
    <col min="4615" max="4615" width="14.28515625" style="12" customWidth="1"/>
    <col min="4616" max="4616" width="1.7109375" style="12" customWidth="1"/>
    <col min="4617" max="4864" width="8.7109375" style="12"/>
    <col min="4865" max="4865" width="56.5703125" style="12" customWidth="1"/>
    <col min="4866" max="4866" width="6.7109375" style="12" customWidth="1"/>
    <col min="4867" max="4867" width="10" style="12" customWidth="1"/>
    <col min="4868" max="4868" width="13.5703125" style="12" customWidth="1"/>
    <col min="4869" max="4869" width="14.28515625" style="12" customWidth="1"/>
    <col min="4870" max="4870" width="13.5703125" style="12" customWidth="1"/>
    <col min="4871" max="4871" width="14.28515625" style="12" customWidth="1"/>
    <col min="4872" max="4872" width="1.7109375" style="12" customWidth="1"/>
    <col min="4873" max="5120" width="8.7109375" style="12"/>
    <col min="5121" max="5121" width="56.5703125" style="12" customWidth="1"/>
    <col min="5122" max="5122" width="6.7109375" style="12" customWidth="1"/>
    <col min="5123" max="5123" width="10" style="12" customWidth="1"/>
    <col min="5124" max="5124" width="13.5703125" style="12" customWidth="1"/>
    <col min="5125" max="5125" width="14.28515625" style="12" customWidth="1"/>
    <col min="5126" max="5126" width="13.5703125" style="12" customWidth="1"/>
    <col min="5127" max="5127" width="14.28515625" style="12" customWidth="1"/>
    <col min="5128" max="5128" width="1.7109375" style="12" customWidth="1"/>
    <col min="5129" max="5376" width="8.7109375" style="12"/>
    <col min="5377" max="5377" width="56.5703125" style="12" customWidth="1"/>
    <col min="5378" max="5378" width="6.7109375" style="12" customWidth="1"/>
    <col min="5379" max="5379" width="10" style="12" customWidth="1"/>
    <col min="5380" max="5380" width="13.5703125" style="12" customWidth="1"/>
    <col min="5381" max="5381" width="14.28515625" style="12" customWidth="1"/>
    <col min="5382" max="5382" width="13.5703125" style="12" customWidth="1"/>
    <col min="5383" max="5383" width="14.28515625" style="12" customWidth="1"/>
    <col min="5384" max="5384" width="1.7109375" style="12" customWidth="1"/>
    <col min="5385" max="5632" width="8.7109375" style="12"/>
    <col min="5633" max="5633" width="56.5703125" style="12" customWidth="1"/>
    <col min="5634" max="5634" width="6.7109375" style="12" customWidth="1"/>
    <col min="5635" max="5635" width="10" style="12" customWidth="1"/>
    <col min="5636" max="5636" width="13.5703125" style="12" customWidth="1"/>
    <col min="5637" max="5637" width="14.28515625" style="12" customWidth="1"/>
    <col min="5638" max="5638" width="13.5703125" style="12" customWidth="1"/>
    <col min="5639" max="5639" width="14.28515625" style="12" customWidth="1"/>
    <col min="5640" max="5640" width="1.7109375" style="12" customWidth="1"/>
    <col min="5641" max="5888" width="8.7109375" style="12"/>
    <col min="5889" max="5889" width="56.5703125" style="12" customWidth="1"/>
    <col min="5890" max="5890" width="6.7109375" style="12" customWidth="1"/>
    <col min="5891" max="5891" width="10" style="12" customWidth="1"/>
    <col min="5892" max="5892" width="13.5703125" style="12" customWidth="1"/>
    <col min="5893" max="5893" width="14.28515625" style="12" customWidth="1"/>
    <col min="5894" max="5894" width="13.5703125" style="12" customWidth="1"/>
    <col min="5895" max="5895" width="14.28515625" style="12" customWidth="1"/>
    <col min="5896" max="5896" width="1.7109375" style="12" customWidth="1"/>
    <col min="5897" max="6144" width="8.7109375" style="12"/>
    <col min="6145" max="6145" width="56.5703125" style="12" customWidth="1"/>
    <col min="6146" max="6146" width="6.7109375" style="12" customWidth="1"/>
    <col min="6147" max="6147" width="10" style="12" customWidth="1"/>
    <col min="6148" max="6148" width="13.5703125" style="12" customWidth="1"/>
    <col min="6149" max="6149" width="14.28515625" style="12" customWidth="1"/>
    <col min="6150" max="6150" width="13.5703125" style="12" customWidth="1"/>
    <col min="6151" max="6151" width="14.28515625" style="12" customWidth="1"/>
    <col min="6152" max="6152" width="1.7109375" style="12" customWidth="1"/>
    <col min="6153" max="6400" width="8.7109375" style="12"/>
    <col min="6401" max="6401" width="56.5703125" style="12" customWidth="1"/>
    <col min="6402" max="6402" width="6.7109375" style="12" customWidth="1"/>
    <col min="6403" max="6403" width="10" style="12" customWidth="1"/>
    <col min="6404" max="6404" width="13.5703125" style="12" customWidth="1"/>
    <col min="6405" max="6405" width="14.28515625" style="12" customWidth="1"/>
    <col min="6406" max="6406" width="13.5703125" style="12" customWidth="1"/>
    <col min="6407" max="6407" width="14.28515625" style="12" customWidth="1"/>
    <col min="6408" max="6408" width="1.7109375" style="12" customWidth="1"/>
    <col min="6409" max="6656" width="8.7109375" style="12"/>
    <col min="6657" max="6657" width="56.5703125" style="12" customWidth="1"/>
    <col min="6658" max="6658" width="6.7109375" style="12" customWidth="1"/>
    <col min="6659" max="6659" width="10" style="12" customWidth="1"/>
    <col min="6660" max="6660" width="13.5703125" style="12" customWidth="1"/>
    <col min="6661" max="6661" width="14.28515625" style="12" customWidth="1"/>
    <col min="6662" max="6662" width="13.5703125" style="12" customWidth="1"/>
    <col min="6663" max="6663" width="14.28515625" style="12" customWidth="1"/>
    <col min="6664" max="6664" width="1.7109375" style="12" customWidth="1"/>
    <col min="6665" max="6912" width="8.7109375" style="12"/>
    <col min="6913" max="6913" width="56.5703125" style="12" customWidth="1"/>
    <col min="6914" max="6914" width="6.7109375" style="12" customWidth="1"/>
    <col min="6915" max="6915" width="10" style="12" customWidth="1"/>
    <col min="6916" max="6916" width="13.5703125" style="12" customWidth="1"/>
    <col min="6917" max="6917" width="14.28515625" style="12" customWidth="1"/>
    <col min="6918" max="6918" width="13.5703125" style="12" customWidth="1"/>
    <col min="6919" max="6919" width="14.28515625" style="12" customWidth="1"/>
    <col min="6920" max="6920" width="1.7109375" style="12" customWidth="1"/>
    <col min="6921" max="7168" width="8.7109375" style="12"/>
    <col min="7169" max="7169" width="56.5703125" style="12" customWidth="1"/>
    <col min="7170" max="7170" width="6.7109375" style="12" customWidth="1"/>
    <col min="7171" max="7171" width="10" style="12" customWidth="1"/>
    <col min="7172" max="7172" width="13.5703125" style="12" customWidth="1"/>
    <col min="7173" max="7173" width="14.28515625" style="12" customWidth="1"/>
    <col min="7174" max="7174" width="13.5703125" style="12" customWidth="1"/>
    <col min="7175" max="7175" width="14.28515625" style="12" customWidth="1"/>
    <col min="7176" max="7176" width="1.7109375" style="12" customWidth="1"/>
    <col min="7177" max="7424" width="8.7109375" style="12"/>
    <col min="7425" max="7425" width="56.5703125" style="12" customWidth="1"/>
    <col min="7426" max="7426" width="6.7109375" style="12" customWidth="1"/>
    <col min="7427" max="7427" width="10" style="12" customWidth="1"/>
    <col min="7428" max="7428" width="13.5703125" style="12" customWidth="1"/>
    <col min="7429" max="7429" width="14.28515625" style="12" customWidth="1"/>
    <col min="7430" max="7430" width="13.5703125" style="12" customWidth="1"/>
    <col min="7431" max="7431" width="14.28515625" style="12" customWidth="1"/>
    <col min="7432" max="7432" width="1.7109375" style="12" customWidth="1"/>
    <col min="7433" max="7680" width="8.7109375" style="12"/>
    <col min="7681" max="7681" width="56.5703125" style="12" customWidth="1"/>
    <col min="7682" max="7682" width="6.7109375" style="12" customWidth="1"/>
    <col min="7683" max="7683" width="10" style="12" customWidth="1"/>
    <col min="7684" max="7684" width="13.5703125" style="12" customWidth="1"/>
    <col min="7685" max="7685" width="14.28515625" style="12" customWidth="1"/>
    <col min="7686" max="7686" width="13.5703125" style="12" customWidth="1"/>
    <col min="7687" max="7687" width="14.28515625" style="12" customWidth="1"/>
    <col min="7688" max="7688" width="1.7109375" style="12" customWidth="1"/>
    <col min="7689" max="7936" width="8.7109375" style="12"/>
    <col min="7937" max="7937" width="56.5703125" style="12" customWidth="1"/>
    <col min="7938" max="7938" width="6.7109375" style="12" customWidth="1"/>
    <col min="7939" max="7939" width="10" style="12" customWidth="1"/>
    <col min="7940" max="7940" width="13.5703125" style="12" customWidth="1"/>
    <col min="7941" max="7941" width="14.28515625" style="12" customWidth="1"/>
    <col min="7942" max="7942" width="13.5703125" style="12" customWidth="1"/>
    <col min="7943" max="7943" width="14.28515625" style="12" customWidth="1"/>
    <col min="7944" max="7944" width="1.7109375" style="12" customWidth="1"/>
    <col min="7945" max="8192" width="8.7109375" style="12"/>
    <col min="8193" max="8193" width="56.5703125" style="12" customWidth="1"/>
    <col min="8194" max="8194" width="6.7109375" style="12" customWidth="1"/>
    <col min="8195" max="8195" width="10" style="12" customWidth="1"/>
    <col min="8196" max="8196" width="13.5703125" style="12" customWidth="1"/>
    <col min="8197" max="8197" width="14.28515625" style="12" customWidth="1"/>
    <col min="8198" max="8198" width="13.5703125" style="12" customWidth="1"/>
    <col min="8199" max="8199" width="14.28515625" style="12" customWidth="1"/>
    <col min="8200" max="8200" width="1.7109375" style="12" customWidth="1"/>
    <col min="8201" max="8448" width="8.7109375" style="12"/>
    <col min="8449" max="8449" width="56.5703125" style="12" customWidth="1"/>
    <col min="8450" max="8450" width="6.7109375" style="12" customWidth="1"/>
    <col min="8451" max="8451" width="10" style="12" customWidth="1"/>
    <col min="8452" max="8452" width="13.5703125" style="12" customWidth="1"/>
    <col min="8453" max="8453" width="14.28515625" style="12" customWidth="1"/>
    <col min="8454" max="8454" width="13.5703125" style="12" customWidth="1"/>
    <col min="8455" max="8455" width="14.28515625" style="12" customWidth="1"/>
    <col min="8456" max="8456" width="1.7109375" style="12" customWidth="1"/>
    <col min="8457" max="8704" width="8.7109375" style="12"/>
    <col min="8705" max="8705" width="56.5703125" style="12" customWidth="1"/>
    <col min="8706" max="8706" width="6.7109375" style="12" customWidth="1"/>
    <col min="8707" max="8707" width="10" style="12" customWidth="1"/>
    <col min="8708" max="8708" width="13.5703125" style="12" customWidth="1"/>
    <col min="8709" max="8709" width="14.28515625" style="12" customWidth="1"/>
    <col min="8710" max="8710" width="13.5703125" style="12" customWidth="1"/>
    <col min="8711" max="8711" width="14.28515625" style="12" customWidth="1"/>
    <col min="8712" max="8712" width="1.7109375" style="12" customWidth="1"/>
    <col min="8713" max="8960" width="8.7109375" style="12"/>
    <col min="8961" max="8961" width="56.5703125" style="12" customWidth="1"/>
    <col min="8962" max="8962" width="6.7109375" style="12" customWidth="1"/>
    <col min="8963" max="8963" width="10" style="12" customWidth="1"/>
    <col min="8964" max="8964" width="13.5703125" style="12" customWidth="1"/>
    <col min="8965" max="8965" width="14.28515625" style="12" customWidth="1"/>
    <col min="8966" max="8966" width="13.5703125" style="12" customWidth="1"/>
    <col min="8967" max="8967" width="14.28515625" style="12" customWidth="1"/>
    <col min="8968" max="8968" width="1.7109375" style="12" customWidth="1"/>
    <col min="8969" max="9216" width="8.7109375" style="12"/>
    <col min="9217" max="9217" width="56.5703125" style="12" customWidth="1"/>
    <col min="9218" max="9218" width="6.7109375" style="12" customWidth="1"/>
    <col min="9219" max="9219" width="10" style="12" customWidth="1"/>
    <col min="9220" max="9220" width="13.5703125" style="12" customWidth="1"/>
    <col min="9221" max="9221" width="14.28515625" style="12" customWidth="1"/>
    <col min="9222" max="9222" width="13.5703125" style="12" customWidth="1"/>
    <col min="9223" max="9223" width="14.28515625" style="12" customWidth="1"/>
    <col min="9224" max="9224" width="1.7109375" style="12" customWidth="1"/>
    <col min="9225" max="9472" width="8.7109375" style="12"/>
    <col min="9473" max="9473" width="56.5703125" style="12" customWidth="1"/>
    <col min="9474" max="9474" width="6.7109375" style="12" customWidth="1"/>
    <col min="9475" max="9475" width="10" style="12" customWidth="1"/>
    <col min="9476" max="9476" width="13.5703125" style="12" customWidth="1"/>
    <col min="9477" max="9477" width="14.28515625" style="12" customWidth="1"/>
    <col min="9478" max="9478" width="13.5703125" style="12" customWidth="1"/>
    <col min="9479" max="9479" width="14.28515625" style="12" customWidth="1"/>
    <col min="9480" max="9480" width="1.7109375" style="12" customWidth="1"/>
    <col min="9481" max="9728" width="8.7109375" style="12"/>
    <col min="9729" max="9729" width="56.5703125" style="12" customWidth="1"/>
    <col min="9730" max="9730" width="6.7109375" style="12" customWidth="1"/>
    <col min="9731" max="9731" width="10" style="12" customWidth="1"/>
    <col min="9732" max="9732" width="13.5703125" style="12" customWidth="1"/>
    <col min="9733" max="9733" width="14.28515625" style="12" customWidth="1"/>
    <col min="9734" max="9734" width="13.5703125" style="12" customWidth="1"/>
    <col min="9735" max="9735" width="14.28515625" style="12" customWidth="1"/>
    <col min="9736" max="9736" width="1.7109375" style="12" customWidth="1"/>
    <col min="9737" max="9984" width="8.7109375" style="12"/>
    <col min="9985" max="9985" width="56.5703125" style="12" customWidth="1"/>
    <col min="9986" max="9986" width="6.7109375" style="12" customWidth="1"/>
    <col min="9987" max="9987" width="10" style="12" customWidth="1"/>
    <col min="9988" max="9988" width="13.5703125" style="12" customWidth="1"/>
    <col min="9989" max="9989" width="14.28515625" style="12" customWidth="1"/>
    <col min="9990" max="9990" width="13.5703125" style="12" customWidth="1"/>
    <col min="9991" max="9991" width="14.28515625" style="12" customWidth="1"/>
    <col min="9992" max="9992" width="1.7109375" style="12" customWidth="1"/>
    <col min="9993" max="10240" width="8.7109375" style="12"/>
    <col min="10241" max="10241" width="56.5703125" style="12" customWidth="1"/>
    <col min="10242" max="10242" width="6.7109375" style="12" customWidth="1"/>
    <col min="10243" max="10243" width="10" style="12" customWidth="1"/>
    <col min="10244" max="10244" width="13.5703125" style="12" customWidth="1"/>
    <col min="10245" max="10245" width="14.28515625" style="12" customWidth="1"/>
    <col min="10246" max="10246" width="13.5703125" style="12" customWidth="1"/>
    <col min="10247" max="10247" width="14.28515625" style="12" customWidth="1"/>
    <col min="10248" max="10248" width="1.7109375" style="12" customWidth="1"/>
    <col min="10249" max="10496" width="8.7109375" style="12"/>
    <col min="10497" max="10497" width="56.5703125" style="12" customWidth="1"/>
    <col min="10498" max="10498" width="6.7109375" style="12" customWidth="1"/>
    <col min="10499" max="10499" width="10" style="12" customWidth="1"/>
    <col min="10500" max="10500" width="13.5703125" style="12" customWidth="1"/>
    <col min="10501" max="10501" width="14.28515625" style="12" customWidth="1"/>
    <col min="10502" max="10502" width="13.5703125" style="12" customWidth="1"/>
    <col min="10503" max="10503" width="14.28515625" style="12" customWidth="1"/>
    <col min="10504" max="10504" width="1.7109375" style="12" customWidth="1"/>
    <col min="10505" max="10752" width="8.7109375" style="12"/>
    <col min="10753" max="10753" width="56.5703125" style="12" customWidth="1"/>
    <col min="10754" max="10754" width="6.7109375" style="12" customWidth="1"/>
    <col min="10755" max="10755" width="10" style="12" customWidth="1"/>
    <col min="10756" max="10756" width="13.5703125" style="12" customWidth="1"/>
    <col min="10757" max="10757" width="14.28515625" style="12" customWidth="1"/>
    <col min="10758" max="10758" width="13.5703125" style="12" customWidth="1"/>
    <col min="10759" max="10759" width="14.28515625" style="12" customWidth="1"/>
    <col min="10760" max="10760" width="1.7109375" style="12" customWidth="1"/>
    <col min="10761" max="11008" width="8.7109375" style="12"/>
    <col min="11009" max="11009" width="56.5703125" style="12" customWidth="1"/>
    <col min="11010" max="11010" width="6.7109375" style="12" customWidth="1"/>
    <col min="11011" max="11011" width="10" style="12" customWidth="1"/>
    <col min="11012" max="11012" width="13.5703125" style="12" customWidth="1"/>
    <col min="11013" max="11013" width="14.28515625" style="12" customWidth="1"/>
    <col min="11014" max="11014" width="13.5703125" style="12" customWidth="1"/>
    <col min="11015" max="11015" width="14.28515625" style="12" customWidth="1"/>
    <col min="11016" max="11016" width="1.7109375" style="12" customWidth="1"/>
    <col min="11017" max="11264" width="8.7109375" style="12"/>
    <col min="11265" max="11265" width="56.5703125" style="12" customWidth="1"/>
    <col min="11266" max="11266" width="6.7109375" style="12" customWidth="1"/>
    <col min="11267" max="11267" width="10" style="12" customWidth="1"/>
    <col min="11268" max="11268" width="13.5703125" style="12" customWidth="1"/>
    <col min="11269" max="11269" width="14.28515625" style="12" customWidth="1"/>
    <col min="11270" max="11270" width="13.5703125" style="12" customWidth="1"/>
    <col min="11271" max="11271" width="14.28515625" style="12" customWidth="1"/>
    <col min="11272" max="11272" width="1.7109375" style="12" customWidth="1"/>
    <col min="11273" max="11520" width="8.7109375" style="12"/>
    <col min="11521" max="11521" width="56.5703125" style="12" customWidth="1"/>
    <col min="11522" max="11522" width="6.7109375" style="12" customWidth="1"/>
    <col min="11523" max="11523" width="10" style="12" customWidth="1"/>
    <col min="11524" max="11524" width="13.5703125" style="12" customWidth="1"/>
    <col min="11525" max="11525" width="14.28515625" style="12" customWidth="1"/>
    <col min="11526" max="11526" width="13.5703125" style="12" customWidth="1"/>
    <col min="11527" max="11527" width="14.28515625" style="12" customWidth="1"/>
    <col min="11528" max="11528" width="1.7109375" style="12" customWidth="1"/>
    <col min="11529" max="11776" width="8.7109375" style="12"/>
    <col min="11777" max="11777" width="56.5703125" style="12" customWidth="1"/>
    <col min="11778" max="11778" width="6.7109375" style="12" customWidth="1"/>
    <col min="11779" max="11779" width="10" style="12" customWidth="1"/>
    <col min="11780" max="11780" width="13.5703125" style="12" customWidth="1"/>
    <col min="11781" max="11781" width="14.28515625" style="12" customWidth="1"/>
    <col min="11782" max="11782" width="13.5703125" style="12" customWidth="1"/>
    <col min="11783" max="11783" width="14.28515625" style="12" customWidth="1"/>
    <col min="11784" max="11784" width="1.7109375" style="12" customWidth="1"/>
    <col min="11785" max="12032" width="8.7109375" style="12"/>
    <col min="12033" max="12033" width="56.5703125" style="12" customWidth="1"/>
    <col min="12034" max="12034" width="6.7109375" style="12" customWidth="1"/>
    <col min="12035" max="12035" width="10" style="12" customWidth="1"/>
    <col min="12036" max="12036" width="13.5703125" style="12" customWidth="1"/>
    <col min="12037" max="12037" width="14.28515625" style="12" customWidth="1"/>
    <col min="12038" max="12038" width="13.5703125" style="12" customWidth="1"/>
    <col min="12039" max="12039" width="14.28515625" style="12" customWidth="1"/>
    <col min="12040" max="12040" width="1.7109375" style="12" customWidth="1"/>
    <col min="12041" max="12288" width="8.7109375" style="12"/>
    <col min="12289" max="12289" width="56.5703125" style="12" customWidth="1"/>
    <col min="12290" max="12290" width="6.7109375" style="12" customWidth="1"/>
    <col min="12291" max="12291" width="10" style="12" customWidth="1"/>
    <col min="12292" max="12292" width="13.5703125" style="12" customWidth="1"/>
    <col min="12293" max="12293" width="14.28515625" style="12" customWidth="1"/>
    <col min="12294" max="12294" width="13.5703125" style="12" customWidth="1"/>
    <col min="12295" max="12295" width="14.28515625" style="12" customWidth="1"/>
    <col min="12296" max="12296" width="1.7109375" style="12" customWidth="1"/>
    <col min="12297" max="12544" width="8.7109375" style="12"/>
    <col min="12545" max="12545" width="56.5703125" style="12" customWidth="1"/>
    <col min="12546" max="12546" width="6.7109375" style="12" customWidth="1"/>
    <col min="12547" max="12547" width="10" style="12" customWidth="1"/>
    <col min="12548" max="12548" width="13.5703125" style="12" customWidth="1"/>
    <col min="12549" max="12549" width="14.28515625" style="12" customWidth="1"/>
    <col min="12550" max="12550" width="13.5703125" style="12" customWidth="1"/>
    <col min="12551" max="12551" width="14.28515625" style="12" customWidth="1"/>
    <col min="12552" max="12552" width="1.7109375" style="12" customWidth="1"/>
    <col min="12553" max="12800" width="8.7109375" style="12"/>
    <col min="12801" max="12801" width="56.5703125" style="12" customWidth="1"/>
    <col min="12802" max="12802" width="6.7109375" style="12" customWidth="1"/>
    <col min="12803" max="12803" width="10" style="12" customWidth="1"/>
    <col min="12804" max="12804" width="13.5703125" style="12" customWidth="1"/>
    <col min="12805" max="12805" width="14.28515625" style="12" customWidth="1"/>
    <col min="12806" max="12806" width="13.5703125" style="12" customWidth="1"/>
    <col min="12807" max="12807" width="14.28515625" style="12" customWidth="1"/>
    <col min="12808" max="12808" width="1.7109375" style="12" customWidth="1"/>
    <col min="12809" max="13056" width="8.7109375" style="12"/>
    <col min="13057" max="13057" width="56.5703125" style="12" customWidth="1"/>
    <col min="13058" max="13058" width="6.7109375" style="12" customWidth="1"/>
    <col min="13059" max="13059" width="10" style="12" customWidth="1"/>
    <col min="13060" max="13060" width="13.5703125" style="12" customWidth="1"/>
    <col min="13061" max="13061" width="14.28515625" style="12" customWidth="1"/>
    <col min="13062" max="13062" width="13.5703125" style="12" customWidth="1"/>
    <col min="13063" max="13063" width="14.28515625" style="12" customWidth="1"/>
    <col min="13064" max="13064" width="1.7109375" style="12" customWidth="1"/>
    <col min="13065" max="13312" width="8.7109375" style="12"/>
    <col min="13313" max="13313" width="56.5703125" style="12" customWidth="1"/>
    <col min="13314" max="13314" width="6.7109375" style="12" customWidth="1"/>
    <col min="13315" max="13315" width="10" style="12" customWidth="1"/>
    <col min="13316" max="13316" width="13.5703125" style="12" customWidth="1"/>
    <col min="13317" max="13317" width="14.28515625" style="12" customWidth="1"/>
    <col min="13318" max="13318" width="13.5703125" style="12" customWidth="1"/>
    <col min="13319" max="13319" width="14.28515625" style="12" customWidth="1"/>
    <col min="13320" max="13320" width="1.7109375" style="12" customWidth="1"/>
    <col min="13321" max="13568" width="8.7109375" style="12"/>
    <col min="13569" max="13569" width="56.5703125" style="12" customWidth="1"/>
    <col min="13570" max="13570" width="6.7109375" style="12" customWidth="1"/>
    <col min="13571" max="13571" width="10" style="12" customWidth="1"/>
    <col min="13572" max="13572" width="13.5703125" style="12" customWidth="1"/>
    <col min="13573" max="13573" width="14.28515625" style="12" customWidth="1"/>
    <col min="13574" max="13574" width="13.5703125" style="12" customWidth="1"/>
    <col min="13575" max="13575" width="14.28515625" style="12" customWidth="1"/>
    <col min="13576" max="13576" width="1.7109375" style="12" customWidth="1"/>
    <col min="13577" max="13824" width="8.7109375" style="12"/>
    <col min="13825" max="13825" width="56.5703125" style="12" customWidth="1"/>
    <col min="13826" max="13826" width="6.7109375" style="12" customWidth="1"/>
    <col min="13827" max="13827" width="10" style="12" customWidth="1"/>
    <col min="13828" max="13828" width="13.5703125" style="12" customWidth="1"/>
    <col min="13829" max="13829" width="14.28515625" style="12" customWidth="1"/>
    <col min="13830" max="13830" width="13.5703125" style="12" customWidth="1"/>
    <col min="13831" max="13831" width="14.28515625" style="12" customWidth="1"/>
    <col min="13832" max="13832" width="1.7109375" style="12" customWidth="1"/>
    <col min="13833" max="14080" width="8.7109375" style="12"/>
    <col min="14081" max="14081" width="56.5703125" style="12" customWidth="1"/>
    <col min="14082" max="14082" width="6.7109375" style="12" customWidth="1"/>
    <col min="14083" max="14083" width="10" style="12" customWidth="1"/>
    <col min="14084" max="14084" width="13.5703125" style="12" customWidth="1"/>
    <col min="14085" max="14085" width="14.28515625" style="12" customWidth="1"/>
    <col min="14086" max="14086" width="13.5703125" style="12" customWidth="1"/>
    <col min="14087" max="14087" width="14.28515625" style="12" customWidth="1"/>
    <col min="14088" max="14088" width="1.7109375" style="12" customWidth="1"/>
    <col min="14089" max="14336" width="8.7109375" style="12"/>
    <col min="14337" max="14337" width="56.5703125" style="12" customWidth="1"/>
    <col min="14338" max="14338" width="6.7109375" style="12" customWidth="1"/>
    <col min="14339" max="14339" width="10" style="12" customWidth="1"/>
    <col min="14340" max="14340" width="13.5703125" style="12" customWidth="1"/>
    <col min="14341" max="14341" width="14.28515625" style="12" customWidth="1"/>
    <col min="14342" max="14342" width="13.5703125" style="12" customWidth="1"/>
    <col min="14343" max="14343" width="14.28515625" style="12" customWidth="1"/>
    <col min="14344" max="14344" width="1.7109375" style="12" customWidth="1"/>
    <col min="14345" max="14592" width="8.7109375" style="12"/>
    <col min="14593" max="14593" width="56.5703125" style="12" customWidth="1"/>
    <col min="14594" max="14594" width="6.7109375" style="12" customWidth="1"/>
    <col min="14595" max="14595" width="10" style="12" customWidth="1"/>
    <col min="14596" max="14596" width="13.5703125" style="12" customWidth="1"/>
    <col min="14597" max="14597" width="14.28515625" style="12" customWidth="1"/>
    <col min="14598" max="14598" width="13.5703125" style="12" customWidth="1"/>
    <col min="14599" max="14599" width="14.28515625" style="12" customWidth="1"/>
    <col min="14600" max="14600" width="1.7109375" style="12" customWidth="1"/>
    <col min="14601" max="14848" width="8.7109375" style="12"/>
    <col min="14849" max="14849" width="56.5703125" style="12" customWidth="1"/>
    <col min="14850" max="14850" width="6.7109375" style="12" customWidth="1"/>
    <col min="14851" max="14851" width="10" style="12" customWidth="1"/>
    <col min="14852" max="14852" width="13.5703125" style="12" customWidth="1"/>
    <col min="14853" max="14853" width="14.28515625" style="12" customWidth="1"/>
    <col min="14854" max="14854" width="13.5703125" style="12" customWidth="1"/>
    <col min="14855" max="14855" width="14.28515625" style="12" customWidth="1"/>
    <col min="14856" max="14856" width="1.7109375" style="12" customWidth="1"/>
    <col min="14857" max="15104" width="8.7109375" style="12"/>
    <col min="15105" max="15105" width="56.5703125" style="12" customWidth="1"/>
    <col min="15106" max="15106" width="6.7109375" style="12" customWidth="1"/>
    <col min="15107" max="15107" width="10" style="12" customWidth="1"/>
    <col min="15108" max="15108" width="13.5703125" style="12" customWidth="1"/>
    <col min="15109" max="15109" width="14.28515625" style="12" customWidth="1"/>
    <col min="15110" max="15110" width="13.5703125" style="12" customWidth="1"/>
    <col min="15111" max="15111" width="14.28515625" style="12" customWidth="1"/>
    <col min="15112" max="15112" width="1.7109375" style="12" customWidth="1"/>
    <col min="15113" max="15360" width="8.7109375" style="12"/>
    <col min="15361" max="15361" width="56.5703125" style="12" customWidth="1"/>
    <col min="15362" max="15362" width="6.7109375" style="12" customWidth="1"/>
    <col min="15363" max="15363" width="10" style="12" customWidth="1"/>
    <col min="15364" max="15364" width="13.5703125" style="12" customWidth="1"/>
    <col min="15365" max="15365" width="14.28515625" style="12" customWidth="1"/>
    <col min="15366" max="15366" width="13.5703125" style="12" customWidth="1"/>
    <col min="15367" max="15367" width="14.28515625" style="12" customWidth="1"/>
    <col min="15368" max="15368" width="1.7109375" style="12" customWidth="1"/>
    <col min="15369" max="15616" width="8.7109375" style="12"/>
    <col min="15617" max="15617" width="56.5703125" style="12" customWidth="1"/>
    <col min="15618" max="15618" width="6.7109375" style="12" customWidth="1"/>
    <col min="15619" max="15619" width="10" style="12" customWidth="1"/>
    <col min="15620" max="15620" width="13.5703125" style="12" customWidth="1"/>
    <col min="15621" max="15621" width="14.28515625" style="12" customWidth="1"/>
    <col min="15622" max="15622" width="13.5703125" style="12" customWidth="1"/>
    <col min="15623" max="15623" width="14.28515625" style="12" customWidth="1"/>
    <col min="15624" max="15624" width="1.7109375" style="12" customWidth="1"/>
    <col min="15625" max="15872" width="8.7109375" style="12"/>
    <col min="15873" max="15873" width="56.5703125" style="12" customWidth="1"/>
    <col min="15874" max="15874" width="6.7109375" style="12" customWidth="1"/>
    <col min="15875" max="15875" width="10" style="12" customWidth="1"/>
    <col min="15876" max="15876" width="13.5703125" style="12" customWidth="1"/>
    <col min="15877" max="15877" width="14.28515625" style="12" customWidth="1"/>
    <col min="15878" max="15878" width="13.5703125" style="12" customWidth="1"/>
    <col min="15879" max="15879" width="14.28515625" style="12" customWidth="1"/>
    <col min="15880" max="15880" width="1.7109375" style="12" customWidth="1"/>
    <col min="15881" max="16128" width="8.7109375" style="12"/>
    <col min="16129" max="16129" width="56.5703125" style="12" customWidth="1"/>
    <col min="16130" max="16130" width="6.7109375" style="12" customWidth="1"/>
    <col min="16131" max="16131" width="10" style="12" customWidth="1"/>
    <col min="16132" max="16132" width="13.5703125" style="12" customWidth="1"/>
    <col min="16133" max="16133" width="14.28515625" style="12" customWidth="1"/>
    <col min="16134" max="16134" width="13.5703125" style="12" customWidth="1"/>
    <col min="16135" max="16135" width="14.28515625" style="12" customWidth="1"/>
    <col min="16136" max="16136" width="1.7109375" style="12" customWidth="1"/>
    <col min="16137" max="16384" width="8.7109375" style="12"/>
  </cols>
  <sheetData>
    <row r="1" spans="1:9" customFormat="1" ht="21.75" thickBot="1" x14ac:dyDescent="0.4">
      <c r="A1" s="128"/>
      <c r="B1" s="2"/>
      <c r="C1" s="6"/>
      <c r="D1" s="1"/>
      <c r="F1" s="3"/>
      <c r="G1" s="3"/>
      <c r="H1" s="3"/>
      <c r="I1" s="3"/>
    </row>
    <row r="2" spans="1:9" ht="18.75" x14ac:dyDescent="0.3">
      <c r="A2" s="57" t="s">
        <v>67</v>
      </c>
      <c r="B2" s="9"/>
      <c r="C2" s="9"/>
      <c r="D2" s="9"/>
      <c r="E2" s="9"/>
      <c r="F2" s="9"/>
      <c r="G2" s="10"/>
      <c r="H2" s="11"/>
    </row>
    <row r="3" spans="1:9" ht="24.75" x14ac:dyDescent="0.25">
      <c r="A3" s="13" t="s">
        <v>20</v>
      </c>
      <c r="B3" s="58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5" t="s">
        <v>26</v>
      </c>
      <c r="H3" s="16"/>
    </row>
    <row r="4" spans="1:9" x14ac:dyDescent="0.25">
      <c r="A4" s="13"/>
      <c r="B4" s="59"/>
      <c r="C4" s="60"/>
      <c r="D4" s="17"/>
      <c r="E4" s="17"/>
      <c r="F4" s="17"/>
      <c r="G4" s="18"/>
      <c r="H4" s="11"/>
    </row>
    <row r="5" spans="1:9" x14ac:dyDescent="0.25">
      <c r="A5" s="13"/>
      <c r="B5" s="61"/>
      <c r="C5" s="62"/>
      <c r="D5" s="63"/>
      <c r="E5" s="63"/>
      <c r="F5" s="63"/>
      <c r="G5" s="64"/>
      <c r="H5" s="65"/>
    </row>
    <row r="6" spans="1:9" x14ac:dyDescent="0.25">
      <c r="A6" s="19"/>
      <c r="B6" s="66"/>
      <c r="C6" s="67"/>
      <c r="D6" s="20"/>
      <c r="E6" s="20"/>
      <c r="F6" s="20"/>
      <c r="G6" s="21"/>
      <c r="H6" s="11"/>
    </row>
    <row r="7" spans="1:9" x14ac:dyDescent="0.25">
      <c r="A7" s="13" t="s">
        <v>27</v>
      </c>
      <c r="B7" s="59"/>
      <c r="C7" s="60"/>
      <c r="D7" s="26"/>
      <c r="E7" s="26"/>
      <c r="F7" s="26"/>
      <c r="G7" s="27"/>
      <c r="H7" s="11"/>
    </row>
    <row r="8" spans="1:9" x14ac:dyDescent="0.25">
      <c r="A8" s="68" t="s">
        <v>28</v>
      </c>
      <c r="B8" s="59" t="s">
        <v>29</v>
      </c>
      <c r="C8" s="69">
        <v>2</v>
      </c>
      <c r="D8" s="70"/>
      <c r="E8" s="71">
        <f t="shared" ref="E8:E17" si="0">C8*D8</f>
        <v>0</v>
      </c>
      <c r="F8" s="70"/>
      <c r="G8" s="72">
        <f t="shared" ref="G8:G17" si="1">C8*F8</f>
        <v>0</v>
      </c>
      <c r="H8" s="11"/>
    </row>
    <row r="9" spans="1:9" x14ac:dyDescent="0.25">
      <c r="A9" s="68" t="s">
        <v>30</v>
      </c>
      <c r="B9" s="59" t="s">
        <v>29</v>
      </c>
      <c r="C9" s="69">
        <v>2</v>
      </c>
      <c r="D9" s="70"/>
      <c r="E9" s="71">
        <f t="shared" si="0"/>
        <v>0</v>
      </c>
      <c r="F9" s="70"/>
      <c r="G9" s="72">
        <f t="shared" si="1"/>
        <v>0</v>
      </c>
      <c r="H9" s="11"/>
    </row>
    <row r="10" spans="1:9" x14ac:dyDescent="0.25">
      <c r="A10" s="68" t="s">
        <v>31</v>
      </c>
      <c r="B10" s="59" t="s">
        <v>32</v>
      </c>
      <c r="C10" s="69">
        <v>340</v>
      </c>
      <c r="D10" s="70"/>
      <c r="E10" s="71">
        <f t="shared" si="0"/>
        <v>0</v>
      </c>
      <c r="F10" s="70"/>
      <c r="G10" s="72">
        <f t="shared" si="1"/>
        <v>0</v>
      </c>
      <c r="H10" s="11"/>
    </row>
    <row r="11" spans="1:9" ht="24" x14ac:dyDescent="0.25">
      <c r="A11" s="68" t="s">
        <v>33</v>
      </c>
      <c r="B11" s="59" t="s">
        <v>29</v>
      </c>
      <c r="C11" s="69">
        <v>2</v>
      </c>
      <c r="D11" s="70"/>
      <c r="E11" s="71">
        <f>C11*D11</f>
        <v>0</v>
      </c>
      <c r="F11" s="70"/>
      <c r="G11" s="72">
        <f>C11*F11</f>
        <v>0</v>
      </c>
      <c r="H11" s="11"/>
    </row>
    <row r="12" spans="1:9" ht="24" x14ac:dyDescent="0.25">
      <c r="A12" s="68" t="s">
        <v>68</v>
      </c>
      <c r="B12" s="59" t="s">
        <v>29</v>
      </c>
      <c r="C12" s="69">
        <v>1</v>
      </c>
      <c r="D12" s="70"/>
      <c r="E12" s="71">
        <f t="shared" si="0"/>
        <v>0</v>
      </c>
      <c r="F12" s="70"/>
      <c r="G12" s="72">
        <f t="shared" si="1"/>
        <v>0</v>
      </c>
      <c r="H12" s="11"/>
    </row>
    <row r="13" spans="1:9" x14ac:dyDescent="0.25">
      <c r="A13" s="68" t="s">
        <v>34</v>
      </c>
      <c r="B13" s="59" t="s">
        <v>32</v>
      </c>
      <c r="C13" s="69">
        <v>4880</v>
      </c>
      <c r="D13" s="70"/>
      <c r="E13" s="71">
        <f t="shared" si="0"/>
        <v>0</v>
      </c>
      <c r="F13" s="70"/>
      <c r="G13" s="72">
        <f t="shared" si="1"/>
        <v>0</v>
      </c>
      <c r="H13" s="11"/>
    </row>
    <row r="14" spans="1:9" x14ac:dyDescent="0.25">
      <c r="A14" s="68" t="s">
        <v>35</v>
      </c>
      <c r="B14" s="59" t="s">
        <v>29</v>
      </c>
      <c r="C14" s="69">
        <v>7</v>
      </c>
      <c r="D14" s="70"/>
      <c r="E14" s="71">
        <f t="shared" si="0"/>
        <v>0</v>
      </c>
      <c r="F14" s="70"/>
      <c r="G14" s="72">
        <f t="shared" si="1"/>
        <v>0</v>
      </c>
      <c r="H14" s="11"/>
    </row>
    <row r="15" spans="1:9" x14ac:dyDescent="0.25">
      <c r="A15" s="68" t="s">
        <v>36</v>
      </c>
      <c r="B15" s="59" t="s">
        <v>29</v>
      </c>
      <c r="C15" s="69">
        <v>88</v>
      </c>
      <c r="D15" s="70"/>
      <c r="E15" s="71">
        <f t="shared" si="0"/>
        <v>0</v>
      </c>
      <c r="F15" s="70"/>
      <c r="G15" s="72">
        <f t="shared" si="1"/>
        <v>0</v>
      </c>
      <c r="H15" s="11"/>
    </row>
    <row r="16" spans="1:9" x14ac:dyDescent="0.25">
      <c r="A16" s="68" t="s">
        <v>37</v>
      </c>
      <c r="B16" s="59" t="s">
        <v>29</v>
      </c>
      <c r="C16" s="69">
        <v>88</v>
      </c>
      <c r="D16" s="70"/>
      <c r="E16" s="71">
        <f t="shared" si="0"/>
        <v>0</v>
      </c>
      <c r="F16" s="70"/>
      <c r="G16" s="72">
        <f t="shared" si="1"/>
        <v>0</v>
      </c>
      <c r="H16" s="11"/>
    </row>
    <row r="17" spans="1:8" x14ac:dyDescent="0.25">
      <c r="A17" s="68" t="s">
        <v>38</v>
      </c>
      <c r="B17" s="59" t="s">
        <v>29</v>
      </c>
      <c r="C17" s="69">
        <v>44</v>
      </c>
      <c r="D17" s="70"/>
      <c r="E17" s="71">
        <f t="shared" si="0"/>
        <v>0</v>
      </c>
      <c r="F17" s="70"/>
      <c r="G17" s="72">
        <f t="shared" si="1"/>
        <v>0</v>
      </c>
      <c r="H17" s="11"/>
    </row>
    <row r="18" spans="1:8" x14ac:dyDescent="0.25">
      <c r="A18" s="13" t="s">
        <v>39</v>
      </c>
      <c r="B18" s="59"/>
      <c r="C18" s="60"/>
      <c r="D18" s="26"/>
      <c r="E18" s="26"/>
      <c r="F18" s="26"/>
      <c r="G18" s="27"/>
      <c r="H18" s="11"/>
    </row>
    <row r="19" spans="1:8" x14ac:dyDescent="0.25">
      <c r="A19" s="68" t="s">
        <v>40</v>
      </c>
      <c r="B19" s="59" t="s">
        <v>32</v>
      </c>
      <c r="C19" s="69">
        <v>180</v>
      </c>
      <c r="D19" s="70"/>
      <c r="E19" s="71">
        <f t="shared" ref="E19:E29" si="2">C19*D19</f>
        <v>0</v>
      </c>
      <c r="F19" s="70"/>
      <c r="G19" s="72">
        <f t="shared" ref="G19:G29" si="3">C19*F19</f>
        <v>0</v>
      </c>
      <c r="H19" s="11"/>
    </row>
    <row r="20" spans="1:8" x14ac:dyDescent="0.25">
      <c r="A20" s="68" t="s">
        <v>41</v>
      </c>
      <c r="B20" s="59" t="s">
        <v>32</v>
      </c>
      <c r="C20" s="69">
        <v>30</v>
      </c>
      <c r="D20" s="70"/>
      <c r="E20" s="71">
        <f t="shared" si="2"/>
        <v>0</v>
      </c>
      <c r="F20" s="70"/>
      <c r="G20" s="72">
        <f t="shared" si="3"/>
        <v>0</v>
      </c>
      <c r="H20" s="11"/>
    </row>
    <row r="21" spans="1:8" x14ac:dyDescent="0.25">
      <c r="A21" s="68" t="s">
        <v>42</v>
      </c>
      <c r="B21" s="59" t="s">
        <v>32</v>
      </c>
      <c r="C21" s="69">
        <v>20</v>
      </c>
      <c r="D21" s="70"/>
      <c r="E21" s="71">
        <f t="shared" si="2"/>
        <v>0</v>
      </c>
      <c r="F21" s="70"/>
      <c r="G21" s="72">
        <f t="shared" si="3"/>
        <v>0</v>
      </c>
      <c r="H21" s="11"/>
    </row>
    <row r="22" spans="1:8" x14ac:dyDescent="0.25">
      <c r="A22" s="68" t="s">
        <v>43</v>
      </c>
      <c r="B22" s="59" t="s">
        <v>32</v>
      </c>
      <c r="C22" s="69">
        <v>400</v>
      </c>
      <c r="D22" s="70"/>
      <c r="E22" s="71">
        <f t="shared" si="2"/>
        <v>0</v>
      </c>
      <c r="F22" s="70"/>
      <c r="G22" s="72">
        <f t="shared" si="3"/>
        <v>0</v>
      </c>
      <c r="H22" s="11"/>
    </row>
    <row r="23" spans="1:8" x14ac:dyDescent="0.25">
      <c r="A23" s="68" t="s">
        <v>44</v>
      </c>
      <c r="B23" s="59" t="s">
        <v>32</v>
      </c>
      <c r="C23" s="69">
        <v>540</v>
      </c>
      <c r="D23" s="70"/>
      <c r="E23" s="71">
        <f t="shared" si="2"/>
        <v>0</v>
      </c>
      <c r="F23" s="70"/>
      <c r="G23" s="72">
        <f t="shared" si="3"/>
        <v>0</v>
      </c>
      <c r="H23" s="11"/>
    </row>
    <row r="24" spans="1:8" x14ac:dyDescent="0.25">
      <c r="A24" s="68" t="s">
        <v>45</v>
      </c>
      <c r="B24" s="59" t="s">
        <v>46</v>
      </c>
      <c r="C24" s="69">
        <v>44</v>
      </c>
      <c r="D24" s="70"/>
      <c r="E24" s="71">
        <f t="shared" si="2"/>
        <v>0</v>
      </c>
      <c r="F24" s="70"/>
      <c r="G24" s="72">
        <f t="shared" si="3"/>
        <v>0</v>
      </c>
      <c r="H24" s="11"/>
    </row>
    <row r="25" spans="1:8" x14ac:dyDescent="0.25">
      <c r="A25" s="68" t="s">
        <v>47</v>
      </c>
      <c r="B25" s="59" t="s">
        <v>46</v>
      </c>
      <c r="C25" s="69">
        <v>1</v>
      </c>
      <c r="D25" s="70"/>
      <c r="E25" s="71">
        <f t="shared" si="2"/>
        <v>0</v>
      </c>
      <c r="F25" s="70"/>
      <c r="G25" s="72">
        <f t="shared" si="3"/>
        <v>0</v>
      </c>
      <c r="H25" s="11"/>
    </row>
    <row r="26" spans="1:8" x14ac:dyDescent="0.25">
      <c r="A26" s="68" t="s">
        <v>48</v>
      </c>
      <c r="B26" s="59" t="s">
        <v>46</v>
      </c>
      <c r="C26" s="69">
        <v>1</v>
      </c>
      <c r="D26" s="70"/>
      <c r="E26" s="71">
        <f t="shared" si="2"/>
        <v>0</v>
      </c>
      <c r="F26" s="70"/>
      <c r="G26" s="72">
        <f t="shared" si="3"/>
        <v>0</v>
      </c>
      <c r="H26" s="11"/>
    </row>
    <row r="27" spans="1:8" x14ac:dyDescent="0.25">
      <c r="A27" s="68" t="s">
        <v>49</v>
      </c>
      <c r="B27" s="59" t="s">
        <v>46</v>
      </c>
      <c r="C27" s="69">
        <v>1</v>
      </c>
      <c r="D27" s="70"/>
      <c r="E27" s="71">
        <f t="shared" si="2"/>
        <v>0</v>
      </c>
      <c r="F27" s="70"/>
      <c r="G27" s="72">
        <f t="shared" si="3"/>
        <v>0</v>
      </c>
      <c r="H27" s="11"/>
    </row>
    <row r="28" spans="1:8" x14ac:dyDescent="0.25">
      <c r="A28" s="68" t="s">
        <v>50</v>
      </c>
      <c r="B28" s="59" t="s">
        <v>46</v>
      </c>
      <c r="C28" s="69">
        <v>1</v>
      </c>
      <c r="D28" s="70"/>
      <c r="E28" s="71">
        <f t="shared" si="2"/>
        <v>0</v>
      </c>
      <c r="F28" s="70"/>
      <c r="G28" s="72">
        <f t="shared" si="3"/>
        <v>0</v>
      </c>
      <c r="H28" s="11"/>
    </row>
    <row r="29" spans="1:8" x14ac:dyDescent="0.25">
      <c r="A29" s="68" t="s">
        <v>51</v>
      </c>
      <c r="B29" s="59" t="s">
        <v>46</v>
      </c>
      <c r="C29" s="69">
        <v>1</v>
      </c>
      <c r="D29" s="70"/>
      <c r="E29" s="71">
        <f t="shared" si="2"/>
        <v>0</v>
      </c>
      <c r="F29" s="70"/>
      <c r="G29" s="72">
        <f t="shared" si="3"/>
        <v>0</v>
      </c>
      <c r="H29" s="11"/>
    </row>
    <row r="30" spans="1:8" x14ac:dyDescent="0.25">
      <c r="A30" s="74" t="s">
        <v>52</v>
      </c>
      <c r="B30" s="59"/>
      <c r="C30" s="69"/>
      <c r="D30" s="26"/>
      <c r="E30" s="73"/>
      <c r="F30" s="26"/>
      <c r="G30" s="75"/>
      <c r="H30" s="76"/>
    </row>
    <row r="31" spans="1:8" x14ac:dyDescent="0.25">
      <c r="A31" s="68" t="s">
        <v>53</v>
      </c>
      <c r="B31" s="59" t="s">
        <v>29</v>
      </c>
      <c r="C31" s="69">
        <v>8</v>
      </c>
      <c r="D31" s="70"/>
      <c r="E31" s="71">
        <f>C31*D31</f>
        <v>0</v>
      </c>
      <c r="F31" s="70"/>
      <c r="G31" s="72">
        <f>C31*F31</f>
        <v>0</v>
      </c>
      <c r="H31" s="11"/>
    </row>
    <row r="32" spans="1:8" x14ac:dyDescent="0.25">
      <c r="A32" s="68" t="s">
        <v>54</v>
      </c>
      <c r="B32" s="59" t="s">
        <v>29</v>
      </c>
      <c r="C32" s="69">
        <v>88</v>
      </c>
      <c r="D32" s="70"/>
      <c r="E32" s="71">
        <f>C32*D32</f>
        <v>0</v>
      </c>
      <c r="F32" s="70"/>
      <c r="G32" s="72">
        <f>C32*F32</f>
        <v>0</v>
      </c>
      <c r="H32" s="11"/>
    </row>
    <row r="33" spans="1:8" x14ac:dyDescent="0.25">
      <c r="A33" s="74" t="s">
        <v>55</v>
      </c>
      <c r="B33" s="59"/>
      <c r="C33" s="69"/>
      <c r="D33" s="70"/>
      <c r="E33" s="73"/>
      <c r="F33" s="70"/>
      <c r="G33" s="75"/>
      <c r="H33" s="76"/>
    </row>
    <row r="34" spans="1:8" x14ac:dyDescent="0.25">
      <c r="A34" s="68" t="s">
        <v>56</v>
      </c>
      <c r="B34" s="59" t="s">
        <v>46</v>
      </c>
      <c r="C34" s="69">
        <v>1</v>
      </c>
      <c r="D34" s="70"/>
      <c r="E34" s="71">
        <f>C34*D34</f>
        <v>0</v>
      </c>
      <c r="F34" s="70"/>
      <c r="G34" s="72">
        <f>C34*F34</f>
        <v>0</v>
      </c>
      <c r="H34" s="11"/>
    </row>
    <row r="35" spans="1:8" x14ac:dyDescent="0.25">
      <c r="A35" s="68" t="s">
        <v>57</v>
      </c>
      <c r="B35" s="59" t="s">
        <v>46</v>
      </c>
      <c r="C35" s="69">
        <v>1</v>
      </c>
      <c r="D35" s="70"/>
      <c r="E35" s="71">
        <f>C35*D35</f>
        <v>0</v>
      </c>
      <c r="F35" s="70"/>
      <c r="G35" s="72">
        <f>C35*F35</f>
        <v>0</v>
      </c>
      <c r="H35" s="11"/>
    </row>
    <row r="36" spans="1:8" x14ac:dyDescent="0.25">
      <c r="A36" s="68" t="s">
        <v>58</v>
      </c>
      <c r="B36" s="59" t="s">
        <v>46</v>
      </c>
      <c r="C36" s="69">
        <v>1</v>
      </c>
      <c r="D36" s="70"/>
      <c r="E36" s="71">
        <f>C36*D36</f>
        <v>0</v>
      </c>
      <c r="F36" s="70"/>
      <c r="G36" s="72">
        <f>C36*F36</f>
        <v>0</v>
      </c>
      <c r="H36" s="11"/>
    </row>
    <row r="37" spans="1:8" x14ac:dyDescent="0.25">
      <c r="A37" s="68" t="s">
        <v>59</v>
      </c>
      <c r="B37" s="59" t="s">
        <v>46</v>
      </c>
      <c r="C37" s="69">
        <v>1</v>
      </c>
      <c r="D37" s="70"/>
      <c r="E37" s="71">
        <f>C37*D37</f>
        <v>0</v>
      </c>
      <c r="F37" s="70"/>
      <c r="G37" s="72">
        <f>C37*F37</f>
        <v>0</v>
      </c>
      <c r="H37" s="11"/>
    </row>
    <row r="38" spans="1:8" x14ac:dyDescent="0.25">
      <c r="A38" s="68" t="s">
        <v>60</v>
      </c>
      <c r="B38" s="59" t="s">
        <v>46</v>
      </c>
      <c r="C38" s="69">
        <v>1</v>
      </c>
      <c r="D38" s="70"/>
      <c r="E38" s="71">
        <f>C38*D38</f>
        <v>0</v>
      </c>
      <c r="F38" s="70"/>
      <c r="G38" s="72">
        <f>C38*F38</f>
        <v>0</v>
      </c>
      <c r="H38" s="11"/>
    </row>
    <row r="39" spans="1:8" ht="15.75" customHeight="1" x14ac:dyDescent="0.25">
      <c r="A39" s="74"/>
      <c r="B39" s="77"/>
      <c r="C39" s="78"/>
      <c r="D39" s="79"/>
      <c r="E39" s="80"/>
      <c r="F39" s="79"/>
      <c r="G39" s="81"/>
      <c r="H39" s="76"/>
    </row>
    <row r="40" spans="1:8" ht="15.75" customHeight="1" x14ac:dyDescent="0.25">
      <c r="A40" s="74"/>
      <c r="B40" s="77"/>
      <c r="C40" s="78"/>
      <c r="D40" s="82" t="s">
        <v>61</v>
      </c>
      <c r="E40" s="83">
        <f>SUM(E7:E38)</f>
        <v>0</v>
      </c>
      <c r="F40" s="82" t="s">
        <v>62</v>
      </c>
      <c r="G40" s="84">
        <f>SUM(G7:G38)</f>
        <v>0</v>
      </c>
      <c r="H40" s="76"/>
    </row>
    <row r="41" spans="1:8" x14ac:dyDescent="0.25">
      <c r="A41" s="68" t="s">
        <v>13</v>
      </c>
      <c r="B41" s="59"/>
      <c r="C41" s="69"/>
      <c r="D41" s="71"/>
      <c r="E41" s="71"/>
      <c r="F41" s="71"/>
      <c r="G41" s="72">
        <f>SUM(E40:G40)</f>
        <v>0</v>
      </c>
      <c r="H41" s="11"/>
    </row>
    <row r="42" spans="1:8" x14ac:dyDescent="0.25">
      <c r="A42" s="68" t="s">
        <v>63</v>
      </c>
      <c r="B42" s="59"/>
      <c r="C42" s="69"/>
      <c r="D42" s="71"/>
      <c r="E42" s="71"/>
      <c r="F42" s="71"/>
      <c r="G42" s="72">
        <f>G41*0.08</f>
        <v>0</v>
      </c>
      <c r="H42" s="11"/>
    </row>
    <row r="43" spans="1:8" x14ac:dyDescent="0.25">
      <c r="A43" s="25"/>
      <c r="B43" s="26"/>
      <c r="C43" s="85"/>
      <c r="D43" s="17"/>
      <c r="E43" s="17"/>
      <c r="F43" s="17"/>
      <c r="G43" s="18"/>
      <c r="H43" s="11"/>
    </row>
    <row r="44" spans="1:8" x14ac:dyDescent="0.25">
      <c r="A44" s="86" t="s">
        <v>13</v>
      </c>
      <c r="B44" s="87"/>
      <c r="C44" s="88"/>
      <c r="D44" s="89"/>
      <c r="E44" s="90"/>
      <c r="F44" s="89"/>
      <c r="G44" s="91">
        <f>SUM(G41:G43)</f>
        <v>0</v>
      </c>
      <c r="H44" s="11"/>
    </row>
    <row r="45" spans="1:8" x14ac:dyDescent="0.25">
      <c r="A45" s="92"/>
      <c r="B45" s="93"/>
      <c r="C45" s="94"/>
      <c r="D45" s="95"/>
      <c r="E45" s="96"/>
      <c r="F45" s="95"/>
      <c r="G45" s="97"/>
      <c r="H45" s="11"/>
    </row>
    <row r="46" spans="1:8" x14ac:dyDescent="0.25">
      <c r="A46" s="92"/>
      <c r="B46" s="93"/>
      <c r="C46" s="94"/>
      <c r="D46" s="95"/>
      <c r="E46" s="96"/>
      <c r="F46" s="95"/>
      <c r="G46" s="97"/>
      <c r="H46" s="11"/>
    </row>
    <row r="47" spans="1:8" ht="15.75" thickBot="1" x14ac:dyDescent="0.3">
      <c r="A47" s="37"/>
      <c r="B47" s="98"/>
      <c r="C47" s="99"/>
      <c r="D47" s="38"/>
      <c r="E47" s="38"/>
      <c r="F47" s="38"/>
      <c r="G47" s="39"/>
      <c r="H47" s="11"/>
    </row>
    <row r="48" spans="1:8" x14ac:dyDescent="0.25">
      <c r="H48" s="11"/>
    </row>
  </sheetData>
  <pageMargins left="0.70866141732283472" right="0.70866141732283472" top="0.78740157480314965" bottom="0.78740157480314965" header="0.31496062992125984" footer="0.31496062992125984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90" zoomScaleNormal="90" workbookViewId="0"/>
  </sheetViews>
  <sheetFormatPr defaultRowHeight="15" x14ac:dyDescent="0.25"/>
  <cols>
    <col min="1" max="1" width="56.5703125" style="12" customWidth="1"/>
    <col min="2" max="2" width="6.7109375" style="12" customWidth="1"/>
    <col min="3" max="3" width="10" style="12" customWidth="1"/>
    <col min="4" max="4" width="13.5703125" style="12" customWidth="1"/>
    <col min="5" max="5" width="14.28515625" style="12" customWidth="1"/>
    <col min="6" max="6" width="13.5703125" style="12" customWidth="1"/>
    <col min="7" max="7" width="14.28515625" style="12" customWidth="1"/>
    <col min="8" max="8" width="1.7109375" style="12" customWidth="1"/>
    <col min="9" max="256" width="8.7109375" style="12"/>
    <col min="257" max="257" width="56.5703125" style="12" customWidth="1"/>
    <col min="258" max="258" width="6.7109375" style="12" customWidth="1"/>
    <col min="259" max="259" width="10" style="12" customWidth="1"/>
    <col min="260" max="260" width="13.5703125" style="12" customWidth="1"/>
    <col min="261" max="261" width="14.28515625" style="12" customWidth="1"/>
    <col min="262" max="262" width="13.5703125" style="12" customWidth="1"/>
    <col min="263" max="263" width="14.28515625" style="12" customWidth="1"/>
    <col min="264" max="264" width="1.7109375" style="12" customWidth="1"/>
    <col min="265" max="512" width="8.7109375" style="12"/>
    <col min="513" max="513" width="56.5703125" style="12" customWidth="1"/>
    <col min="514" max="514" width="6.7109375" style="12" customWidth="1"/>
    <col min="515" max="515" width="10" style="12" customWidth="1"/>
    <col min="516" max="516" width="13.5703125" style="12" customWidth="1"/>
    <col min="517" max="517" width="14.28515625" style="12" customWidth="1"/>
    <col min="518" max="518" width="13.5703125" style="12" customWidth="1"/>
    <col min="519" max="519" width="14.28515625" style="12" customWidth="1"/>
    <col min="520" max="520" width="1.7109375" style="12" customWidth="1"/>
    <col min="521" max="768" width="8.7109375" style="12"/>
    <col min="769" max="769" width="56.5703125" style="12" customWidth="1"/>
    <col min="770" max="770" width="6.7109375" style="12" customWidth="1"/>
    <col min="771" max="771" width="10" style="12" customWidth="1"/>
    <col min="772" max="772" width="13.5703125" style="12" customWidth="1"/>
    <col min="773" max="773" width="14.28515625" style="12" customWidth="1"/>
    <col min="774" max="774" width="13.5703125" style="12" customWidth="1"/>
    <col min="775" max="775" width="14.28515625" style="12" customWidth="1"/>
    <col min="776" max="776" width="1.7109375" style="12" customWidth="1"/>
    <col min="777" max="1024" width="8.7109375" style="12"/>
    <col min="1025" max="1025" width="56.5703125" style="12" customWidth="1"/>
    <col min="1026" max="1026" width="6.7109375" style="12" customWidth="1"/>
    <col min="1027" max="1027" width="10" style="12" customWidth="1"/>
    <col min="1028" max="1028" width="13.5703125" style="12" customWidth="1"/>
    <col min="1029" max="1029" width="14.28515625" style="12" customWidth="1"/>
    <col min="1030" max="1030" width="13.5703125" style="12" customWidth="1"/>
    <col min="1031" max="1031" width="14.28515625" style="12" customWidth="1"/>
    <col min="1032" max="1032" width="1.7109375" style="12" customWidth="1"/>
    <col min="1033" max="1280" width="8.7109375" style="12"/>
    <col min="1281" max="1281" width="56.5703125" style="12" customWidth="1"/>
    <col min="1282" max="1282" width="6.7109375" style="12" customWidth="1"/>
    <col min="1283" max="1283" width="10" style="12" customWidth="1"/>
    <col min="1284" max="1284" width="13.5703125" style="12" customWidth="1"/>
    <col min="1285" max="1285" width="14.28515625" style="12" customWidth="1"/>
    <col min="1286" max="1286" width="13.5703125" style="12" customWidth="1"/>
    <col min="1287" max="1287" width="14.28515625" style="12" customWidth="1"/>
    <col min="1288" max="1288" width="1.7109375" style="12" customWidth="1"/>
    <col min="1289" max="1536" width="8.7109375" style="12"/>
    <col min="1537" max="1537" width="56.5703125" style="12" customWidth="1"/>
    <col min="1538" max="1538" width="6.7109375" style="12" customWidth="1"/>
    <col min="1539" max="1539" width="10" style="12" customWidth="1"/>
    <col min="1540" max="1540" width="13.5703125" style="12" customWidth="1"/>
    <col min="1541" max="1541" width="14.28515625" style="12" customWidth="1"/>
    <col min="1542" max="1542" width="13.5703125" style="12" customWidth="1"/>
    <col min="1543" max="1543" width="14.28515625" style="12" customWidth="1"/>
    <col min="1544" max="1544" width="1.7109375" style="12" customWidth="1"/>
    <col min="1545" max="1792" width="8.7109375" style="12"/>
    <col min="1793" max="1793" width="56.5703125" style="12" customWidth="1"/>
    <col min="1794" max="1794" width="6.7109375" style="12" customWidth="1"/>
    <col min="1795" max="1795" width="10" style="12" customWidth="1"/>
    <col min="1796" max="1796" width="13.5703125" style="12" customWidth="1"/>
    <col min="1797" max="1797" width="14.28515625" style="12" customWidth="1"/>
    <col min="1798" max="1798" width="13.5703125" style="12" customWidth="1"/>
    <col min="1799" max="1799" width="14.28515625" style="12" customWidth="1"/>
    <col min="1800" max="1800" width="1.7109375" style="12" customWidth="1"/>
    <col min="1801" max="2048" width="8.7109375" style="12"/>
    <col min="2049" max="2049" width="56.5703125" style="12" customWidth="1"/>
    <col min="2050" max="2050" width="6.7109375" style="12" customWidth="1"/>
    <col min="2051" max="2051" width="10" style="12" customWidth="1"/>
    <col min="2052" max="2052" width="13.5703125" style="12" customWidth="1"/>
    <col min="2053" max="2053" width="14.28515625" style="12" customWidth="1"/>
    <col min="2054" max="2054" width="13.5703125" style="12" customWidth="1"/>
    <col min="2055" max="2055" width="14.28515625" style="12" customWidth="1"/>
    <col min="2056" max="2056" width="1.7109375" style="12" customWidth="1"/>
    <col min="2057" max="2304" width="8.7109375" style="12"/>
    <col min="2305" max="2305" width="56.5703125" style="12" customWidth="1"/>
    <col min="2306" max="2306" width="6.7109375" style="12" customWidth="1"/>
    <col min="2307" max="2307" width="10" style="12" customWidth="1"/>
    <col min="2308" max="2308" width="13.5703125" style="12" customWidth="1"/>
    <col min="2309" max="2309" width="14.28515625" style="12" customWidth="1"/>
    <col min="2310" max="2310" width="13.5703125" style="12" customWidth="1"/>
    <col min="2311" max="2311" width="14.28515625" style="12" customWidth="1"/>
    <col min="2312" max="2312" width="1.7109375" style="12" customWidth="1"/>
    <col min="2313" max="2560" width="8.7109375" style="12"/>
    <col min="2561" max="2561" width="56.5703125" style="12" customWidth="1"/>
    <col min="2562" max="2562" width="6.7109375" style="12" customWidth="1"/>
    <col min="2563" max="2563" width="10" style="12" customWidth="1"/>
    <col min="2564" max="2564" width="13.5703125" style="12" customWidth="1"/>
    <col min="2565" max="2565" width="14.28515625" style="12" customWidth="1"/>
    <col min="2566" max="2566" width="13.5703125" style="12" customWidth="1"/>
    <col min="2567" max="2567" width="14.28515625" style="12" customWidth="1"/>
    <col min="2568" max="2568" width="1.7109375" style="12" customWidth="1"/>
    <col min="2569" max="2816" width="8.7109375" style="12"/>
    <col min="2817" max="2817" width="56.5703125" style="12" customWidth="1"/>
    <col min="2818" max="2818" width="6.7109375" style="12" customWidth="1"/>
    <col min="2819" max="2819" width="10" style="12" customWidth="1"/>
    <col min="2820" max="2820" width="13.5703125" style="12" customWidth="1"/>
    <col min="2821" max="2821" width="14.28515625" style="12" customWidth="1"/>
    <col min="2822" max="2822" width="13.5703125" style="12" customWidth="1"/>
    <col min="2823" max="2823" width="14.28515625" style="12" customWidth="1"/>
    <col min="2824" max="2824" width="1.7109375" style="12" customWidth="1"/>
    <col min="2825" max="3072" width="8.7109375" style="12"/>
    <col min="3073" max="3073" width="56.5703125" style="12" customWidth="1"/>
    <col min="3074" max="3074" width="6.7109375" style="12" customWidth="1"/>
    <col min="3075" max="3075" width="10" style="12" customWidth="1"/>
    <col min="3076" max="3076" width="13.5703125" style="12" customWidth="1"/>
    <col min="3077" max="3077" width="14.28515625" style="12" customWidth="1"/>
    <col min="3078" max="3078" width="13.5703125" style="12" customWidth="1"/>
    <col min="3079" max="3079" width="14.28515625" style="12" customWidth="1"/>
    <col min="3080" max="3080" width="1.7109375" style="12" customWidth="1"/>
    <col min="3081" max="3328" width="8.7109375" style="12"/>
    <col min="3329" max="3329" width="56.5703125" style="12" customWidth="1"/>
    <col min="3330" max="3330" width="6.7109375" style="12" customWidth="1"/>
    <col min="3331" max="3331" width="10" style="12" customWidth="1"/>
    <col min="3332" max="3332" width="13.5703125" style="12" customWidth="1"/>
    <col min="3333" max="3333" width="14.28515625" style="12" customWidth="1"/>
    <col min="3334" max="3334" width="13.5703125" style="12" customWidth="1"/>
    <col min="3335" max="3335" width="14.28515625" style="12" customWidth="1"/>
    <col min="3336" max="3336" width="1.7109375" style="12" customWidth="1"/>
    <col min="3337" max="3584" width="8.7109375" style="12"/>
    <col min="3585" max="3585" width="56.5703125" style="12" customWidth="1"/>
    <col min="3586" max="3586" width="6.7109375" style="12" customWidth="1"/>
    <col min="3587" max="3587" width="10" style="12" customWidth="1"/>
    <col min="3588" max="3588" width="13.5703125" style="12" customWidth="1"/>
    <col min="3589" max="3589" width="14.28515625" style="12" customWidth="1"/>
    <col min="3590" max="3590" width="13.5703125" style="12" customWidth="1"/>
    <col min="3591" max="3591" width="14.28515625" style="12" customWidth="1"/>
    <col min="3592" max="3592" width="1.7109375" style="12" customWidth="1"/>
    <col min="3593" max="3840" width="8.7109375" style="12"/>
    <col min="3841" max="3841" width="56.5703125" style="12" customWidth="1"/>
    <col min="3842" max="3842" width="6.7109375" style="12" customWidth="1"/>
    <col min="3843" max="3843" width="10" style="12" customWidth="1"/>
    <col min="3844" max="3844" width="13.5703125" style="12" customWidth="1"/>
    <col min="3845" max="3845" width="14.28515625" style="12" customWidth="1"/>
    <col min="3846" max="3846" width="13.5703125" style="12" customWidth="1"/>
    <col min="3847" max="3847" width="14.28515625" style="12" customWidth="1"/>
    <col min="3848" max="3848" width="1.7109375" style="12" customWidth="1"/>
    <col min="3849" max="4096" width="8.7109375" style="12"/>
    <col min="4097" max="4097" width="56.5703125" style="12" customWidth="1"/>
    <col min="4098" max="4098" width="6.7109375" style="12" customWidth="1"/>
    <col min="4099" max="4099" width="10" style="12" customWidth="1"/>
    <col min="4100" max="4100" width="13.5703125" style="12" customWidth="1"/>
    <col min="4101" max="4101" width="14.28515625" style="12" customWidth="1"/>
    <col min="4102" max="4102" width="13.5703125" style="12" customWidth="1"/>
    <col min="4103" max="4103" width="14.28515625" style="12" customWidth="1"/>
    <col min="4104" max="4104" width="1.7109375" style="12" customWidth="1"/>
    <col min="4105" max="4352" width="8.7109375" style="12"/>
    <col min="4353" max="4353" width="56.5703125" style="12" customWidth="1"/>
    <col min="4354" max="4354" width="6.7109375" style="12" customWidth="1"/>
    <col min="4355" max="4355" width="10" style="12" customWidth="1"/>
    <col min="4356" max="4356" width="13.5703125" style="12" customWidth="1"/>
    <col min="4357" max="4357" width="14.28515625" style="12" customWidth="1"/>
    <col min="4358" max="4358" width="13.5703125" style="12" customWidth="1"/>
    <col min="4359" max="4359" width="14.28515625" style="12" customWidth="1"/>
    <col min="4360" max="4360" width="1.7109375" style="12" customWidth="1"/>
    <col min="4361" max="4608" width="8.7109375" style="12"/>
    <col min="4609" max="4609" width="56.5703125" style="12" customWidth="1"/>
    <col min="4610" max="4610" width="6.7109375" style="12" customWidth="1"/>
    <col min="4611" max="4611" width="10" style="12" customWidth="1"/>
    <col min="4612" max="4612" width="13.5703125" style="12" customWidth="1"/>
    <col min="4613" max="4613" width="14.28515625" style="12" customWidth="1"/>
    <col min="4614" max="4614" width="13.5703125" style="12" customWidth="1"/>
    <col min="4615" max="4615" width="14.28515625" style="12" customWidth="1"/>
    <col min="4616" max="4616" width="1.7109375" style="12" customWidth="1"/>
    <col min="4617" max="4864" width="8.7109375" style="12"/>
    <col min="4865" max="4865" width="56.5703125" style="12" customWidth="1"/>
    <col min="4866" max="4866" width="6.7109375" style="12" customWidth="1"/>
    <col min="4867" max="4867" width="10" style="12" customWidth="1"/>
    <col min="4868" max="4868" width="13.5703125" style="12" customWidth="1"/>
    <col min="4869" max="4869" width="14.28515625" style="12" customWidth="1"/>
    <col min="4870" max="4870" width="13.5703125" style="12" customWidth="1"/>
    <col min="4871" max="4871" width="14.28515625" style="12" customWidth="1"/>
    <col min="4872" max="4872" width="1.7109375" style="12" customWidth="1"/>
    <col min="4873" max="5120" width="8.7109375" style="12"/>
    <col min="5121" max="5121" width="56.5703125" style="12" customWidth="1"/>
    <col min="5122" max="5122" width="6.7109375" style="12" customWidth="1"/>
    <col min="5123" max="5123" width="10" style="12" customWidth="1"/>
    <col min="5124" max="5124" width="13.5703125" style="12" customWidth="1"/>
    <col min="5125" max="5125" width="14.28515625" style="12" customWidth="1"/>
    <col min="5126" max="5126" width="13.5703125" style="12" customWidth="1"/>
    <col min="5127" max="5127" width="14.28515625" style="12" customWidth="1"/>
    <col min="5128" max="5128" width="1.7109375" style="12" customWidth="1"/>
    <col min="5129" max="5376" width="8.7109375" style="12"/>
    <col min="5377" max="5377" width="56.5703125" style="12" customWidth="1"/>
    <col min="5378" max="5378" width="6.7109375" style="12" customWidth="1"/>
    <col min="5379" max="5379" width="10" style="12" customWidth="1"/>
    <col min="5380" max="5380" width="13.5703125" style="12" customWidth="1"/>
    <col min="5381" max="5381" width="14.28515625" style="12" customWidth="1"/>
    <col min="5382" max="5382" width="13.5703125" style="12" customWidth="1"/>
    <col min="5383" max="5383" width="14.28515625" style="12" customWidth="1"/>
    <col min="5384" max="5384" width="1.7109375" style="12" customWidth="1"/>
    <col min="5385" max="5632" width="8.7109375" style="12"/>
    <col min="5633" max="5633" width="56.5703125" style="12" customWidth="1"/>
    <col min="5634" max="5634" width="6.7109375" style="12" customWidth="1"/>
    <col min="5635" max="5635" width="10" style="12" customWidth="1"/>
    <col min="5636" max="5636" width="13.5703125" style="12" customWidth="1"/>
    <col min="5637" max="5637" width="14.28515625" style="12" customWidth="1"/>
    <col min="5638" max="5638" width="13.5703125" style="12" customWidth="1"/>
    <col min="5639" max="5639" width="14.28515625" style="12" customWidth="1"/>
    <col min="5640" max="5640" width="1.7109375" style="12" customWidth="1"/>
    <col min="5641" max="5888" width="8.7109375" style="12"/>
    <col min="5889" max="5889" width="56.5703125" style="12" customWidth="1"/>
    <col min="5890" max="5890" width="6.7109375" style="12" customWidth="1"/>
    <col min="5891" max="5891" width="10" style="12" customWidth="1"/>
    <col min="5892" max="5892" width="13.5703125" style="12" customWidth="1"/>
    <col min="5893" max="5893" width="14.28515625" style="12" customWidth="1"/>
    <col min="5894" max="5894" width="13.5703125" style="12" customWidth="1"/>
    <col min="5895" max="5895" width="14.28515625" style="12" customWidth="1"/>
    <col min="5896" max="5896" width="1.7109375" style="12" customWidth="1"/>
    <col min="5897" max="6144" width="8.7109375" style="12"/>
    <col min="6145" max="6145" width="56.5703125" style="12" customWidth="1"/>
    <col min="6146" max="6146" width="6.7109375" style="12" customWidth="1"/>
    <col min="6147" max="6147" width="10" style="12" customWidth="1"/>
    <col min="6148" max="6148" width="13.5703125" style="12" customWidth="1"/>
    <col min="6149" max="6149" width="14.28515625" style="12" customWidth="1"/>
    <col min="6150" max="6150" width="13.5703125" style="12" customWidth="1"/>
    <col min="6151" max="6151" width="14.28515625" style="12" customWidth="1"/>
    <col min="6152" max="6152" width="1.7109375" style="12" customWidth="1"/>
    <col min="6153" max="6400" width="8.7109375" style="12"/>
    <col min="6401" max="6401" width="56.5703125" style="12" customWidth="1"/>
    <col min="6402" max="6402" width="6.7109375" style="12" customWidth="1"/>
    <col min="6403" max="6403" width="10" style="12" customWidth="1"/>
    <col min="6404" max="6404" width="13.5703125" style="12" customWidth="1"/>
    <col min="6405" max="6405" width="14.28515625" style="12" customWidth="1"/>
    <col min="6406" max="6406" width="13.5703125" style="12" customWidth="1"/>
    <col min="6407" max="6407" width="14.28515625" style="12" customWidth="1"/>
    <col min="6408" max="6408" width="1.7109375" style="12" customWidth="1"/>
    <col min="6409" max="6656" width="8.7109375" style="12"/>
    <col min="6657" max="6657" width="56.5703125" style="12" customWidth="1"/>
    <col min="6658" max="6658" width="6.7109375" style="12" customWidth="1"/>
    <col min="6659" max="6659" width="10" style="12" customWidth="1"/>
    <col min="6660" max="6660" width="13.5703125" style="12" customWidth="1"/>
    <col min="6661" max="6661" width="14.28515625" style="12" customWidth="1"/>
    <col min="6662" max="6662" width="13.5703125" style="12" customWidth="1"/>
    <col min="6663" max="6663" width="14.28515625" style="12" customWidth="1"/>
    <col min="6664" max="6664" width="1.7109375" style="12" customWidth="1"/>
    <col min="6665" max="6912" width="8.7109375" style="12"/>
    <col min="6913" max="6913" width="56.5703125" style="12" customWidth="1"/>
    <col min="6914" max="6914" width="6.7109375" style="12" customWidth="1"/>
    <col min="6915" max="6915" width="10" style="12" customWidth="1"/>
    <col min="6916" max="6916" width="13.5703125" style="12" customWidth="1"/>
    <col min="6917" max="6917" width="14.28515625" style="12" customWidth="1"/>
    <col min="6918" max="6918" width="13.5703125" style="12" customWidth="1"/>
    <col min="6919" max="6919" width="14.28515625" style="12" customWidth="1"/>
    <col min="6920" max="6920" width="1.7109375" style="12" customWidth="1"/>
    <col min="6921" max="7168" width="8.7109375" style="12"/>
    <col min="7169" max="7169" width="56.5703125" style="12" customWidth="1"/>
    <col min="7170" max="7170" width="6.7109375" style="12" customWidth="1"/>
    <col min="7171" max="7171" width="10" style="12" customWidth="1"/>
    <col min="7172" max="7172" width="13.5703125" style="12" customWidth="1"/>
    <col min="7173" max="7173" width="14.28515625" style="12" customWidth="1"/>
    <col min="7174" max="7174" width="13.5703125" style="12" customWidth="1"/>
    <col min="7175" max="7175" width="14.28515625" style="12" customWidth="1"/>
    <col min="7176" max="7176" width="1.7109375" style="12" customWidth="1"/>
    <col min="7177" max="7424" width="8.7109375" style="12"/>
    <col min="7425" max="7425" width="56.5703125" style="12" customWidth="1"/>
    <col min="7426" max="7426" width="6.7109375" style="12" customWidth="1"/>
    <col min="7427" max="7427" width="10" style="12" customWidth="1"/>
    <col min="7428" max="7428" width="13.5703125" style="12" customWidth="1"/>
    <col min="7429" max="7429" width="14.28515625" style="12" customWidth="1"/>
    <col min="7430" max="7430" width="13.5703125" style="12" customWidth="1"/>
    <col min="7431" max="7431" width="14.28515625" style="12" customWidth="1"/>
    <col min="7432" max="7432" width="1.7109375" style="12" customWidth="1"/>
    <col min="7433" max="7680" width="8.7109375" style="12"/>
    <col min="7681" max="7681" width="56.5703125" style="12" customWidth="1"/>
    <col min="7682" max="7682" width="6.7109375" style="12" customWidth="1"/>
    <col min="7683" max="7683" width="10" style="12" customWidth="1"/>
    <col min="7684" max="7684" width="13.5703125" style="12" customWidth="1"/>
    <col min="7685" max="7685" width="14.28515625" style="12" customWidth="1"/>
    <col min="7686" max="7686" width="13.5703125" style="12" customWidth="1"/>
    <col min="7687" max="7687" width="14.28515625" style="12" customWidth="1"/>
    <col min="7688" max="7688" width="1.7109375" style="12" customWidth="1"/>
    <col min="7689" max="7936" width="8.7109375" style="12"/>
    <col min="7937" max="7937" width="56.5703125" style="12" customWidth="1"/>
    <col min="7938" max="7938" width="6.7109375" style="12" customWidth="1"/>
    <col min="7939" max="7939" width="10" style="12" customWidth="1"/>
    <col min="7940" max="7940" width="13.5703125" style="12" customWidth="1"/>
    <col min="7941" max="7941" width="14.28515625" style="12" customWidth="1"/>
    <col min="7942" max="7942" width="13.5703125" style="12" customWidth="1"/>
    <col min="7943" max="7943" width="14.28515625" style="12" customWidth="1"/>
    <col min="7944" max="7944" width="1.7109375" style="12" customWidth="1"/>
    <col min="7945" max="8192" width="8.7109375" style="12"/>
    <col min="8193" max="8193" width="56.5703125" style="12" customWidth="1"/>
    <col min="8194" max="8194" width="6.7109375" style="12" customWidth="1"/>
    <col min="8195" max="8195" width="10" style="12" customWidth="1"/>
    <col min="8196" max="8196" width="13.5703125" style="12" customWidth="1"/>
    <col min="8197" max="8197" width="14.28515625" style="12" customWidth="1"/>
    <col min="8198" max="8198" width="13.5703125" style="12" customWidth="1"/>
    <col min="8199" max="8199" width="14.28515625" style="12" customWidth="1"/>
    <col min="8200" max="8200" width="1.7109375" style="12" customWidth="1"/>
    <col min="8201" max="8448" width="8.7109375" style="12"/>
    <col min="8449" max="8449" width="56.5703125" style="12" customWidth="1"/>
    <col min="8450" max="8450" width="6.7109375" style="12" customWidth="1"/>
    <col min="8451" max="8451" width="10" style="12" customWidth="1"/>
    <col min="8452" max="8452" width="13.5703125" style="12" customWidth="1"/>
    <col min="8453" max="8453" width="14.28515625" style="12" customWidth="1"/>
    <col min="8454" max="8454" width="13.5703125" style="12" customWidth="1"/>
    <col min="8455" max="8455" width="14.28515625" style="12" customWidth="1"/>
    <col min="8456" max="8456" width="1.7109375" style="12" customWidth="1"/>
    <col min="8457" max="8704" width="8.7109375" style="12"/>
    <col min="8705" max="8705" width="56.5703125" style="12" customWidth="1"/>
    <col min="8706" max="8706" width="6.7109375" style="12" customWidth="1"/>
    <col min="8707" max="8707" width="10" style="12" customWidth="1"/>
    <col min="8708" max="8708" width="13.5703125" style="12" customWidth="1"/>
    <col min="8709" max="8709" width="14.28515625" style="12" customWidth="1"/>
    <col min="8710" max="8710" width="13.5703125" style="12" customWidth="1"/>
    <col min="8711" max="8711" width="14.28515625" style="12" customWidth="1"/>
    <col min="8712" max="8712" width="1.7109375" style="12" customWidth="1"/>
    <col min="8713" max="8960" width="8.7109375" style="12"/>
    <col min="8961" max="8961" width="56.5703125" style="12" customWidth="1"/>
    <col min="8962" max="8962" width="6.7109375" style="12" customWidth="1"/>
    <col min="8963" max="8963" width="10" style="12" customWidth="1"/>
    <col min="8964" max="8964" width="13.5703125" style="12" customWidth="1"/>
    <col min="8965" max="8965" width="14.28515625" style="12" customWidth="1"/>
    <col min="8966" max="8966" width="13.5703125" style="12" customWidth="1"/>
    <col min="8967" max="8967" width="14.28515625" style="12" customWidth="1"/>
    <col min="8968" max="8968" width="1.7109375" style="12" customWidth="1"/>
    <col min="8969" max="9216" width="8.7109375" style="12"/>
    <col min="9217" max="9217" width="56.5703125" style="12" customWidth="1"/>
    <col min="9218" max="9218" width="6.7109375" style="12" customWidth="1"/>
    <col min="9219" max="9219" width="10" style="12" customWidth="1"/>
    <col min="9220" max="9220" width="13.5703125" style="12" customWidth="1"/>
    <col min="9221" max="9221" width="14.28515625" style="12" customWidth="1"/>
    <col min="9222" max="9222" width="13.5703125" style="12" customWidth="1"/>
    <col min="9223" max="9223" width="14.28515625" style="12" customWidth="1"/>
    <col min="9224" max="9224" width="1.7109375" style="12" customWidth="1"/>
    <col min="9225" max="9472" width="8.7109375" style="12"/>
    <col min="9473" max="9473" width="56.5703125" style="12" customWidth="1"/>
    <col min="9474" max="9474" width="6.7109375" style="12" customWidth="1"/>
    <col min="9475" max="9475" width="10" style="12" customWidth="1"/>
    <col min="9476" max="9476" width="13.5703125" style="12" customWidth="1"/>
    <col min="9477" max="9477" width="14.28515625" style="12" customWidth="1"/>
    <col min="9478" max="9478" width="13.5703125" style="12" customWidth="1"/>
    <col min="9479" max="9479" width="14.28515625" style="12" customWidth="1"/>
    <col min="9480" max="9480" width="1.7109375" style="12" customWidth="1"/>
    <col min="9481" max="9728" width="8.7109375" style="12"/>
    <col min="9729" max="9729" width="56.5703125" style="12" customWidth="1"/>
    <col min="9730" max="9730" width="6.7109375" style="12" customWidth="1"/>
    <col min="9731" max="9731" width="10" style="12" customWidth="1"/>
    <col min="9732" max="9732" width="13.5703125" style="12" customWidth="1"/>
    <col min="9733" max="9733" width="14.28515625" style="12" customWidth="1"/>
    <col min="9734" max="9734" width="13.5703125" style="12" customWidth="1"/>
    <col min="9735" max="9735" width="14.28515625" style="12" customWidth="1"/>
    <col min="9736" max="9736" width="1.7109375" style="12" customWidth="1"/>
    <col min="9737" max="9984" width="8.7109375" style="12"/>
    <col min="9985" max="9985" width="56.5703125" style="12" customWidth="1"/>
    <col min="9986" max="9986" width="6.7109375" style="12" customWidth="1"/>
    <col min="9987" max="9987" width="10" style="12" customWidth="1"/>
    <col min="9988" max="9988" width="13.5703125" style="12" customWidth="1"/>
    <col min="9989" max="9989" width="14.28515625" style="12" customWidth="1"/>
    <col min="9990" max="9990" width="13.5703125" style="12" customWidth="1"/>
    <col min="9991" max="9991" width="14.28515625" style="12" customWidth="1"/>
    <col min="9992" max="9992" width="1.7109375" style="12" customWidth="1"/>
    <col min="9993" max="10240" width="8.7109375" style="12"/>
    <col min="10241" max="10241" width="56.5703125" style="12" customWidth="1"/>
    <col min="10242" max="10242" width="6.7109375" style="12" customWidth="1"/>
    <col min="10243" max="10243" width="10" style="12" customWidth="1"/>
    <col min="10244" max="10244" width="13.5703125" style="12" customWidth="1"/>
    <col min="10245" max="10245" width="14.28515625" style="12" customWidth="1"/>
    <col min="10246" max="10246" width="13.5703125" style="12" customWidth="1"/>
    <col min="10247" max="10247" width="14.28515625" style="12" customWidth="1"/>
    <col min="10248" max="10248" width="1.7109375" style="12" customWidth="1"/>
    <col min="10249" max="10496" width="8.7109375" style="12"/>
    <col min="10497" max="10497" width="56.5703125" style="12" customWidth="1"/>
    <col min="10498" max="10498" width="6.7109375" style="12" customWidth="1"/>
    <col min="10499" max="10499" width="10" style="12" customWidth="1"/>
    <col min="10500" max="10500" width="13.5703125" style="12" customWidth="1"/>
    <col min="10501" max="10501" width="14.28515625" style="12" customWidth="1"/>
    <col min="10502" max="10502" width="13.5703125" style="12" customWidth="1"/>
    <col min="10503" max="10503" width="14.28515625" style="12" customWidth="1"/>
    <col min="10504" max="10504" width="1.7109375" style="12" customWidth="1"/>
    <col min="10505" max="10752" width="8.7109375" style="12"/>
    <col min="10753" max="10753" width="56.5703125" style="12" customWidth="1"/>
    <col min="10754" max="10754" width="6.7109375" style="12" customWidth="1"/>
    <col min="10755" max="10755" width="10" style="12" customWidth="1"/>
    <col min="10756" max="10756" width="13.5703125" style="12" customWidth="1"/>
    <col min="10757" max="10757" width="14.28515625" style="12" customWidth="1"/>
    <col min="10758" max="10758" width="13.5703125" style="12" customWidth="1"/>
    <col min="10759" max="10759" width="14.28515625" style="12" customWidth="1"/>
    <col min="10760" max="10760" width="1.7109375" style="12" customWidth="1"/>
    <col min="10761" max="11008" width="8.7109375" style="12"/>
    <col min="11009" max="11009" width="56.5703125" style="12" customWidth="1"/>
    <col min="11010" max="11010" width="6.7109375" style="12" customWidth="1"/>
    <col min="11011" max="11011" width="10" style="12" customWidth="1"/>
    <col min="11012" max="11012" width="13.5703125" style="12" customWidth="1"/>
    <col min="11013" max="11013" width="14.28515625" style="12" customWidth="1"/>
    <col min="11014" max="11014" width="13.5703125" style="12" customWidth="1"/>
    <col min="11015" max="11015" width="14.28515625" style="12" customWidth="1"/>
    <col min="11016" max="11016" width="1.7109375" style="12" customWidth="1"/>
    <col min="11017" max="11264" width="8.7109375" style="12"/>
    <col min="11265" max="11265" width="56.5703125" style="12" customWidth="1"/>
    <col min="11266" max="11266" width="6.7109375" style="12" customWidth="1"/>
    <col min="11267" max="11267" width="10" style="12" customWidth="1"/>
    <col min="11268" max="11268" width="13.5703125" style="12" customWidth="1"/>
    <col min="11269" max="11269" width="14.28515625" style="12" customWidth="1"/>
    <col min="11270" max="11270" width="13.5703125" style="12" customWidth="1"/>
    <col min="11271" max="11271" width="14.28515625" style="12" customWidth="1"/>
    <col min="11272" max="11272" width="1.7109375" style="12" customWidth="1"/>
    <col min="11273" max="11520" width="8.7109375" style="12"/>
    <col min="11521" max="11521" width="56.5703125" style="12" customWidth="1"/>
    <col min="11522" max="11522" width="6.7109375" style="12" customWidth="1"/>
    <col min="11523" max="11523" width="10" style="12" customWidth="1"/>
    <col min="11524" max="11524" width="13.5703125" style="12" customWidth="1"/>
    <col min="11525" max="11525" width="14.28515625" style="12" customWidth="1"/>
    <col min="11526" max="11526" width="13.5703125" style="12" customWidth="1"/>
    <col min="11527" max="11527" width="14.28515625" style="12" customWidth="1"/>
    <col min="11528" max="11528" width="1.7109375" style="12" customWidth="1"/>
    <col min="11529" max="11776" width="8.7109375" style="12"/>
    <col min="11777" max="11777" width="56.5703125" style="12" customWidth="1"/>
    <col min="11778" max="11778" width="6.7109375" style="12" customWidth="1"/>
    <col min="11779" max="11779" width="10" style="12" customWidth="1"/>
    <col min="11780" max="11780" width="13.5703125" style="12" customWidth="1"/>
    <col min="11781" max="11781" width="14.28515625" style="12" customWidth="1"/>
    <col min="11782" max="11782" width="13.5703125" style="12" customWidth="1"/>
    <col min="11783" max="11783" width="14.28515625" style="12" customWidth="1"/>
    <col min="11784" max="11784" width="1.7109375" style="12" customWidth="1"/>
    <col min="11785" max="12032" width="8.7109375" style="12"/>
    <col min="12033" max="12033" width="56.5703125" style="12" customWidth="1"/>
    <col min="12034" max="12034" width="6.7109375" style="12" customWidth="1"/>
    <col min="12035" max="12035" width="10" style="12" customWidth="1"/>
    <col min="12036" max="12036" width="13.5703125" style="12" customWidth="1"/>
    <col min="12037" max="12037" width="14.28515625" style="12" customWidth="1"/>
    <col min="12038" max="12038" width="13.5703125" style="12" customWidth="1"/>
    <col min="12039" max="12039" width="14.28515625" style="12" customWidth="1"/>
    <col min="12040" max="12040" width="1.7109375" style="12" customWidth="1"/>
    <col min="12041" max="12288" width="8.7109375" style="12"/>
    <col min="12289" max="12289" width="56.5703125" style="12" customWidth="1"/>
    <col min="12290" max="12290" width="6.7109375" style="12" customWidth="1"/>
    <col min="12291" max="12291" width="10" style="12" customWidth="1"/>
    <col min="12292" max="12292" width="13.5703125" style="12" customWidth="1"/>
    <col min="12293" max="12293" width="14.28515625" style="12" customWidth="1"/>
    <col min="12294" max="12294" width="13.5703125" style="12" customWidth="1"/>
    <col min="12295" max="12295" width="14.28515625" style="12" customWidth="1"/>
    <col min="12296" max="12296" width="1.7109375" style="12" customWidth="1"/>
    <col min="12297" max="12544" width="8.7109375" style="12"/>
    <col min="12545" max="12545" width="56.5703125" style="12" customWidth="1"/>
    <col min="12546" max="12546" width="6.7109375" style="12" customWidth="1"/>
    <col min="12547" max="12547" width="10" style="12" customWidth="1"/>
    <col min="12548" max="12548" width="13.5703125" style="12" customWidth="1"/>
    <col min="12549" max="12549" width="14.28515625" style="12" customWidth="1"/>
    <col min="12550" max="12550" width="13.5703125" style="12" customWidth="1"/>
    <col min="12551" max="12551" width="14.28515625" style="12" customWidth="1"/>
    <col min="12552" max="12552" width="1.7109375" style="12" customWidth="1"/>
    <col min="12553" max="12800" width="8.7109375" style="12"/>
    <col min="12801" max="12801" width="56.5703125" style="12" customWidth="1"/>
    <col min="12802" max="12802" width="6.7109375" style="12" customWidth="1"/>
    <col min="12803" max="12803" width="10" style="12" customWidth="1"/>
    <col min="12804" max="12804" width="13.5703125" style="12" customWidth="1"/>
    <col min="12805" max="12805" width="14.28515625" style="12" customWidth="1"/>
    <col min="12806" max="12806" width="13.5703125" style="12" customWidth="1"/>
    <col min="12807" max="12807" width="14.28515625" style="12" customWidth="1"/>
    <col min="12808" max="12808" width="1.7109375" style="12" customWidth="1"/>
    <col min="12809" max="13056" width="8.7109375" style="12"/>
    <col min="13057" max="13057" width="56.5703125" style="12" customWidth="1"/>
    <col min="13058" max="13058" width="6.7109375" style="12" customWidth="1"/>
    <col min="13059" max="13059" width="10" style="12" customWidth="1"/>
    <col min="13060" max="13060" width="13.5703125" style="12" customWidth="1"/>
    <col min="13061" max="13061" width="14.28515625" style="12" customWidth="1"/>
    <col min="13062" max="13062" width="13.5703125" style="12" customWidth="1"/>
    <col min="13063" max="13063" width="14.28515625" style="12" customWidth="1"/>
    <col min="13064" max="13064" width="1.7109375" style="12" customWidth="1"/>
    <col min="13065" max="13312" width="8.7109375" style="12"/>
    <col min="13313" max="13313" width="56.5703125" style="12" customWidth="1"/>
    <col min="13314" max="13314" width="6.7109375" style="12" customWidth="1"/>
    <col min="13315" max="13315" width="10" style="12" customWidth="1"/>
    <col min="13316" max="13316" width="13.5703125" style="12" customWidth="1"/>
    <col min="13317" max="13317" width="14.28515625" style="12" customWidth="1"/>
    <col min="13318" max="13318" width="13.5703125" style="12" customWidth="1"/>
    <col min="13319" max="13319" width="14.28515625" style="12" customWidth="1"/>
    <col min="13320" max="13320" width="1.7109375" style="12" customWidth="1"/>
    <col min="13321" max="13568" width="8.7109375" style="12"/>
    <col min="13569" max="13569" width="56.5703125" style="12" customWidth="1"/>
    <col min="13570" max="13570" width="6.7109375" style="12" customWidth="1"/>
    <col min="13571" max="13571" width="10" style="12" customWidth="1"/>
    <col min="13572" max="13572" width="13.5703125" style="12" customWidth="1"/>
    <col min="13573" max="13573" width="14.28515625" style="12" customWidth="1"/>
    <col min="13574" max="13574" width="13.5703125" style="12" customWidth="1"/>
    <col min="13575" max="13575" width="14.28515625" style="12" customWidth="1"/>
    <col min="13576" max="13576" width="1.7109375" style="12" customWidth="1"/>
    <col min="13577" max="13824" width="8.7109375" style="12"/>
    <col min="13825" max="13825" width="56.5703125" style="12" customWidth="1"/>
    <col min="13826" max="13826" width="6.7109375" style="12" customWidth="1"/>
    <col min="13827" max="13827" width="10" style="12" customWidth="1"/>
    <col min="13828" max="13828" width="13.5703125" style="12" customWidth="1"/>
    <col min="13829" max="13829" width="14.28515625" style="12" customWidth="1"/>
    <col min="13830" max="13830" width="13.5703125" style="12" customWidth="1"/>
    <col min="13831" max="13831" width="14.28515625" style="12" customWidth="1"/>
    <col min="13832" max="13832" width="1.7109375" style="12" customWidth="1"/>
    <col min="13833" max="14080" width="8.7109375" style="12"/>
    <col min="14081" max="14081" width="56.5703125" style="12" customWidth="1"/>
    <col min="14082" max="14082" width="6.7109375" style="12" customWidth="1"/>
    <col min="14083" max="14083" width="10" style="12" customWidth="1"/>
    <col min="14084" max="14084" width="13.5703125" style="12" customWidth="1"/>
    <col min="14085" max="14085" width="14.28515625" style="12" customWidth="1"/>
    <col min="14086" max="14086" width="13.5703125" style="12" customWidth="1"/>
    <col min="14087" max="14087" width="14.28515625" style="12" customWidth="1"/>
    <col min="14088" max="14088" width="1.7109375" style="12" customWidth="1"/>
    <col min="14089" max="14336" width="8.7109375" style="12"/>
    <col min="14337" max="14337" width="56.5703125" style="12" customWidth="1"/>
    <col min="14338" max="14338" width="6.7109375" style="12" customWidth="1"/>
    <col min="14339" max="14339" width="10" style="12" customWidth="1"/>
    <col min="14340" max="14340" width="13.5703125" style="12" customWidth="1"/>
    <col min="14341" max="14341" width="14.28515625" style="12" customWidth="1"/>
    <col min="14342" max="14342" width="13.5703125" style="12" customWidth="1"/>
    <col min="14343" max="14343" width="14.28515625" style="12" customWidth="1"/>
    <col min="14344" max="14344" width="1.7109375" style="12" customWidth="1"/>
    <col min="14345" max="14592" width="8.7109375" style="12"/>
    <col min="14593" max="14593" width="56.5703125" style="12" customWidth="1"/>
    <col min="14594" max="14594" width="6.7109375" style="12" customWidth="1"/>
    <col min="14595" max="14595" width="10" style="12" customWidth="1"/>
    <col min="14596" max="14596" width="13.5703125" style="12" customWidth="1"/>
    <col min="14597" max="14597" width="14.28515625" style="12" customWidth="1"/>
    <col min="14598" max="14598" width="13.5703125" style="12" customWidth="1"/>
    <col min="14599" max="14599" width="14.28515625" style="12" customWidth="1"/>
    <col min="14600" max="14600" width="1.7109375" style="12" customWidth="1"/>
    <col min="14601" max="14848" width="8.7109375" style="12"/>
    <col min="14849" max="14849" width="56.5703125" style="12" customWidth="1"/>
    <col min="14850" max="14850" width="6.7109375" style="12" customWidth="1"/>
    <col min="14851" max="14851" width="10" style="12" customWidth="1"/>
    <col min="14852" max="14852" width="13.5703125" style="12" customWidth="1"/>
    <col min="14853" max="14853" width="14.28515625" style="12" customWidth="1"/>
    <col min="14854" max="14854" width="13.5703125" style="12" customWidth="1"/>
    <col min="14855" max="14855" width="14.28515625" style="12" customWidth="1"/>
    <col min="14856" max="14856" width="1.7109375" style="12" customWidth="1"/>
    <col min="14857" max="15104" width="8.7109375" style="12"/>
    <col min="15105" max="15105" width="56.5703125" style="12" customWidth="1"/>
    <col min="15106" max="15106" width="6.7109375" style="12" customWidth="1"/>
    <col min="15107" max="15107" width="10" style="12" customWidth="1"/>
    <col min="15108" max="15108" width="13.5703125" style="12" customWidth="1"/>
    <col min="15109" max="15109" width="14.28515625" style="12" customWidth="1"/>
    <col min="15110" max="15110" width="13.5703125" style="12" customWidth="1"/>
    <col min="15111" max="15111" width="14.28515625" style="12" customWidth="1"/>
    <col min="15112" max="15112" width="1.7109375" style="12" customWidth="1"/>
    <col min="15113" max="15360" width="8.7109375" style="12"/>
    <col min="15361" max="15361" width="56.5703125" style="12" customWidth="1"/>
    <col min="15362" max="15362" width="6.7109375" style="12" customWidth="1"/>
    <col min="15363" max="15363" width="10" style="12" customWidth="1"/>
    <col min="15364" max="15364" width="13.5703125" style="12" customWidth="1"/>
    <col min="15365" max="15365" width="14.28515625" style="12" customWidth="1"/>
    <col min="15366" max="15366" width="13.5703125" style="12" customWidth="1"/>
    <col min="15367" max="15367" width="14.28515625" style="12" customWidth="1"/>
    <col min="15368" max="15368" width="1.7109375" style="12" customWidth="1"/>
    <col min="15369" max="15616" width="8.7109375" style="12"/>
    <col min="15617" max="15617" width="56.5703125" style="12" customWidth="1"/>
    <col min="15618" max="15618" width="6.7109375" style="12" customWidth="1"/>
    <col min="15619" max="15619" width="10" style="12" customWidth="1"/>
    <col min="15620" max="15620" width="13.5703125" style="12" customWidth="1"/>
    <col min="15621" max="15621" width="14.28515625" style="12" customWidth="1"/>
    <col min="15622" max="15622" width="13.5703125" style="12" customWidth="1"/>
    <col min="15623" max="15623" width="14.28515625" style="12" customWidth="1"/>
    <col min="15624" max="15624" width="1.7109375" style="12" customWidth="1"/>
    <col min="15625" max="15872" width="8.7109375" style="12"/>
    <col min="15873" max="15873" width="56.5703125" style="12" customWidth="1"/>
    <col min="15874" max="15874" width="6.7109375" style="12" customWidth="1"/>
    <col min="15875" max="15875" width="10" style="12" customWidth="1"/>
    <col min="15876" max="15876" width="13.5703125" style="12" customWidth="1"/>
    <col min="15877" max="15877" width="14.28515625" style="12" customWidth="1"/>
    <col min="15878" max="15878" width="13.5703125" style="12" customWidth="1"/>
    <col min="15879" max="15879" width="14.28515625" style="12" customWidth="1"/>
    <col min="15880" max="15880" width="1.7109375" style="12" customWidth="1"/>
    <col min="15881" max="16128" width="8.7109375" style="12"/>
    <col min="16129" max="16129" width="56.5703125" style="12" customWidth="1"/>
    <col min="16130" max="16130" width="6.7109375" style="12" customWidth="1"/>
    <col min="16131" max="16131" width="10" style="12" customWidth="1"/>
    <col min="16132" max="16132" width="13.5703125" style="12" customWidth="1"/>
    <col min="16133" max="16133" width="14.28515625" style="12" customWidth="1"/>
    <col min="16134" max="16134" width="13.5703125" style="12" customWidth="1"/>
    <col min="16135" max="16135" width="14.28515625" style="12" customWidth="1"/>
    <col min="16136" max="16136" width="1.7109375" style="12" customWidth="1"/>
    <col min="16137" max="16384" width="8.7109375" style="12"/>
  </cols>
  <sheetData>
    <row r="1" spans="1:9" customFormat="1" ht="21.75" thickBot="1" x14ac:dyDescent="0.4">
      <c r="A1" s="128"/>
      <c r="B1" s="2"/>
      <c r="C1" s="6"/>
      <c r="D1" s="1"/>
      <c r="F1" s="3"/>
      <c r="G1" s="3"/>
      <c r="H1" s="3"/>
      <c r="I1" s="3"/>
    </row>
    <row r="2" spans="1:9" ht="18.75" x14ac:dyDescent="0.3">
      <c r="A2" s="57" t="s">
        <v>69</v>
      </c>
      <c r="B2" s="9"/>
      <c r="C2" s="9"/>
      <c r="D2" s="9"/>
      <c r="E2" s="9"/>
      <c r="F2" s="9"/>
      <c r="G2" s="10"/>
      <c r="H2" s="11"/>
    </row>
    <row r="3" spans="1:9" ht="24.75" x14ac:dyDescent="0.25">
      <c r="A3" s="13" t="s">
        <v>20</v>
      </c>
      <c r="B3" s="58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5" t="s">
        <v>26</v>
      </c>
      <c r="H3" s="16"/>
    </row>
    <row r="4" spans="1:9" x14ac:dyDescent="0.25">
      <c r="A4" s="13"/>
      <c r="B4" s="59"/>
      <c r="C4" s="60"/>
      <c r="D4" s="17"/>
      <c r="E4" s="17"/>
      <c r="F4" s="17"/>
      <c r="G4" s="18"/>
      <c r="H4" s="11"/>
    </row>
    <row r="5" spans="1:9" x14ac:dyDescent="0.25">
      <c r="A5" s="13"/>
      <c r="B5" s="61"/>
      <c r="C5" s="62"/>
      <c r="D5" s="63"/>
      <c r="E5" s="63"/>
      <c r="F5" s="63"/>
      <c r="G5" s="64"/>
      <c r="H5" s="65"/>
    </row>
    <row r="6" spans="1:9" x14ac:dyDescent="0.25">
      <c r="A6" s="19"/>
      <c r="B6" s="66"/>
      <c r="C6" s="67"/>
      <c r="D6" s="20"/>
      <c r="E6" s="20"/>
      <c r="F6" s="20"/>
      <c r="G6" s="21"/>
      <c r="H6" s="11"/>
    </row>
    <row r="7" spans="1:9" x14ac:dyDescent="0.25">
      <c r="A7" s="13" t="s">
        <v>27</v>
      </c>
      <c r="B7" s="59"/>
      <c r="C7" s="60"/>
      <c r="D7" s="26"/>
      <c r="E7" s="26"/>
      <c r="F7" s="26"/>
      <c r="G7" s="27"/>
      <c r="H7" s="11"/>
    </row>
    <row r="8" spans="1:9" x14ac:dyDescent="0.25">
      <c r="A8" s="68" t="s">
        <v>34</v>
      </c>
      <c r="B8" s="59" t="s">
        <v>32</v>
      </c>
      <c r="C8" s="69">
        <v>3660</v>
      </c>
      <c r="D8" s="70"/>
      <c r="E8" s="71">
        <f>C8*D8</f>
        <v>0</v>
      </c>
      <c r="F8" s="70"/>
      <c r="G8" s="72">
        <f>C8*F8</f>
        <v>0</v>
      </c>
      <c r="H8" s="11"/>
    </row>
    <row r="9" spans="1:9" x14ac:dyDescent="0.25">
      <c r="A9" s="68" t="s">
        <v>35</v>
      </c>
      <c r="B9" s="59" t="s">
        <v>29</v>
      </c>
      <c r="C9" s="69">
        <v>5</v>
      </c>
      <c r="D9" s="70"/>
      <c r="E9" s="71">
        <f>C9*D9</f>
        <v>0</v>
      </c>
      <c r="F9" s="70"/>
      <c r="G9" s="72">
        <f>C9*F9</f>
        <v>0</v>
      </c>
      <c r="H9" s="11"/>
    </row>
    <row r="10" spans="1:9" x14ac:dyDescent="0.25">
      <c r="A10" s="68" t="s">
        <v>36</v>
      </c>
      <c r="B10" s="59" t="s">
        <v>29</v>
      </c>
      <c r="C10" s="69">
        <v>66</v>
      </c>
      <c r="D10" s="70"/>
      <c r="E10" s="71">
        <f>C10*D10</f>
        <v>0</v>
      </c>
      <c r="F10" s="70"/>
      <c r="G10" s="72">
        <f>C10*F10</f>
        <v>0</v>
      </c>
      <c r="H10" s="11"/>
    </row>
    <row r="11" spans="1:9" x14ac:dyDescent="0.25">
      <c r="A11" s="68" t="s">
        <v>37</v>
      </c>
      <c r="B11" s="59" t="s">
        <v>29</v>
      </c>
      <c r="C11" s="69">
        <v>66</v>
      </c>
      <c r="D11" s="70"/>
      <c r="E11" s="71">
        <f>C11*D11</f>
        <v>0</v>
      </c>
      <c r="F11" s="70"/>
      <c r="G11" s="72">
        <f>C11*F11</f>
        <v>0</v>
      </c>
      <c r="H11" s="11"/>
    </row>
    <row r="12" spans="1:9" x14ac:dyDescent="0.25">
      <c r="A12" s="68" t="s">
        <v>38</v>
      </c>
      <c r="B12" s="59" t="s">
        <v>29</v>
      </c>
      <c r="C12" s="69">
        <v>33</v>
      </c>
      <c r="D12" s="70"/>
      <c r="E12" s="71">
        <f>C12*D12</f>
        <v>0</v>
      </c>
      <c r="F12" s="70"/>
      <c r="G12" s="72">
        <f>C12*F12</f>
        <v>0</v>
      </c>
      <c r="H12" s="11"/>
    </row>
    <row r="13" spans="1:9" x14ac:dyDescent="0.25">
      <c r="A13" s="13" t="s">
        <v>39</v>
      </c>
      <c r="B13" s="59"/>
      <c r="C13" s="60"/>
      <c r="D13" s="26"/>
      <c r="E13" s="26"/>
      <c r="F13" s="26"/>
      <c r="G13" s="27"/>
      <c r="H13" s="11"/>
    </row>
    <row r="14" spans="1:9" x14ac:dyDescent="0.25">
      <c r="A14" s="68" t="s">
        <v>40</v>
      </c>
      <c r="B14" s="59" t="s">
        <v>32</v>
      </c>
      <c r="C14" s="69">
        <v>210</v>
      </c>
      <c r="D14" s="70"/>
      <c r="E14" s="71">
        <f t="shared" ref="E14:E24" si="0">C14*D14</f>
        <v>0</v>
      </c>
      <c r="F14" s="70"/>
      <c r="G14" s="72">
        <f t="shared" ref="G14:G24" si="1">C14*F14</f>
        <v>0</v>
      </c>
      <c r="H14" s="11"/>
    </row>
    <row r="15" spans="1:9" x14ac:dyDescent="0.25">
      <c r="A15" s="68" t="s">
        <v>41</v>
      </c>
      <c r="B15" s="59" t="s">
        <v>32</v>
      </c>
      <c r="C15" s="69">
        <v>50</v>
      </c>
      <c r="D15" s="70"/>
      <c r="E15" s="71">
        <f t="shared" si="0"/>
        <v>0</v>
      </c>
      <c r="F15" s="70"/>
      <c r="G15" s="72">
        <f t="shared" si="1"/>
        <v>0</v>
      </c>
      <c r="H15" s="11"/>
    </row>
    <row r="16" spans="1:9" x14ac:dyDescent="0.25">
      <c r="A16" s="68" t="s">
        <v>42</v>
      </c>
      <c r="B16" s="59" t="s">
        <v>32</v>
      </c>
      <c r="C16" s="69">
        <v>20</v>
      </c>
      <c r="D16" s="70"/>
      <c r="E16" s="71">
        <f t="shared" si="0"/>
        <v>0</v>
      </c>
      <c r="F16" s="70"/>
      <c r="G16" s="72">
        <f t="shared" si="1"/>
        <v>0</v>
      </c>
      <c r="H16" s="11"/>
    </row>
    <row r="17" spans="1:8" x14ac:dyDescent="0.25">
      <c r="A17" s="68" t="s">
        <v>43</v>
      </c>
      <c r="B17" s="59" t="s">
        <v>32</v>
      </c>
      <c r="C17" s="69">
        <v>280</v>
      </c>
      <c r="D17" s="70"/>
      <c r="E17" s="71">
        <f t="shared" si="0"/>
        <v>0</v>
      </c>
      <c r="F17" s="70"/>
      <c r="G17" s="72">
        <f t="shared" si="1"/>
        <v>0</v>
      </c>
      <c r="H17" s="11"/>
    </row>
    <row r="18" spans="1:8" x14ac:dyDescent="0.25">
      <c r="A18" s="68" t="s">
        <v>44</v>
      </c>
      <c r="B18" s="59" t="s">
        <v>32</v>
      </c>
      <c r="C18" s="69">
        <v>130</v>
      </c>
      <c r="D18" s="70"/>
      <c r="E18" s="71">
        <f t="shared" si="0"/>
        <v>0</v>
      </c>
      <c r="F18" s="70"/>
      <c r="G18" s="72">
        <f t="shared" si="1"/>
        <v>0</v>
      </c>
      <c r="H18" s="11"/>
    </row>
    <row r="19" spans="1:8" x14ac:dyDescent="0.25">
      <c r="A19" s="68" t="s">
        <v>45</v>
      </c>
      <c r="B19" s="59" t="s">
        <v>46</v>
      </c>
      <c r="C19" s="69">
        <v>33</v>
      </c>
      <c r="D19" s="70"/>
      <c r="E19" s="71">
        <f t="shared" si="0"/>
        <v>0</v>
      </c>
      <c r="F19" s="70"/>
      <c r="G19" s="72">
        <f t="shared" si="1"/>
        <v>0</v>
      </c>
      <c r="H19" s="11"/>
    </row>
    <row r="20" spans="1:8" x14ac:dyDescent="0.25">
      <c r="A20" s="68" t="s">
        <v>47</v>
      </c>
      <c r="B20" s="59" t="s">
        <v>46</v>
      </c>
      <c r="C20" s="69">
        <v>1</v>
      </c>
      <c r="D20" s="70"/>
      <c r="E20" s="71">
        <f t="shared" si="0"/>
        <v>0</v>
      </c>
      <c r="F20" s="70"/>
      <c r="G20" s="72">
        <f t="shared" si="1"/>
        <v>0</v>
      </c>
      <c r="H20" s="11"/>
    </row>
    <row r="21" spans="1:8" x14ac:dyDescent="0.25">
      <c r="A21" s="68" t="s">
        <v>48</v>
      </c>
      <c r="B21" s="59" t="s">
        <v>46</v>
      </c>
      <c r="C21" s="69">
        <v>1</v>
      </c>
      <c r="D21" s="70"/>
      <c r="E21" s="71">
        <f t="shared" si="0"/>
        <v>0</v>
      </c>
      <c r="F21" s="70"/>
      <c r="G21" s="72">
        <f t="shared" si="1"/>
        <v>0</v>
      </c>
      <c r="H21" s="11"/>
    </row>
    <row r="22" spans="1:8" x14ac:dyDescent="0.25">
      <c r="A22" s="68" t="s">
        <v>49</v>
      </c>
      <c r="B22" s="59" t="s">
        <v>46</v>
      </c>
      <c r="C22" s="69">
        <v>1</v>
      </c>
      <c r="D22" s="70"/>
      <c r="E22" s="71">
        <f t="shared" si="0"/>
        <v>0</v>
      </c>
      <c r="F22" s="70"/>
      <c r="G22" s="72">
        <f t="shared" si="1"/>
        <v>0</v>
      </c>
      <c r="H22" s="11"/>
    </row>
    <row r="23" spans="1:8" x14ac:dyDescent="0.25">
      <c r="A23" s="68" t="s">
        <v>50</v>
      </c>
      <c r="B23" s="59" t="s">
        <v>46</v>
      </c>
      <c r="C23" s="69">
        <v>1</v>
      </c>
      <c r="D23" s="70"/>
      <c r="E23" s="71">
        <f t="shared" si="0"/>
        <v>0</v>
      </c>
      <c r="F23" s="70"/>
      <c r="G23" s="72">
        <f t="shared" si="1"/>
        <v>0</v>
      </c>
      <c r="H23" s="11"/>
    </row>
    <row r="24" spans="1:8" x14ac:dyDescent="0.25">
      <c r="A24" s="68" t="s">
        <v>51</v>
      </c>
      <c r="B24" s="59" t="s">
        <v>46</v>
      </c>
      <c r="C24" s="69">
        <v>1</v>
      </c>
      <c r="D24" s="70"/>
      <c r="E24" s="71">
        <f t="shared" si="0"/>
        <v>0</v>
      </c>
      <c r="F24" s="70"/>
      <c r="G24" s="72">
        <f t="shared" si="1"/>
        <v>0</v>
      </c>
      <c r="H24" s="11"/>
    </row>
    <row r="25" spans="1:8" x14ac:dyDescent="0.25">
      <c r="A25" s="74" t="s">
        <v>52</v>
      </c>
      <c r="B25" s="59"/>
      <c r="C25" s="69"/>
      <c r="D25" s="26"/>
      <c r="E25" s="73"/>
      <c r="F25" s="26"/>
      <c r="G25" s="75"/>
      <c r="H25" s="76"/>
    </row>
    <row r="26" spans="1:8" x14ac:dyDescent="0.25">
      <c r="A26" s="68" t="s">
        <v>54</v>
      </c>
      <c r="B26" s="59" t="s">
        <v>29</v>
      </c>
      <c r="C26" s="69">
        <v>66</v>
      </c>
      <c r="D26" s="70"/>
      <c r="E26" s="71">
        <f>C26*D26</f>
        <v>0</v>
      </c>
      <c r="F26" s="70"/>
      <c r="G26" s="72">
        <f>C26*F26</f>
        <v>0</v>
      </c>
      <c r="H26" s="11"/>
    </row>
    <row r="27" spans="1:8" x14ac:dyDescent="0.25">
      <c r="A27" s="74" t="s">
        <v>55</v>
      </c>
      <c r="B27" s="59"/>
      <c r="C27" s="69"/>
      <c r="D27" s="26"/>
      <c r="E27" s="73"/>
      <c r="F27" s="26"/>
      <c r="G27" s="75"/>
      <c r="H27" s="76"/>
    </row>
    <row r="28" spans="1:8" x14ac:dyDescent="0.25">
      <c r="A28" s="68" t="s">
        <v>56</v>
      </c>
      <c r="B28" s="59" t="s">
        <v>46</v>
      </c>
      <c r="C28" s="69">
        <v>1</v>
      </c>
      <c r="D28" s="70"/>
      <c r="E28" s="71">
        <f>C28*D28</f>
        <v>0</v>
      </c>
      <c r="F28" s="70"/>
      <c r="G28" s="72">
        <f>C28*F28</f>
        <v>0</v>
      </c>
      <c r="H28" s="11"/>
    </row>
    <row r="29" spans="1:8" x14ac:dyDescent="0.25">
      <c r="A29" s="68" t="s">
        <v>57</v>
      </c>
      <c r="B29" s="59" t="s">
        <v>46</v>
      </c>
      <c r="C29" s="69">
        <v>1</v>
      </c>
      <c r="D29" s="70"/>
      <c r="E29" s="71">
        <f>C29*D29</f>
        <v>0</v>
      </c>
      <c r="F29" s="70"/>
      <c r="G29" s="72">
        <f>C29*F29</f>
        <v>0</v>
      </c>
      <c r="H29" s="11"/>
    </row>
    <row r="30" spans="1:8" x14ac:dyDescent="0.25">
      <c r="A30" s="68" t="s">
        <v>58</v>
      </c>
      <c r="B30" s="59" t="s">
        <v>46</v>
      </c>
      <c r="C30" s="69">
        <v>1</v>
      </c>
      <c r="D30" s="70"/>
      <c r="E30" s="71">
        <f>C30*D30</f>
        <v>0</v>
      </c>
      <c r="F30" s="70"/>
      <c r="G30" s="72">
        <f>C30*F30</f>
        <v>0</v>
      </c>
      <c r="H30" s="11"/>
    </row>
    <row r="31" spans="1:8" x14ac:dyDescent="0.25">
      <c r="A31" s="68" t="s">
        <v>59</v>
      </c>
      <c r="B31" s="59" t="s">
        <v>46</v>
      </c>
      <c r="C31" s="69">
        <v>1</v>
      </c>
      <c r="D31" s="70"/>
      <c r="E31" s="71">
        <f>C31*D31</f>
        <v>0</v>
      </c>
      <c r="F31" s="70"/>
      <c r="G31" s="72">
        <f>C31*F31</f>
        <v>0</v>
      </c>
      <c r="H31" s="11"/>
    </row>
    <row r="32" spans="1:8" x14ac:dyDescent="0.25">
      <c r="A32" s="68" t="s">
        <v>60</v>
      </c>
      <c r="B32" s="59" t="s">
        <v>46</v>
      </c>
      <c r="C32" s="69">
        <v>1</v>
      </c>
      <c r="D32" s="70"/>
      <c r="E32" s="71">
        <f>C32*D32</f>
        <v>0</v>
      </c>
      <c r="F32" s="70"/>
      <c r="G32" s="72">
        <f>C32*F32</f>
        <v>0</v>
      </c>
      <c r="H32" s="11"/>
    </row>
    <row r="33" spans="1:8" ht="15.75" customHeight="1" x14ac:dyDescent="0.25">
      <c r="A33" s="74"/>
      <c r="B33" s="77"/>
      <c r="C33" s="78"/>
      <c r="D33" s="79"/>
      <c r="E33" s="80"/>
      <c r="F33" s="79"/>
      <c r="G33" s="81"/>
      <c r="H33" s="76"/>
    </row>
    <row r="34" spans="1:8" ht="15.75" customHeight="1" x14ac:dyDescent="0.25">
      <c r="A34" s="74"/>
      <c r="B34" s="77"/>
      <c r="C34" s="78"/>
      <c r="D34" s="82" t="s">
        <v>61</v>
      </c>
      <c r="E34" s="83">
        <f>SUM(E7:E32)</f>
        <v>0</v>
      </c>
      <c r="F34" s="82" t="s">
        <v>62</v>
      </c>
      <c r="G34" s="84">
        <f>SUM(G7:G32)</f>
        <v>0</v>
      </c>
      <c r="H34" s="76"/>
    </row>
    <row r="35" spans="1:8" x14ac:dyDescent="0.25">
      <c r="A35" s="68" t="s">
        <v>13</v>
      </c>
      <c r="B35" s="59"/>
      <c r="C35" s="69"/>
      <c r="D35" s="71"/>
      <c r="E35" s="71"/>
      <c r="F35" s="71"/>
      <c r="G35" s="72">
        <f>SUM(E34:G34)</f>
        <v>0</v>
      </c>
      <c r="H35" s="11"/>
    </row>
    <row r="36" spans="1:8" x14ac:dyDescent="0.25">
      <c r="A36" s="68" t="s">
        <v>63</v>
      </c>
      <c r="B36" s="59"/>
      <c r="C36" s="69"/>
      <c r="D36" s="71"/>
      <c r="E36" s="71"/>
      <c r="F36" s="71"/>
      <c r="G36" s="72">
        <f>G35*0.08</f>
        <v>0</v>
      </c>
      <c r="H36" s="11"/>
    </row>
    <row r="37" spans="1:8" x14ac:dyDescent="0.25">
      <c r="A37" s="25"/>
      <c r="B37" s="26"/>
      <c r="C37" s="85"/>
      <c r="D37" s="17"/>
      <c r="E37" s="17"/>
      <c r="F37" s="17"/>
      <c r="G37" s="18"/>
      <c r="H37" s="11"/>
    </row>
    <row r="38" spans="1:8" x14ac:dyDescent="0.25">
      <c r="A38" s="86" t="s">
        <v>13</v>
      </c>
      <c r="B38" s="87"/>
      <c r="C38" s="88"/>
      <c r="D38" s="89"/>
      <c r="E38" s="90"/>
      <c r="F38" s="89"/>
      <c r="G38" s="91">
        <f>SUM(G35:G37)</f>
        <v>0</v>
      </c>
      <c r="H38" s="11"/>
    </row>
    <row r="39" spans="1:8" x14ac:dyDescent="0.25">
      <c r="A39" s="92"/>
      <c r="B39" s="93"/>
      <c r="C39" s="94"/>
      <c r="D39" s="95"/>
      <c r="E39" s="96"/>
      <c r="F39" s="95"/>
      <c r="G39" s="97"/>
      <c r="H39" s="11"/>
    </row>
    <row r="40" spans="1:8" x14ac:dyDescent="0.25">
      <c r="A40" s="92"/>
      <c r="B40" s="93"/>
      <c r="C40" s="94"/>
      <c r="D40" s="95"/>
      <c r="E40" s="96"/>
      <c r="F40" s="95"/>
      <c r="G40" s="97"/>
      <c r="H40" s="11"/>
    </row>
    <row r="41" spans="1:8" ht="15.75" thickBot="1" x14ac:dyDescent="0.3">
      <c r="A41" s="37"/>
      <c r="B41" s="98"/>
      <c r="C41" s="99"/>
      <c r="D41" s="38"/>
      <c r="E41" s="38"/>
      <c r="F41" s="38"/>
      <c r="G41" s="39"/>
      <c r="H41" s="11"/>
    </row>
    <row r="42" spans="1:8" x14ac:dyDescent="0.25">
      <c r="H42" s="11"/>
    </row>
  </sheetData>
  <pageMargins left="0.70866141732283472" right="0.70866141732283472" top="0.78740157480314965" bottom="0.78740157480314965" header="0.31496062992125984" footer="0.31496062992125984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="90" zoomScaleNormal="90" workbookViewId="0">
      <selection activeCell="R27" sqref="R27"/>
    </sheetView>
  </sheetViews>
  <sheetFormatPr defaultRowHeight="15" x14ac:dyDescent="0.25"/>
  <cols>
    <col min="1" max="1" width="56.5703125" style="12" customWidth="1"/>
    <col min="2" max="2" width="6.7109375" style="12" customWidth="1"/>
    <col min="3" max="3" width="10" style="12" customWidth="1"/>
    <col min="4" max="4" width="13.5703125" style="12" customWidth="1"/>
    <col min="5" max="5" width="14.28515625" style="12" customWidth="1"/>
    <col min="6" max="6" width="13.5703125" style="12" customWidth="1"/>
    <col min="7" max="7" width="14.28515625" style="12" customWidth="1"/>
    <col min="8" max="8" width="1.7109375" style="12" customWidth="1"/>
    <col min="9" max="256" width="8.7109375" style="12"/>
    <col min="257" max="257" width="56.5703125" style="12" customWidth="1"/>
    <col min="258" max="258" width="6.7109375" style="12" customWidth="1"/>
    <col min="259" max="259" width="10" style="12" customWidth="1"/>
    <col min="260" max="260" width="13.5703125" style="12" customWidth="1"/>
    <col min="261" max="261" width="14.28515625" style="12" customWidth="1"/>
    <col min="262" max="262" width="13.5703125" style="12" customWidth="1"/>
    <col min="263" max="263" width="14.28515625" style="12" customWidth="1"/>
    <col min="264" max="264" width="1.7109375" style="12" customWidth="1"/>
    <col min="265" max="512" width="8.7109375" style="12"/>
    <col min="513" max="513" width="56.5703125" style="12" customWidth="1"/>
    <col min="514" max="514" width="6.7109375" style="12" customWidth="1"/>
    <col min="515" max="515" width="10" style="12" customWidth="1"/>
    <col min="516" max="516" width="13.5703125" style="12" customWidth="1"/>
    <col min="517" max="517" width="14.28515625" style="12" customWidth="1"/>
    <col min="518" max="518" width="13.5703125" style="12" customWidth="1"/>
    <col min="519" max="519" width="14.28515625" style="12" customWidth="1"/>
    <col min="520" max="520" width="1.7109375" style="12" customWidth="1"/>
    <col min="521" max="768" width="8.7109375" style="12"/>
    <col min="769" max="769" width="56.5703125" style="12" customWidth="1"/>
    <col min="770" max="770" width="6.7109375" style="12" customWidth="1"/>
    <col min="771" max="771" width="10" style="12" customWidth="1"/>
    <col min="772" max="772" width="13.5703125" style="12" customWidth="1"/>
    <col min="773" max="773" width="14.28515625" style="12" customWidth="1"/>
    <col min="774" max="774" width="13.5703125" style="12" customWidth="1"/>
    <col min="775" max="775" width="14.28515625" style="12" customWidth="1"/>
    <col min="776" max="776" width="1.7109375" style="12" customWidth="1"/>
    <col min="777" max="1024" width="8.7109375" style="12"/>
    <col min="1025" max="1025" width="56.5703125" style="12" customWidth="1"/>
    <col min="1026" max="1026" width="6.7109375" style="12" customWidth="1"/>
    <col min="1027" max="1027" width="10" style="12" customWidth="1"/>
    <col min="1028" max="1028" width="13.5703125" style="12" customWidth="1"/>
    <col min="1029" max="1029" width="14.28515625" style="12" customWidth="1"/>
    <col min="1030" max="1030" width="13.5703125" style="12" customWidth="1"/>
    <col min="1031" max="1031" width="14.28515625" style="12" customWidth="1"/>
    <col min="1032" max="1032" width="1.7109375" style="12" customWidth="1"/>
    <col min="1033" max="1280" width="8.7109375" style="12"/>
    <col min="1281" max="1281" width="56.5703125" style="12" customWidth="1"/>
    <col min="1282" max="1282" width="6.7109375" style="12" customWidth="1"/>
    <col min="1283" max="1283" width="10" style="12" customWidth="1"/>
    <col min="1284" max="1284" width="13.5703125" style="12" customWidth="1"/>
    <col min="1285" max="1285" width="14.28515625" style="12" customWidth="1"/>
    <col min="1286" max="1286" width="13.5703125" style="12" customWidth="1"/>
    <col min="1287" max="1287" width="14.28515625" style="12" customWidth="1"/>
    <col min="1288" max="1288" width="1.7109375" style="12" customWidth="1"/>
    <col min="1289" max="1536" width="8.7109375" style="12"/>
    <col min="1537" max="1537" width="56.5703125" style="12" customWidth="1"/>
    <col min="1538" max="1538" width="6.7109375" style="12" customWidth="1"/>
    <col min="1539" max="1539" width="10" style="12" customWidth="1"/>
    <col min="1540" max="1540" width="13.5703125" style="12" customWidth="1"/>
    <col min="1541" max="1541" width="14.28515625" style="12" customWidth="1"/>
    <col min="1542" max="1542" width="13.5703125" style="12" customWidth="1"/>
    <col min="1543" max="1543" width="14.28515625" style="12" customWidth="1"/>
    <col min="1544" max="1544" width="1.7109375" style="12" customWidth="1"/>
    <col min="1545" max="1792" width="8.7109375" style="12"/>
    <col min="1793" max="1793" width="56.5703125" style="12" customWidth="1"/>
    <col min="1794" max="1794" width="6.7109375" style="12" customWidth="1"/>
    <col min="1795" max="1795" width="10" style="12" customWidth="1"/>
    <col min="1796" max="1796" width="13.5703125" style="12" customWidth="1"/>
    <col min="1797" max="1797" width="14.28515625" style="12" customWidth="1"/>
    <col min="1798" max="1798" width="13.5703125" style="12" customWidth="1"/>
    <col min="1799" max="1799" width="14.28515625" style="12" customWidth="1"/>
    <col min="1800" max="1800" width="1.7109375" style="12" customWidth="1"/>
    <col min="1801" max="2048" width="8.7109375" style="12"/>
    <col min="2049" max="2049" width="56.5703125" style="12" customWidth="1"/>
    <col min="2050" max="2050" width="6.7109375" style="12" customWidth="1"/>
    <col min="2051" max="2051" width="10" style="12" customWidth="1"/>
    <col min="2052" max="2052" width="13.5703125" style="12" customWidth="1"/>
    <col min="2053" max="2053" width="14.28515625" style="12" customWidth="1"/>
    <col min="2054" max="2054" width="13.5703125" style="12" customWidth="1"/>
    <col min="2055" max="2055" width="14.28515625" style="12" customWidth="1"/>
    <col min="2056" max="2056" width="1.7109375" style="12" customWidth="1"/>
    <col min="2057" max="2304" width="8.7109375" style="12"/>
    <col min="2305" max="2305" width="56.5703125" style="12" customWidth="1"/>
    <col min="2306" max="2306" width="6.7109375" style="12" customWidth="1"/>
    <col min="2307" max="2307" width="10" style="12" customWidth="1"/>
    <col min="2308" max="2308" width="13.5703125" style="12" customWidth="1"/>
    <col min="2309" max="2309" width="14.28515625" style="12" customWidth="1"/>
    <col min="2310" max="2310" width="13.5703125" style="12" customWidth="1"/>
    <col min="2311" max="2311" width="14.28515625" style="12" customWidth="1"/>
    <col min="2312" max="2312" width="1.7109375" style="12" customWidth="1"/>
    <col min="2313" max="2560" width="8.7109375" style="12"/>
    <col min="2561" max="2561" width="56.5703125" style="12" customWidth="1"/>
    <col min="2562" max="2562" width="6.7109375" style="12" customWidth="1"/>
    <col min="2563" max="2563" width="10" style="12" customWidth="1"/>
    <col min="2564" max="2564" width="13.5703125" style="12" customWidth="1"/>
    <col min="2565" max="2565" width="14.28515625" style="12" customWidth="1"/>
    <col min="2566" max="2566" width="13.5703125" style="12" customWidth="1"/>
    <col min="2567" max="2567" width="14.28515625" style="12" customWidth="1"/>
    <col min="2568" max="2568" width="1.7109375" style="12" customWidth="1"/>
    <col min="2569" max="2816" width="8.7109375" style="12"/>
    <col min="2817" max="2817" width="56.5703125" style="12" customWidth="1"/>
    <col min="2818" max="2818" width="6.7109375" style="12" customWidth="1"/>
    <col min="2819" max="2819" width="10" style="12" customWidth="1"/>
    <col min="2820" max="2820" width="13.5703125" style="12" customWidth="1"/>
    <col min="2821" max="2821" width="14.28515625" style="12" customWidth="1"/>
    <col min="2822" max="2822" width="13.5703125" style="12" customWidth="1"/>
    <col min="2823" max="2823" width="14.28515625" style="12" customWidth="1"/>
    <col min="2824" max="2824" width="1.7109375" style="12" customWidth="1"/>
    <col min="2825" max="3072" width="8.7109375" style="12"/>
    <col min="3073" max="3073" width="56.5703125" style="12" customWidth="1"/>
    <col min="3074" max="3074" width="6.7109375" style="12" customWidth="1"/>
    <col min="3075" max="3075" width="10" style="12" customWidth="1"/>
    <col min="3076" max="3076" width="13.5703125" style="12" customWidth="1"/>
    <col min="3077" max="3077" width="14.28515625" style="12" customWidth="1"/>
    <col min="3078" max="3078" width="13.5703125" style="12" customWidth="1"/>
    <col min="3079" max="3079" width="14.28515625" style="12" customWidth="1"/>
    <col min="3080" max="3080" width="1.7109375" style="12" customWidth="1"/>
    <col min="3081" max="3328" width="8.7109375" style="12"/>
    <col min="3329" max="3329" width="56.5703125" style="12" customWidth="1"/>
    <col min="3330" max="3330" width="6.7109375" style="12" customWidth="1"/>
    <col min="3331" max="3331" width="10" style="12" customWidth="1"/>
    <col min="3332" max="3332" width="13.5703125" style="12" customWidth="1"/>
    <col min="3333" max="3333" width="14.28515625" style="12" customWidth="1"/>
    <col min="3334" max="3334" width="13.5703125" style="12" customWidth="1"/>
    <col min="3335" max="3335" width="14.28515625" style="12" customWidth="1"/>
    <col min="3336" max="3336" width="1.7109375" style="12" customWidth="1"/>
    <col min="3337" max="3584" width="8.7109375" style="12"/>
    <col min="3585" max="3585" width="56.5703125" style="12" customWidth="1"/>
    <col min="3586" max="3586" width="6.7109375" style="12" customWidth="1"/>
    <col min="3587" max="3587" width="10" style="12" customWidth="1"/>
    <col min="3588" max="3588" width="13.5703125" style="12" customWidth="1"/>
    <col min="3589" max="3589" width="14.28515625" style="12" customWidth="1"/>
    <col min="3590" max="3590" width="13.5703125" style="12" customWidth="1"/>
    <col min="3591" max="3591" width="14.28515625" style="12" customWidth="1"/>
    <col min="3592" max="3592" width="1.7109375" style="12" customWidth="1"/>
    <col min="3593" max="3840" width="8.7109375" style="12"/>
    <col min="3841" max="3841" width="56.5703125" style="12" customWidth="1"/>
    <col min="3842" max="3842" width="6.7109375" style="12" customWidth="1"/>
    <col min="3843" max="3843" width="10" style="12" customWidth="1"/>
    <col min="3844" max="3844" width="13.5703125" style="12" customWidth="1"/>
    <col min="3845" max="3845" width="14.28515625" style="12" customWidth="1"/>
    <col min="3846" max="3846" width="13.5703125" style="12" customWidth="1"/>
    <col min="3847" max="3847" width="14.28515625" style="12" customWidth="1"/>
    <col min="3848" max="3848" width="1.7109375" style="12" customWidth="1"/>
    <col min="3849" max="4096" width="8.7109375" style="12"/>
    <col min="4097" max="4097" width="56.5703125" style="12" customWidth="1"/>
    <col min="4098" max="4098" width="6.7109375" style="12" customWidth="1"/>
    <col min="4099" max="4099" width="10" style="12" customWidth="1"/>
    <col min="4100" max="4100" width="13.5703125" style="12" customWidth="1"/>
    <col min="4101" max="4101" width="14.28515625" style="12" customWidth="1"/>
    <col min="4102" max="4102" width="13.5703125" style="12" customWidth="1"/>
    <col min="4103" max="4103" width="14.28515625" style="12" customWidth="1"/>
    <col min="4104" max="4104" width="1.7109375" style="12" customWidth="1"/>
    <col min="4105" max="4352" width="8.7109375" style="12"/>
    <col min="4353" max="4353" width="56.5703125" style="12" customWidth="1"/>
    <col min="4354" max="4354" width="6.7109375" style="12" customWidth="1"/>
    <col min="4355" max="4355" width="10" style="12" customWidth="1"/>
    <col min="4356" max="4356" width="13.5703125" style="12" customWidth="1"/>
    <col min="4357" max="4357" width="14.28515625" style="12" customWidth="1"/>
    <col min="4358" max="4358" width="13.5703125" style="12" customWidth="1"/>
    <col min="4359" max="4359" width="14.28515625" style="12" customWidth="1"/>
    <col min="4360" max="4360" width="1.7109375" style="12" customWidth="1"/>
    <col min="4361" max="4608" width="8.7109375" style="12"/>
    <col min="4609" max="4609" width="56.5703125" style="12" customWidth="1"/>
    <col min="4610" max="4610" width="6.7109375" style="12" customWidth="1"/>
    <col min="4611" max="4611" width="10" style="12" customWidth="1"/>
    <col min="4612" max="4612" width="13.5703125" style="12" customWidth="1"/>
    <col min="4613" max="4613" width="14.28515625" style="12" customWidth="1"/>
    <col min="4614" max="4614" width="13.5703125" style="12" customWidth="1"/>
    <col min="4615" max="4615" width="14.28515625" style="12" customWidth="1"/>
    <col min="4616" max="4616" width="1.7109375" style="12" customWidth="1"/>
    <col min="4617" max="4864" width="8.7109375" style="12"/>
    <col min="4865" max="4865" width="56.5703125" style="12" customWidth="1"/>
    <col min="4866" max="4866" width="6.7109375" style="12" customWidth="1"/>
    <col min="4867" max="4867" width="10" style="12" customWidth="1"/>
    <col min="4868" max="4868" width="13.5703125" style="12" customWidth="1"/>
    <col min="4869" max="4869" width="14.28515625" style="12" customWidth="1"/>
    <col min="4870" max="4870" width="13.5703125" style="12" customWidth="1"/>
    <col min="4871" max="4871" width="14.28515625" style="12" customWidth="1"/>
    <col min="4872" max="4872" width="1.7109375" style="12" customWidth="1"/>
    <col min="4873" max="5120" width="8.7109375" style="12"/>
    <col min="5121" max="5121" width="56.5703125" style="12" customWidth="1"/>
    <col min="5122" max="5122" width="6.7109375" style="12" customWidth="1"/>
    <col min="5123" max="5123" width="10" style="12" customWidth="1"/>
    <col min="5124" max="5124" width="13.5703125" style="12" customWidth="1"/>
    <col min="5125" max="5125" width="14.28515625" style="12" customWidth="1"/>
    <col min="5126" max="5126" width="13.5703125" style="12" customWidth="1"/>
    <col min="5127" max="5127" width="14.28515625" style="12" customWidth="1"/>
    <col min="5128" max="5128" width="1.7109375" style="12" customWidth="1"/>
    <col min="5129" max="5376" width="8.7109375" style="12"/>
    <col min="5377" max="5377" width="56.5703125" style="12" customWidth="1"/>
    <col min="5378" max="5378" width="6.7109375" style="12" customWidth="1"/>
    <col min="5379" max="5379" width="10" style="12" customWidth="1"/>
    <col min="5380" max="5380" width="13.5703125" style="12" customWidth="1"/>
    <col min="5381" max="5381" width="14.28515625" style="12" customWidth="1"/>
    <col min="5382" max="5382" width="13.5703125" style="12" customWidth="1"/>
    <col min="5383" max="5383" width="14.28515625" style="12" customWidth="1"/>
    <col min="5384" max="5384" width="1.7109375" style="12" customWidth="1"/>
    <col min="5385" max="5632" width="8.7109375" style="12"/>
    <col min="5633" max="5633" width="56.5703125" style="12" customWidth="1"/>
    <col min="5634" max="5634" width="6.7109375" style="12" customWidth="1"/>
    <col min="5635" max="5635" width="10" style="12" customWidth="1"/>
    <col min="5636" max="5636" width="13.5703125" style="12" customWidth="1"/>
    <col min="5637" max="5637" width="14.28515625" style="12" customWidth="1"/>
    <col min="5638" max="5638" width="13.5703125" style="12" customWidth="1"/>
    <col min="5639" max="5639" width="14.28515625" style="12" customWidth="1"/>
    <col min="5640" max="5640" width="1.7109375" style="12" customWidth="1"/>
    <col min="5641" max="5888" width="8.7109375" style="12"/>
    <col min="5889" max="5889" width="56.5703125" style="12" customWidth="1"/>
    <col min="5890" max="5890" width="6.7109375" style="12" customWidth="1"/>
    <col min="5891" max="5891" width="10" style="12" customWidth="1"/>
    <col min="5892" max="5892" width="13.5703125" style="12" customWidth="1"/>
    <col min="5893" max="5893" width="14.28515625" style="12" customWidth="1"/>
    <col min="5894" max="5894" width="13.5703125" style="12" customWidth="1"/>
    <col min="5895" max="5895" width="14.28515625" style="12" customWidth="1"/>
    <col min="5896" max="5896" width="1.7109375" style="12" customWidth="1"/>
    <col min="5897" max="6144" width="8.7109375" style="12"/>
    <col min="6145" max="6145" width="56.5703125" style="12" customWidth="1"/>
    <col min="6146" max="6146" width="6.7109375" style="12" customWidth="1"/>
    <col min="6147" max="6147" width="10" style="12" customWidth="1"/>
    <col min="6148" max="6148" width="13.5703125" style="12" customWidth="1"/>
    <col min="6149" max="6149" width="14.28515625" style="12" customWidth="1"/>
    <col min="6150" max="6150" width="13.5703125" style="12" customWidth="1"/>
    <col min="6151" max="6151" width="14.28515625" style="12" customWidth="1"/>
    <col min="6152" max="6152" width="1.7109375" style="12" customWidth="1"/>
    <col min="6153" max="6400" width="8.7109375" style="12"/>
    <col min="6401" max="6401" width="56.5703125" style="12" customWidth="1"/>
    <col min="6402" max="6402" width="6.7109375" style="12" customWidth="1"/>
    <col min="6403" max="6403" width="10" style="12" customWidth="1"/>
    <col min="6404" max="6404" width="13.5703125" style="12" customWidth="1"/>
    <col min="6405" max="6405" width="14.28515625" style="12" customWidth="1"/>
    <col min="6406" max="6406" width="13.5703125" style="12" customWidth="1"/>
    <col min="6407" max="6407" width="14.28515625" style="12" customWidth="1"/>
    <col min="6408" max="6408" width="1.7109375" style="12" customWidth="1"/>
    <col min="6409" max="6656" width="8.7109375" style="12"/>
    <col min="6657" max="6657" width="56.5703125" style="12" customWidth="1"/>
    <col min="6658" max="6658" width="6.7109375" style="12" customWidth="1"/>
    <col min="6659" max="6659" width="10" style="12" customWidth="1"/>
    <col min="6660" max="6660" width="13.5703125" style="12" customWidth="1"/>
    <col min="6661" max="6661" width="14.28515625" style="12" customWidth="1"/>
    <col min="6662" max="6662" width="13.5703125" style="12" customWidth="1"/>
    <col min="6663" max="6663" width="14.28515625" style="12" customWidth="1"/>
    <col min="6664" max="6664" width="1.7109375" style="12" customWidth="1"/>
    <col min="6665" max="6912" width="8.7109375" style="12"/>
    <col min="6913" max="6913" width="56.5703125" style="12" customWidth="1"/>
    <col min="6914" max="6914" width="6.7109375" style="12" customWidth="1"/>
    <col min="6915" max="6915" width="10" style="12" customWidth="1"/>
    <col min="6916" max="6916" width="13.5703125" style="12" customWidth="1"/>
    <col min="6917" max="6917" width="14.28515625" style="12" customWidth="1"/>
    <col min="6918" max="6918" width="13.5703125" style="12" customWidth="1"/>
    <col min="6919" max="6919" width="14.28515625" style="12" customWidth="1"/>
    <col min="6920" max="6920" width="1.7109375" style="12" customWidth="1"/>
    <col min="6921" max="7168" width="8.7109375" style="12"/>
    <col min="7169" max="7169" width="56.5703125" style="12" customWidth="1"/>
    <col min="7170" max="7170" width="6.7109375" style="12" customWidth="1"/>
    <col min="7171" max="7171" width="10" style="12" customWidth="1"/>
    <col min="7172" max="7172" width="13.5703125" style="12" customWidth="1"/>
    <col min="7173" max="7173" width="14.28515625" style="12" customWidth="1"/>
    <col min="7174" max="7174" width="13.5703125" style="12" customWidth="1"/>
    <col min="7175" max="7175" width="14.28515625" style="12" customWidth="1"/>
    <col min="7176" max="7176" width="1.7109375" style="12" customWidth="1"/>
    <col min="7177" max="7424" width="8.7109375" style="12"/>
    <col min="7425" max="7425" width="56.5703125" style="12" customWidth="1"/>
    <col min="7426" max="7426" width="6.7109375" style="12" customWidth="1"/>
    <col min="7427" max="7427" width="10" style="12" customWidth="1"/>
    <col min="7428" max="7428" width="13.5703125" style="12" customWidth="1"/>
    <col min="7429" max="7429" width="14.28515625" style="12" customWidth="1"/>
    <col min="7430" max="7430" width="13.5703125" style="12" customWidth="1"/>
    <col min="7431" max="7431" width="14.28515625" style="12" customWidth="1"/>
    <col min="7432" max="7432" width="1.7109375" style="12" customWidth="1"/>
    <col min="7433" max="7680" width="8.7109375" style="12"/>
    <col min="7681" max="7681" width="56.5703125" style="12" customWidth="1"/>
    <col min="7682" max="7682" width="6.7109375" style="12" customWidth="1"/>
    <col min="7683" max="7683" width="10" style="12" customWidth="1"/>
    <col min="7684" max="7684" width="13.5703125" style="12" customWidth="1"/>
    <col min="7685" max="7685" width="14.28515625" style="12" customWidth="1"/>
    <col min="7686" max="7686" width="13.5703125" style="12" customWidth="1"/>
    <col min="7687" max="7687" width="14.28515625" style="12" customWidth="1"/>
    <col min="7688" max="7688" width="1.7109375" style="12" customWidth="1"/>
    <col min="7689" max="7936" width="8.7109375" style="12"/>
    <col min="7937" max="7937" width="56.5703125" style="12" customWidth="1"/>
    <col min="7938" max="7938" width="6.7109375" style="12" customWidth="1"/>
    <col min="7939" max="7939" width="10" style="12" customWidth="1"/>
    <col min="7940" max="7940" width="13.5703125" style="12" customWidth="1"/>
    <col min="7941" max="7941" width="14.28515625" style="12" customWidth="1"/>
    <col min="7942" max="7942" width="13.5703125" style="12" customWidth="1"/>
    <col min="7943" max="7943" width="14.28515625" style="12" customWidth="1"/>
    <col min="7944" max="7944" width="1.7109375" style="12" customWidth="1"/>
    <col min="7945" max="8192" width="8.7109375" style="12"/>
    <col min="8193" max="8193" width="56.5703125" style="12" customWidth="1"/>
    <col min="8194" max="8194" width="6.7109375" style="12" customWidth="1"/>
    <col min="8195" max="8195" width="10" style="12" customWidth="1"/>
    <col min="8196" max="8196" width="13.5703125" style="12" customWidth="1"/>
    <col min="8197" max="8197" width="14.28515625" style="12" customWidth="1"/>
    <col min="8198" max="8198" width="13.5703125" style="12" customWidth="1"/>
    <col min="8199" max="8199" width="14.28515625" style="12" customWidth="1"/>
    <col min="8200" max="8200" width="1.7109375" style="12" customWidth="1"/>
    <col min="8201" max="8448" width="8.7109375" style="12"/>
    <col min="8449" max="8449" width="56.5703125" style="12" customWidth="1"/>
    <col min="8450" max="8450" width="6.7109375" style="12" customWidth="1"/>
    <col min="8451" max="8451" width="10" style="12" customWidth="1"/>
    <col min="8452" max="8452" width="13.5703125" style="12" customWidth="1"/>
    <col min="8453" max="8453" width="14.28515625" style="12" customWidth="1"/>
    <col min="8454" max="8454" width="13.5703125" style="12" customWidth="1"/>
    <col min="8455" max="8455" width="14.28515625" style="12" customWidth="1"/>
    <col min="8456" max="8456" width="1.7109375" style="12" customWidth="1"/>
    <col min="8457" max="8704" width="8.7109375" style="12"/>
    <col min="8705" max="8705" width="56.5703125" style="12" customWidth="1"/>
    <col min="8706" max="8706" width="6.7109375" style="12" customWidth="1"/>
    <col min="8707" max="8707" width="10" style="12" customWidth="1"/>
    <col min="8708" max="8708" width="13.5703125" style="12" customWidth="1"/>
    <col min="8709" max="8709" width="14.28515625" style="12" customWidth="1"/>
    <col min="8710" max="8710" width="13.5703125" style="12" customWidth="1"/>
    <col min="8711" max="8711" width="14.28515625" style="12" customWidth="1"/>
    <col min="8712" max="8712" width="1.7109375" style="12" customWidth="1"/>
    <col min="8713" max="8960" width="8.7109375" style="12"/>
    <col min="8961" max="8961" width="56.5703125" style="12" customWidth="1"/>
    <col min="8962" max="8962" width="6.7109375" style="12" customWidth="1"/>
    <col min="8963" max="8963" width="10" style="12" customWidth="1"/>
    <col min="8964" max="8964" width="13.5703125" style="12" customWidth="1"/>
    <col min="8965" max="8965" width="14.28515625" style="12" customWidth="1"/>
    <col min="8966" max="8966" width="13.5703125" style="12" customWidth="1"/>
    <col min="8967" max="8967" width="14.28515625" style="12" customWidth="1"/>
    <col min="8968" max="8968" width="1.7109375" style="12" customWidth="1"/>
    <col min="8969" max="9216" width="8.7109375" style="12"/>
    <col min="9217" max="9217" width="56.5703125" style="12" customWidth="1"/>
    <col min="9218" max="9218" width="6.7109375" style="12" customWidth="1"/>
    <col min="9219" max="9219" width="10" style="12" customWidth="1"/>
    <col min="9220" max="9220" width="13.5703125" style="12" customWidth="1"/>
    <col min="9221" max="9221" width="14.28515625" style="12" customWidth="1"/>
    <col min="9222" max="9222" width="13.5703125" style="12" customWidth="1"/>
    <col min="9223" max="9223" width="14.28515625" style="12" customWidth="1"/>
    <col min="9224" max="9224" width="1.7109375" style="12" customWidth="1"/>
    <col min="9225" max="9472" width="8.7109375" style="12"/>
    <col min="9473" max="9473" width="56.5703125" style="12" customWidth="1"/>
    <col min="9474" max="9474" width="6.7109375" style="12" customWidth="1"/>
    <col min="9475" max="9475" width="10" style="12" customWidth="1"/>
    <col min="9476" max="9476" width="13.5703125" style="12" customWidth="1"/>
    <col min="9477" max="9477" width="14.28515625" style="12" customWidth="1"/>
    <col min="9478" max="9478" width="13.5703125" style="12" customWidth="1"/>
    <col min="9479" max="9479" width="14.28515625" style="12" customWidth="1"/>
    <col min="9480" max="9480" width="1.7109375" style="12" customWidth="1"/>
    <col min="9481" max="9728" width="8.7109375" style="12"/>
    <col min="9729" max="9729" width="56.5703125" style="12" customWidth="1"/>
    <col min="9730" max="9730" width="6.7109375" style="12" customWidth="1"/>
    <col min="9731" max="9731" width="10" style="12" customWidth="1"/>
    <col min="9732" max="9732" width="13.5703125" style="12" customWidth="1"/>
    <col min="9733" max="9733" width="14.28515625" style="12" customWidth="1"/>
    <col min="9734" max="9734" width="13.5703125" style="12" customWidth="1"/>
    <col min="9735" max="9735" width="14.28515625" style="12" customWidth="1"/>
    <col min="9736" max="9736" width="1.7109375" style="12" customWidth="1"/>
    <col min="9737" max="9984" width="8.7109375" style="12"/>
    <col min="9985" max="9985" width="56.5703125" style="12" customWidth="1"/>
    <col min="9986" max="9986" width="6.7109375" style="12" customWidth="1"/>
    <col min="9987" max="9987" width="10" style="12" customWidth="1"/>
    <col min="9988" max="9988" width="13.5703125" style="12" customWidth="1"/>
    <col min="9989" max="9989" width="14.28515625" style="12" customWidth="1"/>
    <col min="9990" max="9990" width="13.5703125" style="12" customWidth="1"/>
    <col min="9991" max="9991" width="14.28515625" style="12" customWidth="1"/>
    <col min="9992" max="9992" width="1.7109375" style="12" customWidth="1"/>
    <col min="9993" max="10240" width="8.7109375" style="12"/>
    <col min="10241" max="10241" width="56.5703125" style="12" customWidth="1"/>
    <col min="10242" max="10242" width="6.7109375" style="12" customWidth="1"/>
    <col min="10243" max="10243" width="10" style="12" customWidth="1"/>
    <col min="10244" max="10244" width="13.5703125" style="12" customWidth="1"/>
    <col min="10245" max="10245" width="14.28515625" style="12" customWidth="1"/>
    <col min="10246" max="10246" width="13.5703125" style="12" customWidth="1"/>
    <col min="10247" max="10247" width="14.28515625" style="12" customWidth="1"/>
    <col min="10248" max="10248" width="1.7109375" style="12" customWidth="1"/>
    <col min="10249" max="10496" width="8.7109375" style="12"/>
    <col min="10497" max="10497" width="56.5703125" style="12" customWidth="1"/>
    <col min="10498" max="10498" width="6.7109375" style="12" customWidth="1"/>
    <col min="10499" max="10499" width="10" style="12" customWidth="1"/>
    <col min="10500" max="10500" width="13.5703125" style="12" customWidth="1"/>
    <col min="10501" max="10501" width="14.28515625" style="12" customWidth="1"/>
    <col min="10502" max="10502" width="13.5703125" style="12" customWidth="1"/>
    <col min="10503" max="10503" width="14.28515625" style="12" customWidth="1"/>
    <col min="10504" max="10504" width="1.7109375" style="12" customWidth="1"/>
    <col min="10505" max="10752" width="8.7109375" style="12"/>
    <col min="10753" max="10753" width="56.5703125" style="12" customWidth="1"/>
    <col min="10754" max="10754" width="6.7109375" style="12" customWidth="1"/>
    <col min="10755" max="10755" width="10" style="12" customWidth="1"/>
    <col min="10756" max="10756" width="13.5703125" style="12" customWidth="1"/>
    <col min="10757" max="10757" width="14.28515625" style="12" customWidth="1"/>
    <col min="10758" max="10758" width="13.5703125" style="12" customWidth="1"/>
    <col min="10759" max="10759" width="14.28515625" style="12" customWidth="1"/>
    <col min="10760" max="10760" width="1.7109375" style="12" customWidth="1"/>
    <col min="10761" max="11008" width="8.7109375" style="12"/>
    <col min="11009" max="11009" width="56.5703125" style="12" customWidth="1"/>
    <col min="11010" max="11010" width="6.7109375" style="12" customWidth="1"/>
    <col min="11011" max="11011" width="10" style="12" customWidth="1"/>
    <col min="11012" max="11012" width="13.5703125" style="12" customWidth="1"/>
    <col min="11013" max="11013" width="14.28515625" style="12" customWidth="1"/>
    <col min="11014" max="11014" width="13.5703125" style="12" customWidth="1"/>
    <col min="11015" max="11015" width="14.28515625" style="12" customWidth="1"/>
    <col min="11016" max="11016" width="1.7109375" style="12" customWidth="1"/>
    <col min="11017" max="11264" width="8.7109375" style="12"/>
    <col min="11265" max="11265" width="56.5703125" style="12" customWidth="1"/>
    <col min="11266" max="11266" width="6.7109375" style="12" customWidth="1"/>
    <col min="11267" max="11267" width="10" style="12" customWidth="1"/>
    <col min="11268" max="11268" width="13.5703125" style="12" customWidth="1"/>
    <col min="11269" max="11269" width="14.28515625" style="12" customWidth="1"/>
    <col min="11270" max="11270" width="13.5703125" style="12" customWidth="1"/>
    <col min="11271" max="11271" width="14.28515625" style="12" customWidth="1"/>
    <col min="11272" max="11272" width="1.7109375" style="12" customWidth="1"/>
    <col min="11273" max="11520" width="8.7109375" style="12"/>
    <col min="11521" max="11521" width="56.5703125" style="12" customWidth="1"/>
    <col min="11522" max="11522" width="6.7109375" style="12" customWidth="1"/>
    <col min="11523" max="11523" width="10" style="12" customWidth="1"/>
    <col min="11524" max="11524" width="13.5703125" style="12" customWidth="1"/>
    <col min="11525" max="11525" width="14.28515625" style="12" customWidth="1"/>
    <col min="11526" max="11526" width="13.5703125" style="12" customWidth="1"/>
    <col min="11527" max="11527" width="14.28515625" style="12" customWidth="1"/>
    <col min="11528" max="11528" width="1.7109375" style="12" customWidth="1"/>
    <col min="11529" max="11776" width="8.7109375" style="12"/>
    <col min="11777" max="11777" width="56.5703125" style="12" customWidth="1"/>
    <col min="11778" max="11778" width="6.7109375" style="12" customWidth="1"/>
    <col min="11779" max="11779" width="10" style="12" customWidth="1"/>
    <col min="11780" max="11780" width="13.5703125" style="12" customWidth="1"/>
    <col min="11781" max="11781" width="14.28515625" style="12" customWidth="1"/>
    <col min="11782" max="11782" width="13.5703125" style="12" customWidth="1"/>
    <col min="11783" max="11783" width="14.28515625" style="12" customWidth="1"/>
    <col min="11784" max="11784" width="1.7109375" style="12" customWidth="1"/>
    <col min="11785" max="12032" width="8.7109375" style="12"/>
    <col min="12033" max="12033" width="56.5703125" style="12" customWidth="1"/>
    <col min="12034" max="12034" width="6.7109375" style="12" customWidth="1"/>
    <col min="12035" max="12035" width="10" style="12" customWidth="1"/>
    <col min="12036" max="12036" width="13.5703125" style="12" customWidth="1"/>
    <col min="12037" max="12037" width="14.28515625" style="12" customWidth="1"/>
    <col min="12038" max="12038" width="13.5703125" style="12" customWidth="1"/>
    <col min="12039" max="12039" width="14.28515625" style="12" customWidth="1"/>
    <col min="12040" max="12040" width="1.7109375" style="12" customWidth="1"/>
    <col min="12041" max="12288" width="8.7109375" style="12"/>
    <col min="12289" max="12289" width="56.5703125" style="12" customWidth="1"/>
    <col min="12290" max="12290" width="6.7109375" style="12" customWidth="1"/>
    <col min="12291" max="12291" width="10" style="12" customWidth="1"/>
    <col min="12292" max="12292" width="13.5703125" style="12" customWidth="1"/>
    <col min="12293" max="12293" width="14.28515625" style="12" customWidth="1"/>
    <col min="12294" max="12294" width="13.5703125" style="12" customWidth="1"/>
    <col min="12295" max="12295" width="14.28515625" style="12" customWidth="1"/>
    <col min="12296" max="12296" width="1.7109375" style="12" customWidth="1"/>
    <col min="12297" max="12544" width="8.7109375" style="12"/>
    <col min="12545" max="12545" width="56.5703125" style="12" customWidth="1"/>
    <col min="12546" max="12546" width="6.7109375" style="12" customWidth="1"/>
    <col min="12547" max="12547" width="10" style="12" customWidth="1"/>
    <col min="12548" max="12548" width="13.5703125" style="12" customWidth="1"/>
    <col min="12549" max="12549" width="14.28515625" style="12" customWidth="1"/>
    <col min="12550" max="12550" width="13.5703125" style="12" customWidth="1"/>
    <col min="12551" max="12551" width="14.28515625" style="12" customWidth="1"/>
    <col min="12552" max="12552" width="1.7109375" style="12" customWidth="1"/>
    <col min="12553" max="12800" width="8.7109375" style="12"/>
    <col min="12801" max="12801" width="56.5703125" style="12" customWidth="1"/>
    <col min="12802" max="12802" width="6.7109375" style="12" customWidth="1"/>
    <col min="12803" max="12803" width="10" style="12" customWidth="1"/>
    <col min="12804" max="12804" width="13.5703125" style="12" customWidth="1"/>
    <col min="12805" max="12805" width="14.28515625" style="12" customWidth="1"/>
    <col min="12806" max="12806" width="13.5703125" style="12" customWidth="1"/>
    <col min="12807" max="12807" width="14.28515625" style="12" customWidth="1"/>
    <col min="12808" max="12808" width="1.7109375" style="12" customWidth="1"/>
    <col min="12809" max="13056" width="8.7109375" style="12"/>
    <col min="13057" max="13057" width="56.5703125" style="12" customWidth="1"/>
    <col min="13058" max="13058" width="6.7109375" style="12" customWidth="1"/>
    <col min="13059" max="13059" width="10" style="12" customWidth="1"/>
    <col min="13060" max="13060" width="13.5703125" style="12" customWidth="1"/>
    <col min="13061" max="13061" width="14.28515625" style="12" customWidth="1"/>
    <col min="13062" max="13062" width="13.5703125" style="12" customWidth="1"/>
    <col min="13063" max="13063" width="14.28515625" style="12" customWidth="1"/>
    <col min="13064" max="13064" width="1.7109375" style="12" customWidth="1"/>
    <col min="13065" max="13312" width="8.7109375" style="12"/>
    <col min="13313" max="13313" width="56.5703125" style="12" customWidth="1"/>
    <col min="13314" max="13314" width="6.7109375" style="12" customWidth="1"/>
    <col min="13315" max="13315" width="10" style="12" customWidth="1"/>
    <col min="13316" max="13316" width="13.5703125" style="12" customWidth="1"/>
    <col min="13317" max="13317" width="14.28515625" style="12" customWidth="1"/>
    <col min="13318" max="13318" width="13.5703125" style="12" customWidth="1"/>
    <col min="13319" max="13319" width="14.28515625" style="12" customWidth="1"/>
    <col min="13320" max="13320" width="1.7109375" style="12" customWidth="1"/>
    <col min="13321" max="13568" width="8.7109375" style="12"/>
    <col min="13569" max="13569" width="56.5703125" style="12" customWidth="1"/>
    <col min="13570" max="13570" width="6.7109375" style="12" customWidth="1"/>
    <col min="13571" max="13571" width="10" style="12" customWidth="1"/>
    <col min="13572" max="13572" width="13.5703125" style="12" customWidth="1"/>
    <col min="13573" max="13573" width="14.28515625" style="12" customWidth="1"/>
    <col min="13574" max="13574" width="13.5703125" style="12" customWidth="1"/>
    <col min="13575" max="13575" width="14.28515625" style="12" customWidth="1"/>
    <col min="13576" max="13576" width="1.7109375" style="12" customWidth="1"/>
    <col min="13577" max="13824" width="8.7109375" style="12"/>
    <col min="13825" max="13825" width="56.5703125" style="12" customWidth="1"/>
    <col min="13826" max="13826" width="6.7109375" style="12" customWidth="1"/>
    <col min="13827" max="13827" width="10" style="12" customWidth="1"/>
    <col min="13828" max="13828" width="13.5703125" style="12" customWidth="1"/>
    <col min="13829" max="13829" width="14.28515625" style="12" customWidth="1"/>
    <col min="13830" max="13830" width="13.5703125" style="12" customWidth="1"/>
    <col min="13831" max="13831" width="14.28515625" style="12" customWidth="1"/>
    <col min="13832" max="13832" width="1.7109375" style="12" customWidth="1"/>
    <col min="13833" max="14080" width="8.7109375" style="12"/>
    <col min="14081" max="14081" width="56.5703125" style="12" customWidth="1"/>
    <col min="14082" max="14082" width="6.7109375" style="12" customWidth="1"/>
    <col min="14083" max="14083" width="10" style="12" customWidth="1"/>
    <col min="14084" max="14084" width="13.5703125" style="12" customWidth="1"/>
    <col min="14085" max="14085" width="14.28515625" style="12" customWidth="1"/>
    <col min="14086" max="14086" width="13.5703125" style="12" customWidth="1"/>
    <col min="14087" max="14087" width="14.28515625" style="12" customWidth="1"/>
    <col min="14088" max="14088" width="1.7109375" style="12" customWidth="1"/>
    <col min="14089" max="14336" width="8.7109375" style="12"/>
    <col min="14337" max="14337" width="56.5703125" style="12" customWidth="1"/>
    <col min="14338" max="14338" width="6.7109375" style="12" customWidth="1"/>
    <col min="14339" max="14339" width="10" style="12" customWidth="1"/>
    <col min="14340" max="14340" width="13.5703125" style="12" customWidth="1"/>
    <col min="14341" max="14341" width="14.28515625" style="12" customWidth="1"/>
    <col min="14342" max="14342" width="13.5703125" style="12" customWidth="1"/>
    <col min="14343" max="14343" width="14.28515625" style="12" customWidth="1"/>
    <col min="14344" max="14344" width="1.7109375" style="12" customWidth="1"/>
    <col min="14345" max="14592" width="8.7109375" style="12"/>
    <col min="14593" max="14593" width="56.5703125" style="12" customWidth="1"/>
    <col min="14594" max="14594" width="6.7109375" style="12" customWidth="1"/>
    <col min="14595" max="14595" width="10" style="12" customWidth="1"/>
    <col min="14596" max="14596" width="13.5703125" style="12" customWidth="1"/>
    <col min="14597" max="14597" width="14.28515625" style="12" customWidth="1"/>
    <col min="14598" max="14598" width="13.5703125" style="12" customWidth="1"/>
    <col min="14599" max="14599" width="14.28515625" style="12" customWidth="1"/>
    <col min="14600" max="14600" width="1.7109375" style="12" customWidth="1"/>
    <col min="14601" max="14848" width="8.7109375" style="12"/>
    <col min="14849" max="14849" width="56.5703125" style="12" customWidth="1"/>
    <col min="14850" max="14850" width="6.7109375" style="12" customWidth="1"/>
    <col min="14851" max="14851" width="10" style="12" customWidth="1"/>
    <col min="14852" max="14852" width="13.5703125" style="12" customWidth="1"/>
    <col min="14853" max="14853" width="14.28515625" style="12" customWidth="1"/>
    <col min="14854" max="14854" width="13.5703125" style="12" customWidth="1"/>
    <col min="14855" max="14855" width="14.28515625" style="12" customWidth="1"/>
    <col min="14856" max="14856" width="1.7109375" style="12" customWidth="1"/>
    <col min="14857" max="15104" width="8.7109375" style="12"/>
    <col min="15105" max="15105" width="56.5703125" style="12" customWidth="1"/>
    <col min="15106" max="15106" width="6.7109375" style="12" customWidth="1"/>
    <col min="15107" max="15107" width="10" style="12" customWidth="1"/>
    <col min="15108" max="15108" width="13.5703125" style="12" customWidth="1"/>
    <col min="15109" max="15109" width="14.28515625" style="12" customWidth="1"/>
    <col min="15110" max="15110" width="13.5703125" style="12" customWidth="1"/>
    <col min="15111" max="15111" width="14.28515625" style="12" customWidth="1"/>
    <col min="15112" max="15112" width="1.7109375" style="12" customWidth="1"/>
    <col min="15113" max="15360" width="8.7109375" style="12"/>
    <col min="15361" max="15361" width="56.5703125" style="12" customWidth="1"/>
    <col min="15362" max="15362" width="6.7109375" style="12" customWidth="1"/>
    <col min="15363" max="15363" width="10" style="12" customWidth="1"/>
    <col min="15364" max="15364" width="13.5703125" style="12" customWidth="1"/>
    <col min="15365" max="15365" width="14.28515625" style="12" customWidth="1"/>
    <col min="15366" max="15366" width="13.5703125" style="12" customWidth="1"/>
    <col min="15367" max="15367" width="14.28515625" style="12" customWidth="1"/>
    <col min="15368" max="15368" width="1.7109375" style="12" customWidth="1"/>
    <col min="15369" max="15616" width="8.7109375" style="12"/>
    <col min="15617" max="15617" width="56.5703125" style="12" customWidth="1"/>
    <col min="15618" max="15618" width="6.7109375" style="12" customWidth="1"/>
    <col min="15619" max="15619" width="10" style="12" customWidth="1"/>
    <col min="15620" max="15620" width="13.5703125" style="12" customWidth="1"/>
    <col min="15621" max="15621" width="14.28515625" style="12" customWidth="1"/>
    <col min="15622" max="15622" width="13.5703125" style="12" customWidth="1"/>
    <col min="15623" max="15623" width="14.28515625" style="12" customWidth="1"/>
    <col min="15624" max="15624" width="1.7109375" style="12" customWidth="1"/>
    <col min="15625" max="15872" width="8.7109375" style="12"/>
    <col min="15873" max="15873" width="56.5703125" style="12" customWidth="1"/>
    <col min="15874" max="15874" width="6.7109375" style="12" customWidth="1"/>
    <col min="15875" max="15875" width="10" style="12" customWidth="1"/>
    <col min="15876" max="15876" width="13.5703125" style="12" customWidth="1"/>
    <col min="15877" max="15877" width="14.28515625" style="12" customWidth="1"/>
    <col min="15878" max="15878" width="13.5703125" style="12" customWidth="1"/>
    <col min="15879" max="15879" width="14.28515625" style="12" customWidth="1"/>
    <col min="15880" max="15880" width="1.7109375" style="12" customWidth="1"/>
    <col min="15881" max="16128" width="8.7109375" style="12"/>
    <col min="16129" max="16129" width="56.5703125" style="12" customWidth="1"/>
    <col min="16130" max="16130" width="6.7109375" style="12" customWidth="1"/>
    <col min="16131" max="16131" width="10" style="12" customWidth="1"/>
    <col min="16132" max="16132" width="13.5703125" style="12" customWidth="1"/>
    <col min="16133" max="16133" width="14.28515625" style="12" customWidth="1"/>
    <col min="16134" max="16134" width="13.5703125" style="12" customWidth="1"/>
    <col min="16135" max="16135" width="14.28515625" style="12" customWidth="1"/>
    <col min="16136" max="16136" width="1.7109375" style="12" customWidth="1"/>
    <col min="16137" max="16384" width="8.7109375" style="12"/>
  </cols>
  <sheetData>
    <row r="1" spans="1:9" customFormat="1" ht="21.75" thickBot="1" x14ac:dyDescent="0.4">
      <c r="A1" s="128"/>
      <c r="B1" s="2"/>
      <c r="C1" s="6"/>
      <c r="D1" s="1"/>
      <c r="F1" s="3"/>
      <c r="G1" s="3"/>
      <c r="H1" s="3"/>
      <c r="I1" s="3"/>
    </row>
    <row r="2" spans="1:9" ht="18.75" x14ac:dyDescent="0.3">
      <c r="A2" s="57" t="s">
        <v>70</v>
      </c>
      <c r="B2" s="9"/>
      <c r="C2" s="9"/>
      <c r="D2" s="9"/>
      <c r="E2" s="9"/>
      <c r="F2" s="9"/>
      <c r="G2" s="10"/>
      <c r="H2" s="11"/>
    </row>
    <row r="3" spans="1:9" ht="24.75" x14ac:dyDescent="0.25">
      <c r="A3" s="13" t="s">
        <v>20</v>
      </c>
      <c r="B3" s="58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5" t="s">
        <v>26</v>
      </c>
      <c r="H3" s="16"/>
    </row>
    <row r="4" spans="1:9" x14ac:dyDescent="0.25">
      <c r="A4" s="13"/>
      <c r="B4" s="59"/>
      <c r="C4" s="60"/>
      <c r="D4" s="17"/>
      <c r="E4" s="17"/>
      <c r="F4" s="17"/>
      <c r="G4" s="18"/>
      <c r="H4" s="11"/>
    </row>
    <row r="5" spans="1:9" x14ac:dyDescent="0.25">
      <c r="A5" s="13"/>
      <c r="B5" s="61"/>
      <c r="C5" s="62"/>
      <c r="D5" s="63"/>
      <c r="E5" s="63"/>
      <c r="F5" s="63"/>
      <c r="G5" s="64"/>
      <c r="H5" s="65"/>
    </row>
    <row r="6" spans="1:9" x14ac:dyDescent="0.25">
      <c r="A6" s="19"/>
      <c r="B6" s="66"/>
      <c r="C6" s="67"/>
      <c r="D6" s="20"/>
      <c r="E6" s="20"/>
      <c r="F6" s="20"/>
      <c r="G6" s="21"/>
      <c r="H6" s="11"/>
    </row>
    <row r="7" spans="1:9" x14ac:dyDescent="0.25">
      <c r="A7" s="13" t="s">
        <v>27</v>
      </c>
      <c r="B7" s="59"/>
      <c r="C7" s="60"/>
      <c r="D7" s="26"/>
      <c r="E7" s="26"/>
      <c r="F7" s="26"/>
      <c r="G7" s="27"/>
      <c r="H7" s="11"/>
    </row>
    <row r="8" spans="1:9" x14ac:dyDescent="0.25">
      <c r="A8" s="68" t="s">
        <v>28</v>
      </c>
      <c r="B8" s="59" t="s">
        <v>29</v>
      </c>
      <c r="C8" s="69">
        <v>1</v>
      </c>
      <c r="D8" s="70"/>
      <c r="E8" s="71">
        <f t="shared" ref="E8:E16" si="0">C8*D8</f>
        <v>0</v>
      </c>
      <c r="F8" s="70"/>
      <c r="G8" s="72">
        <f t="shared" ref="G8:G16" si="1">C8*F8</f>
        <v>0</v>
      </c>
      <c r="H8" s="11"/>
    </row>
    <row r="9" spans="1:9" x14ac:dyDescent="0.25">
      <c r="A9" s="68" t="s">
        <v>30</v>
      </c>
      <c r="B9" s="59" t="s">
        <v>29</v>
      </c>
      <c r="C9" s="69">
        <v>1</v>
      </c>
      <c r="D9" s="70"/>
      <c r="E9" s="71">
        <f t="shared" si="0"/>
        <v>0</v>
      </c>
      <c r="F9" s="70"/>
      <c r="G9" s="72">
        <f t="shared" si="1"/>
        <v>0</v>
      </c>
      <c r="H9" s="11"/>
    </row>
    <row r="10" spans="1:9" x14ac:dyDescent="0.25">
      <c r="A10" s="68" t="s">
        <v>31</v>
      </c>
      <c r="B10" s="59" t="s">
        <v>32</v>
      </c>
      <c r="C10" s="69">
        <v>130</v>
      </c>
      <c r="D10" s="70"/>
      <c r="E10" s="71">
        <f t="shared" si="0"/>
        <v>0</v>
      </c>
      <c r="F10" s="70"/>
      <c r="G10" s="72">
        <f t="shared" si="1"/>
        <v>0</v>
      </c>
      <c r="H10" s="11"/>
    </row>
    <row r="11" spans="1:9" ht="24" x14ac:dyDescent="0.25">
      <c r="A11" s="68" t="s">
        <v>33</v>
      </c>
      <c r="B11" s="59" t="s">
        <v>29</v>
      </c>
      <c r="C11" s="69">
        <v>2</v>
      </c>
      <c r="D11" s="70"/>
      <c r="E11" s="71">
        <f t="shared" si="0"/>
        <v>0</v>
      </c>
      <c r="F11" s="70"/>
      <c r="G11" s="72">
        <f t="shared" si="1"/>
        <v>0</v>
      </c>
      <c r="H11" s="11"/>
    </row>
    <row r="12" spans="1:9" x14ac:dyDescent="0.25">
      <c r="A12" s="68" t="s">
        <v>34</v>
      </c>
      <c r="B12" s="59" t="s">
        <v>32</v>
      </c>
      <c r="C12" s="69">
        <v>3660</v>
      </c>
      <c r="D12" s="70"/>
      <c r="E12" s="71">
        <f t="shared" si="0"/>
        <v>0</v>
      </c>
      <c r="F12" s="70"/>
      <c r="G12" s="72">
        <f t="shared" si="1"/>
        <v>0</v>
      </c>
      <c r="H12" s="11"/>
    </row>
    <row r="13" spans="1:9" x14ac:dyDescent="0.25">
      <c r="A13" s="68" t="s">
        <v>35</v>
      </c>
      <c r="B13" s="59" t="s">
        <v>29</v>
      </c>
      <c r="C13" s="69">
        <v>5</v>
      </c>
      <c r="D13" s="70"/>
      <c r="E13" s="71">
        <f t="shared" si="0"/>
        <v>0</v>
      </c>
      <c r="F13" s="70"/>
      <c r="G13" s="72">
        <f t="shared" si="1"/>
        <v>0</v>
      </c>
      <c r="H13" s="11"/>
    </row>
    <row r="14" spans="1:9" x14ac:dyDescent="0.25">
      <c r="A14" s="68" t="s">
        <v>36</v>
      </c>
      <c r="B14" s="59" t="s">
        <v>29</v>
      </c>
      <c r="C14" s="69">
        <v>80</v>
      </c>
      <c r="D14" s="70"/>
      <c r="E14" s="71">
        <f t="shared" si="0"/>
        <v>0</v>
      </c>
      <c r="F14" s="70"/>
      <c r="G14" s="72">
        <f t="shared" si="1"/>
        <v>0</v>
      </c>
      <c r="H14" s="11"/>
    </row>
    <row r="15" spans="1:9" x14ac:dyDescent="0.25">
      <c r="A15" s="68" t="s">
        <v>37</v>
      </c>
      <c r="B15" s="59" t="s">
        <v>29</v>
      </c>
      <c r="C15" s="69">
        <v>80</v>
      </c>
      <c r="D15" s="70"/>
      <c r="E15" s="71">
        <f t="shared" si="0"/>
        <v>0</v>
      </c>
      <c r="F15" s="70"/>
      <c r="G15" s="72">
        <f t="shared" si="1"/>
        <v>0</v>
      </c>
      <c r="H15" s="11"/>
    </row>
    <row r="16" spans="1:9" x14ac:dyDescent="0.25">
      <c r="A16" s="68" t="s">
        <v>38</v>
      </c>
      <c r="B16" s="59" t="s">
        <v>29</v>
      </c>
      <c r="C16" s="69">
        <v>40</v>
      </c>
      <c r="D16" s="70"/>
      <c r="E16" s="71">
        <f t="shared" si="0"/>
        <v>0</v>
      </c>
      <c r="F16" s="70"/>
      <c r="G16" s="72">
        <f t="shared" si="1"/>
        <v>0</v>
      </c>
      <c r="H16" s="11"/>
    </row>
    <row r="17" spans="1:8" x14ac:dyDescent="0.25">
      <c r="A17" s="13" t="s">
        <v>39</v>
      </c>
      <c r="B17" s="59"/>
      <c r="C17" s="60"/>
      <c r="D17" s="71"/>
      <c r="E17" s="26"/>
      <c r="F17" s="71"/>
      <c r="G17" s="27"/>
      <c r="H17" s="11"/>
    </row>
    <row r="18" spans="1:8" x14ac:dyDescent="0.25">
      <c r="A18" s="68" t="s">
        <v>40</v>
      </c>
      <c r="B18" s="59" t="s">
        <v>32</v>
      </c>
      <c r="C18" s="69">
        <v>300</v>
      </c>
      <c r="D18" s="70"/>
      <c r="E18" s="71">
        <f t="shared" ref="E18:E28" si="2">C18*D18</f>
        <v>0</v>
      </c>
      <c r="F18" s="70"/>
      <c r="G18" s="72">
        <f t="shared" ref="G18:G28" si="3">C18*F18</f>
        <v>0</v>
      </c>
      <c r="H18" s="11"/>
    </row>
    <row r="19" spans="1:8" x14ac:dyDescent="0.25">
      <c r="A19" s="68" t="s">
        <v>41</v>
      </c>
      <c r="B19" s="59" t="s">
        <v>32</v>
      </c>
      <c r="C19" s="69">
        <v>26</v>
      </c>
      <c r="D19" s="70"/>
      <c r="E19" s="71">
        <f t="shared" si="2"/>
        <v>0</v>
      </c>
      <c r="F19" s="70"/>
      <c r="G19" s="72">
        <f t="shared" si="3"/>
        <v>0</v>
      </c>
      <c r="H19" s="11"/>
    </row>
    <row r="20" spans="1:8" x14ac:dyDescent="0.25">
      <c r="A20" s="68" t="s">
        <v>42</v>
      </c>
      <c r="B20" s="59" t="s">
        <v>32</v>
      </c>
      <c r="C20" s="69">
        <v>20</v>
      </c>
      <c r="D20" s="70"/>
      <c r="E20" s="71">
        <f t="shared" si="2"/>
        <v>0</v>
      </c>
      <c r="F20" s="70"/>
      <c r="G20" s="72">
        <f t="shared" si="3"/>
        <v>0</v>
      </c>
      <c r="H20" s="11"/>
    </row>
    <row r="21" spans="1:8" x14ac:dyDescent="0.25">
      <c r="A21" s="68" t="s">
        <v>43</v>
      </c>
      <c r="B21" s="59" t="s">
        <v>32</v>
      </c>
      <c r="C21" s="69">
        <v>280</v>
      </c>
      <c r="D21" s="70"/>
      <c r="E21" s="71">
        <f t="shared" si="2"/>
        <v>0</v>
      </c>
      <c r="F21" s="70"/>
      <c r="G21" s="72">
        <f t="shared" si="3"/>
        <v>0</v>
      </c>
      <c r="H21" s="11"/>
    </row>
    <row r="22" spans="1:8" x14ac:dyDescent="0.25">
      <c r="A22" s="68" t="s">
        <v>44</v>
      </c>
      <c r="B22" s="59" t="s">
        <v>32</v>
      </c>
      <c r="C22" s="69">
        <v>260</v>
      </c>
      <c r="D22" s="70"/>
      <c r="E22" s="71">
        <f t="shared" si="2"/>
        <v>0</v>
      </c>
      <c r="F22" s="70"/>
      <c r="G22" s="72">
        <f t="shared" si="3"/>
        <v>0</v>
      </c>
      <c r="H22" s="11"/>
    </row>
    <row r="23" spans="1:8" x14ac:dyDescent="0.25">
      <c r="A23" s="68" t="s">
        <v>45</v>
      </c>
      <c r="B23" s="59" t="s">
        <v>46</v>
      </c>
      <c r="C23" s="69">
        <v>40</v>
      </c>
      <c r="D23" s="70"/>
      <c r="E23" s="71">
        <f t="shared" si="2"/>
        <v>0</v>
      </c>
      <c r="F23" s="70"/>
      <c r="G23" s="72">
        <f t="shared" si="3"/>
        <v>0</v>
      </c>
      <c r="H23" s="11"/>
    </row>
    <row r="24" spans="1:8" x14ac:dyDescent="0.25">
      <c r="A24" s="68" t="s">
        <v>47</v>
      </c>
      <c r="B24" s="59" t="s">
        <v>46</v>
      </c>
      <c r="C24" s="69">
        <v>1</v>
      </c>
      <c r="D24" s="70"/>
      <c r="E24" s="71">
        <f t="shared" si="2"/>
        <v>0</v>
      </c>
      <c r="F24" s="70"/>
      <c r="G24" s="72">
        <f t="shared" si="3"/>
        <v>0</v>
      </c>
      <c r="H24" s="11"/>
    </row>
    <row r="25" spans="1:8" x14ac:dyDescent="0.25">
      <c r="A25" s="68" t="s">
        <v>48</v>
      </c>
      <c r="B25" s="59" t="s">
        <v>46</v>
      </c>
      <c r="C25" s="69">
        <v>1</v>
      </c>
      <c r="D25" s="70"/>
      <c r="E25" s="71">
        <f t="shared" si="2"/>
        <v>0</v>
      </c>
      <c r="F25" s="70"/>
      <c r="G25" s="72">
        <f t="shared" si="3"/>
        <v>0</v>
      </c>
      <c r="H25" s="11"/>
    </row>
    <row r="26" spans="1:8" x14ac:dyDescent="0.25">
      <c r="A26" s="68" t="s">
        <v>49</v>
      </c>
      <c r="B26" s="59" t="s">
        <v>46</v>
      </c>
      <c r="C26" s="69">
        <v>1</v>
      </c>
      <c r="D26" s="70"/>
      <c r="E26" s="71">
        <f t="shared" si="2"/>
        <v>0</v>
      </c>
      <c r="F26" s="70"/>
      <c r="G26" s="72">
        <f t="shared" si="3"/>
        <v>0</v>
      </c>
      <c r="H26" s="11"/>
    </row>
    <row r="27" spans="1:8" x14ac:dyDescent="0.25">
      <c r="A27" s="68" t="s">
        <v>50</v>
      </c>
      <c r="B27" s="59" t="s">
        <v>46</v>
      </c>
      <c r="C27" s="69">
        <v>1</v>
      </c>
      <c r="D27" s="70"/>
      <c r="E27" s="71">
        <f t="shared" si="2"/>
        <v>0</v>
      </c>
      <c r="F27" s="70"/>
      <c r="G27" s="72">
        <f t="shared" si="3"/>
        <v>0</v>
      </c>
      <c r="H27" s="11"/>
    </row>
    <row r="28" spans="1:8" x14ac:dyDescent="0.25">
      <c r="A28" s="68" t="s">
        <v>51</v>
      </c>
      <c r="B28" s="59" t="s">
        <v>46</v>
      </c>
      <c r="C28" s="69">
        <v>1</v>
      </c>
      <c r="D28" s="70"/>
      <c r="E28" s="71">
        <f t="shared" si="2"/>
        <v>0</v>
      </c>
      <c r="F28" s="70"/>
      <c r="G28" s="72">
        <f t="shared" si="3"/>
        <v>0</v>
      </c>
      <c r="H28" s="11"/>
    </row>
    <row r="29" spans="1:8" x14ac:dyDescent="0.25">
      <c r="A29" s="74" t="s">
        <v>52</v>
      </c>
      <c r="B29" s="59"/>
      <c r="C29" s="69"/>
      <c r="D29" s="71"/>
      <c r="E29" s="73"/>
      <c r="F29" s="71"/>
      <c r="G29" s="75"/>
      <c r="H29" s="76"/>
    </row>
    <row r="30" spans="1:8" x14ac:dyDescent="0.25">
      <c r="A30" s="68" t="s">
        <v>53</v>
      </c>
      <c r="B30" s="59" t="s">
        <v>29</v>
      </c>
      <c r="C30" s="69">
        <v>4</v>
      </c>
      <c r="D30" s="70"/>
      <c r="E30" s="71">
        <f>C30*D30</f>
        <v>0</v>
      </c>
      <c r="F30" s="70"/>
      <c r="G30" s="72">
        <f>C30*F30</f>
        <v>0</v>
      </c>
      <c r="H30" s="11"/>
    </row>
    <row r="31" spans="1:8" x14ac:dyDescent="0.25">
      <c r="A31" s="68" t="s">
        <v>54</v>
      </c>
      <c r="B31" s="59" t="s">
        <v>29</v>
      </c>
      <c r="C31" s="69">
        <v>80</v>
      </c>
      <c r="D31" s="70"/>
      <c r="E31" s="71">
        <f>C31*D31</f>
        <v>0</v>
      </c>
      <c r="F31" s="70"/>
      <c r="G31" s="72">
        <f>C31*F31</f>
        <v>0</v>
      </c>
      <c r="H31" s="11"/>
    </row>
    <row r="32" spans="1:8" x14ac:dyDescent="0.25">
      <c r="A32" s="74" t="s">
        <v>55</v>
      </c>
      <c r="B32" s="59"/>
      <c r="C32" s="69"/>
      <c r="D32" s="71"/>
      <c r="E32" s="73"/>
      <c r="F32" s="71"/>
      <c r="G32" s="75"/>
      <c r="H32" s="76"/>
    </row>
    <row r="33" spans="1:8" x14ac:dyDescent="0.25">
      <c r="A33" s="68" t="s">
        <v>56</v>
      </c>
      <c r="B33" s="59" t="s">
        <v>46</v>
      </c>
      <c r="C33" s="69">
        <v>1</v>
      </c>
      <c r="D33" s="70"/>
      <c r="E33" s="71">
        <f>C33*D33</f>
        <v>0</v>
      </c>
      <c r="F33" s="70"/>
      <c r="G33" s="72">
        <f>C33*F33</f>
        <v>0</v>
      </c>
      <c r="H33" s="11"/>
    </row>
    <row r="34" spans="1:8" x14ac:dyDescent="0.25">
      <c r="A34" s="68" t="s">
        <v>57</v>
      </c>
      <c r="B34" s="59" t="s">
        <v>46</v>
      </c>
      <c r="C34" s="69">
        <v>1</v>
      </c>
      <c r="D34" s="70"/>
      <c r="E34" s="71">
        <f>C34*D34</f>
        <v>0</v>
      </c>
      <c r="F34" s="70"/>
      <c r="G34" s="72">
        <f>C34*F34</f>
        <v>0</v>
      </c>
      <c r="H34" s="11"/>
    </row>
    <row r="35" spans="1:8" x14ac:dyDescent="0.25">
      <c r="A35" s="68" t="s">
        <v>58</v>
      </c>
      <c r="B35" s="59" t="s">
        <v>46</v>
      </c>
      <c r="C35" s="69">
        <v>1</v>
      </c>
      <c r="D35" s="70"/>
      <c r="E35" s="71">
        <f>C35*D35</f>
        <v>0</v>
      </c>
      <c r="F35" s="70"/>
      <c r="G35" s="72">
        <f>C35*F35</f>
        <v>0</v>
      </c>
      <c r="H35" s="11"/>
    </row>
    <row r="36" spans="1:8" x14ac:dyDescent="0.25">
      <c r="A36" s="68" t="s">
        <v>59</v>
      </c>
      <c r="B36" s="59" t="s">
        <v>46</v>
      </c>
      <c r="C36" s="69">
        <v>1</v>
      </c>
      <c r="D36" s="70"/>
      <c r="E36" s="71">
        <f>C36*D36</f>
        <v>0</v>
      </c>
      <c r="F36" s="70"/>
      <c r="G36" s="72">
        <f>C36*F36</f>
        <v>0</v>
      </c>
      <c r="H36" s="11"/>
    </row>
    <row r="37" spans="1:8" x14ac:dyDescent="0.25">
      <c r="A37" s="68" t="s">
        <v>60</v>
      </c>
      <c r="B37" s="59" t="s">
        <v>46</v>
      </c>
      <c r="C37" s="69">
        <v>1</v>
      </c>
      <c r="D37" s="70"/>
      <c r="E37" s="71">
        <f>C37*D37</f>
        <v>0</v>
      </c>
      <c r="F37" s="70"/>
      <c r="G37" s="72">
        <f>C37*F37</f>
        <v>0</v>
      </c>
      <c r="H37" s="11"/>
    </row>
    <row r="38" spans="1:8" ht="15.75" customHeight="1" x14ac:dyDescent="0.25">
      <c r="A38" s="74"/>
      <c r="B38" s="77"/>
      <c r="C38" s="78"/>
      <c r="D38" s="79"/>
      <c r="E38" s="80"/>
      <c r="F38" s="79"/>
      <c r="G38" s="81"/>
      <c r="H38" s="76"/>
    </row>
    <row r="39" spans="1:8" ht="15.75" customHeight="1" x14ac:dyDescent="0.25">
      <c r="A39" s="74"/>
      <c r="B39" s="77"/>
      <c r="C39" s="78"/>
      <c r="D39" s="82" t="s">
        <v>61</v>
      </c>
      <c r="E39" s="83">
        <f>SUM(E7:E37)</f>
        <v>0</v>
      </c>
      <c r="F39" s="82" t="s">
        <v>62</v>
      </c>
      <c r="G39" s="84">
        <f>SUM(G7:G37)</f>
        <v>0</v>
      </c>
      <c r="H39" s="76"/>
    </row>
    <row r="40" spans="1:8" x14ac:dyDescent="0.25">
      <c r="A40" s="68" t="s">
        <v>13</v>
      </c>
      <c r="B40" s="59"/>
      <c r="C40" s="69"/>
      <c r="D40" s="71"/>
      <c r="E40" s="71"/>
      <c r="F40" s="71"/>
      <c r="G40" s="72">
        <f>SUM(E39:G39)</f>
        <v>0</v>
      </c>
      <c r="H40" s="11"/>
    </row>
    <row r="41" spans="1:8" x14ac:dyDescent="0.25">
      <c r="A41" s="68" t="s">
        <v>63</v>
      </c>
      <c r="B41" s="59"/>
      <c r="C41" s="69"/>
      <c r="D41" s="71"/>
      <c r="E41" s="71"/>
      <c r="F41" s="71"/>
      <c r="G41" s="72">
        <f>G40*0.08</f>
        <v>0</v>
      </c>
      <c r="H41" s="11"/>
    </row>
    <row r="42" spans="1:8" x14ac:dyDescent="0.25">
      <c r="A42" s="25"/>
      <c r="B42" s="26"/>
      <c r="C42" s="85"/>
      <c r="D42" s="17"/>
      <c r="E42" s="17"/>
      <c r="F42" s="17"/>
      <c r="G42" s="18"/>
      <c r="H42" s="11"/>
    </row>
    <row r="43" spans="1:8" x14ac:dyDescent="0.25">
      <c r="A43" s="86" t="s">
        <v>13</v>
      </c>
      <c r="B43" s="87"/>
      <c r="C43" s="88"/>
      <c r="D43" s="89"/>
      <c r="E43" s="90"/>
      <c r="F43" s="89"/>
      <c r="G43" s="91">
        <f>SUM(G40:G42)</f>
        <v>0</v>
      </c>
      <c r="H43" s="11"/>
    </row>
    <row r="44" spans="1:8" x14ac:dyDescent="0.25">
      <c r="A44" s="92"/>
      <c r="B44" s="93"/>
      <c r="C44" s="94"/>
      <c r="D44" s="95"/>
      <c r="E44" s="96"/>
      <c r="F44" s="95"/>
      <c r="G44" s="97"/>
      <c r="H44" s="11"/>
    </row>
    <row r="45" spans="1:8" x14ac:dyDescent="0.25">
      <c r="A45" s="92"/>
      <c r="B45" s="93"/>
      <c r="C45" s="94"/>
      <c r="D45" s="95"/>
      <c r="E45" s="96"/>
      <c r="F45" s="95"/>
      <c r="G45" s="97"/>
      <c r="H45" s="11"/>
    </row>
    <row r="46" spans="1:8" ht="15.75" thickBot="1" x14ac:dyDescent="0.3">
      <c r="A46" s="37"/>
      <c r="B46" s="98"/>
      <c r="C46" s="99"/>
      <c r="D46" s="38"/>
      <c r="E46" s="38"/>
      <c r="F46" s="38"/>
      <c r="G46" s="39"/>
      <c r="H46" s="11"/>
    </row>
    <row r="47" spans="1:8" x14ac:dyDescent="0.25">
      <c r="H47" s="11"/>
    </row>
  </sheetData>
  <pageMargins left="0.70866141732283472" right="0.70866141732283472" top="0.78740157480314965" bottom="0.78740157480314965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Rekapitulace</vt:lpstr>
      <vt:lpstr>Specifikace AP WiFi</vt:lpstr>
      <vt:lpstr>Autobusy Hranečník</vt:lpstr>
      <vt:lpstr>Dílny Martinov</vt:lpstr>
      <vt:lpstr>Autobusy Poruba</vt:lpstr>
      <vt:lpstr>Tramvaje Poruba</vt:lpstr>
      <vt:lpstr>Tramvaje Moravská Ostrava</vt:lpstr>
      <vt:lpstr>Trolejbusy Ostrava</vt:lpstr>
      <vt:lpstr>'Autobusy Hranečník'!Oblast_tisku</vt:lpstr>
      <vt:lpstr>'Autobusy Poruba'!Oblast_tisku</vt:lpstr>
      <vt:lpstr>'Dílny Martinov'!Oblast_tisku</vt:lpstr>
      <vt:lpstr>Rekapitulace!Oblast_tisku</vt:lpstr>
      <vt:lpstr>'Tramvaje Moravská Ostrava'!Oblast_tisku</vt:lpstr>
      <vt:lpstr>'Tramvaje Poruba'!Oblast_tisku</vt:lpstr>
      <vt:lpstr>'Trolejbusy Ostrava'!Oblast_tisku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2020-02-26T13:01:45Z</dcterms:modified>
</cp:coreProperties>
</file>