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32760" windowWidth="13695" windowHeight="13140" activeTab="1"/>
  </bookViews>
  <sheets>
    <sheet name="Rekapitulace" sheetId="1" r:id="rId1"/>
    <sheet name="elektroinstalace" sheetId="2" r:id="rId2"/>
  </sheets>
  <definedNames>
    <definedName name="afterdetail_rkap" localSheetId="1">'elektroinstalace'!#REF!</definedName>
    <definedName name="afterdetail_rkap">#REF!</definedName>
    <definedName name="afterdetail_rozpocty" localSheetId="1">'elektroinstalace'!#REF!</definedName>
    <definedName name="afterdetail_rozpocty">#REF!</definedName>
    <definedName name="bbb" localSheetId="1">#REF!</definedName>
    <definedName name="bbb">#REF!</definedName>
    <definedName name="before_rkap" localSheetId="1">'elektroinstalace'!#REF!</definedName>
    <definedName name="before_rkap">#REF!</definedName>
    <definedName name="before_rozpocty" localSheetId="1">'elektroinstalace'!#REF!</definedName>
    <definedName name="before_rozpocty">#REF!</definedName>
    <definedName name="beforeafterdetail_rozpocty.Poznamka2.1" localSheetId="1">'elektroinstalace'!#REF!</definedName>
    <definedName name="beforeafterdetail_rozpocty.Poznamka2.1">#REF!</definedName>
    <definedName name="beforedetail_rozpocty" localSheetId="1">'elektroinstalace'!#REF!</definedName>
    <definedName name="beforedetail_rozpocty">#REF!</definedName>
    <definedName name="beforetop_rkap" localSheetId="1">'elektroinstalace'!#REF!</definedName>
    <definedName name="beforetop_rkap">#REF!</definedName>
    <definedName name="body_hlavy" localSheetId="1">'elektroinstalace'!#REF!</definedName>
    <definedName name="body_hlavy">#REF!</definedName>
    <definedName name="body_memrekapdph" localSheetId="1">'elektroinstalace'!#REF!</definedName>
    <definedName name="body_memrekapdph">#REF!</definedName>
    <definedName name="body_phlavy" localSheetId="1">'elektroinstalace'!#REF!</definedName>
    <definedName name="body_phlavy">#REF!</definedName>
    <definedName name="body_prekap" localSheetId="1">'elektroinstalace'!#REF!</definedName>
    <definedName name="body_prekap">#REF!</definedName>
    <definedName name="body_rkap" localSheetId="1">'elektroinstalace'!#REF!</definedName>
    <definedName name="body_rkap">#REF!</definedName>
    <definedName name="body_rozpocty" localSheetId="1">'elektroinstalace'!#REF!</definedName>
    <definedName name="body_rozpocty">#REF!</definedName>
    <definedName name="body_rozpočty" localSheetId="1">'elektroinstalace'!#REF!</definedName>
    <definedName name="body_rozpočty">#REF!</definedName>
    <definedName name="body_rpolozky" localSheetId="1">'elektroinstalace'!#REF!</definedName>
    <definedName name="body_rpolozky">#REF!</definedName>
    <definedName name="body_rpolozky.Poznamka2" localSheetId="1">'elektroinstalace'!#REF!</definedName>
    <definedName name="body_rpolozky.Poznamka2">#REF!</definedName>
    <definedName name="celkembezdph" localSheetId="1">'elektroinstalace'!#REF!</definedName>
    <definedName name="celkembezdph">#REF!</definedName>
    <definedName name="celkemsdph" localSheetId="1">'elektroinstalace'!#REF!</definedName>
    <definedName name="celkemsdph">#REF!</definedName>
    <definedName name="celkemsdph.Poznamka2" localSheetId="1">'elektroinstalace'!#REF!</definedName>
    <definedName name="celkemsdph.Poznamka2">#REF!</definedName>
    <definedName name="celklemsdph" localSheetId="1">'elektroinstalace'!#REF!</definedName>
    <definedName name="celklemsdph">#REF!</definedName>
    <definedName name="ddd" localSheetId="1">#REF!</definedName>
    <definedName name="ddd">#REF!</definedName>
    <definedName name="end_rozpocty" localSheetId="1">'elektroinstalace'!#REF!</definedName>
    <definedName name="end_rozpocty">#REF!</definedName>
    <definedName name="firmy_rozpocty_pozn.Poznamka2" localSheetId="1">'elektroinstalace'!#REF!</definedName>
    <definedName name="firmy_rozpocty_pozn.Poznamka2">#REF!</definedName>
    <definedName name="hhh" localSheetId="1">#REF!</definedName>
    <definedName name="hhh">#REF!</definedName>
    <definedName name="iiii" localSheetId="1">#REF!</definedName>
    <definedName name="iiii">#REF!</definedName>
    <definedName name="_xlnm.Print_Titles" localSheetId="1">'elektroinstalace'!$1:$6</definedName>
    <definedName name="_xlnm.Print_Area" localSheetId="0">'Rekapitulace'!$A$2:$F$29</definedName>
    <definedName name="partneri.0" localSheetId="1">'elektroinstalace'!#REF!</definedName>
    <definedName name="partneri.0">#REF!</definedName>
    <definedName name="partneri.1" localSheetId="1">'elektroinstalace'!#REF!</definedName>
    <definedName name="partneri.1">#REF!</definedName>
    <definedName name="sss" localSheetId="1">#REF!</definedName>
    <definedName name="sss">#REF!</definedName>
    <definedName name="sum_memrekapdph" localSheetId="1">'elektroinstalace'!#REF!</definedName>
    <definedName name="sum_memrekapdph">#REF!</definedName>
    <definedName name="sum_prekap" localSheetId="1">'elektroinstalace'!#REF!</definedName>
    <definedName name="sum_prekap">#REF!</definedName>
    <definedName name="top_memrekapdph" localSheetId="1">'elektroinstalace'!#REF!</definedName>
    <definedName name="top_memrekapdph">#REF!</definedName>
    <definedName name="top_phlavy" localSheetId="1">'elektroinstalace'!#REF!</definedName>
    <definedName name="top_phlavy">#REF!</definedName>
    <definedName name="top_rkap" localSheetId="1">'elektroinstalace'!#REF!</definedName>
    <definedName name="top_rkap">#REF!</definedName>
    <definedName name="top_rozpocty" localSheetId="1">'elektroinstalace'!#REF!</definedName>
    <definedName name="top_rozpocty">#REF!</definedName>
    <definedName name="top_rpolozky" localSheetId="1">'elektroinstalace'!#REF!</definedName>
    <definedName name="top_rpolozky">#REF!</definedName>
    <definedName name="uuu" localSheetId="1">#REF!</definedName>
    <definedName name="uuu">#REF!</definedName>
    <definedName name="vvv" localSheetId="1">#REF!</definedName>
    <definedName name="vvv">#REF!</definedName>
    <definedName name="www" localSheetId="1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<sst xmlns="http://schemas.openxmlformats.org/spreadsheetml/2006/main" count="276" uniqueCount="197">
  <si>
    <t>Celkem bez DPH</t>
  </si>
  <si>
    <t>MJ</t>
  </si>
  <si>
    <t>Jedn. cena</t>
  </si>
  <si>
    <t>Dodávka materiálu</t>
  </si>
  <si>
    <t>Podružný materiál</t>
  </si>
  <si>
    <t>Podíl přidružené výroby</t>
  </si>
  <si>
    <t>Revize a zkoušky</t>
  </si>
  <si>
    <t>Montážní práce</t>
  </si>
  <si>
    <t>Vedlejší rozpočtové náklady</t>
  </si>
  <si>
    <t>Poř.</t>
  </si>
  <si>
    <t>Popis</t>
  </si>
  <si>
    <t>Cena</t>
  </si>
  <si>
    <t>Rekapitulace</t>
  </si>
  <si>
    <t xml:space="preserve">Vypracoval: </t>
  </si>
  <si>
    <t>Obsah :</t>
  </si>
  <si>
    <t>Název systému</t>
  </si>
  <si>
    <t>Akce:</t>
  </si>
  <si>
    <t>Stupeň dokumentace:</t>
  </si>
  <si>
    <t>Celkem:</t>
  </si>
  <si>
    <t>Stupeň dokumantace:</t>
  </si>
  <si>
    <t>Petr Winkler</t>
  </si>
  <si>
    <t>Výměra</t>
  </si>
  <si>
    <t>Vybraný dodavatel stavby bude splňovat odborné kvalifikační předpoklady a nabídková cena bude obsahovat i práce v projektové dokumentaci a výkazu výměr neuvedené, ale nutné k bezpečnému a správnému stavebně technickému provedení stavby s ohledem na bezpečnost užívání a kolaudaci stavby.</t>
  </si>
  <si>
    <t>typ</t>
  </si>
  <si>
    <t>%</t>
  </si>
  <si>
    <t>např. typ</t>
  </si>
  <si>
    <t>Soupis prací a dodávek</t>
  </si>
  <si>
    <t>Montáže dle ceníku M741</t>
  </si>
  <si>
    <t>Mimostaveništní doprava</t>
  </si>
  <si>
    <t>Náklady na umístění stavby</t>
  </si>
  <si>
    <t>Předmět dokumentu:</t>
  </si>
  <si>
    <t>technika prostředí staveb</t>
  </si>
  <si>
    <t>Investor:</t>
  </si>
  <si>
    <t>Obsah:</t>
  </si>
  <si>
    <t>Kabely,vodiče a příslušenství</t>
  </si>
  <si>
    <t>Elektroinstalace</t>
  </si>
  <si>
    <t>Dokumentace pro provádění stavby</t>
  </si>
  <si>
    <t>Lešení/plošina</t>
  </si>
  <si>
    <t>TEZA Hodonín, p.o.                                                                                                Tyršova 3588/10                                                                                                                  695 01 Hodonín</t>
  </si>
  <si>
    <t>D.1.4.g - silnoproudá elektrotechnika</t>
  </si>
  <si>
    <t>M</t>
  </si>
  <si>
    <t>H07V-K25ZZL</t>
  </si>
  <si>
    <t>VODIC H07V-K 25 ZELENOZLUTY</t>
  </si>
  <si>
    <t>CYKY-O12X1,5</t>
  </si>
  <si>
    <t>KABEL CYKY-O 12x1,5</t>
  </si>
  <si>
    <t>CYKY-J3X10</t>
  </si>
  <si>
    <t>KABEL CYKY-J 3x10</t>
  </si>
  <si>
    <t>CYKY-J3X1,5</t>
  </si>
  <si>
    <t>KABEL CYKY-J 3x1,5</t>
  </si>
  <si>
    <t>H07V-K10ZZL</t>
  </si>
  <si>
    <t>VODIC H07V-K 10 ZELENOZLUTY</t>
  </si>
  <si>
    <t>CYKY-J5X25</t>
  </si>
  <si>
    <t>KABEL CYKY-J 5x25        KS</t>
  </si>
  <si>
    <t>Úložný materiál,krabice a příslušenství</t>
  </si>
  <si>
    <t>DZS/BZNCR</t>
  </si>
  <si>
    <t>SPOJKA DZS/B ZNCR</t>
  </si>
  <si>
    <t>KS</t>
  </si>
  <si>
    <t>DZDS100/BS</t>
  </si>
  <si>
    <t>PODPERA NA STENU DZDS 100/BS</t>
  </si>
  <si>
    <t>E000009198240</t>
  </si>
  <si>
    <t>ZLAB DRATENY DZ 60X60 BF</t>
  </si>
  <si>
    <t>6710PO</t>
  </si>
  <si>
    <t>PRICHYTKA 6710 PO</t>
  </si>
  <si>
    <t>SB6.3X35ZNCR</t>
  </si>
  <si>
    <t>SROUB DO BETONU SB6,3X35ZNCR</t>
  </si>
  <si>
    <t>US1ZNCR</t>
  </si>
  <si>
    <t>SVORKA UPEVNOVACI US 1ZNCR</t>
  </si>
  <si>
    <t>HMOZDINKA8/100M</t>
  </si>
  <si>
    <t>HMOZDINKA 8/100MMZATLOUK. NH</t>
  </si>
  <si>
    <t>LH80X40HD</t>
  </si>
  <si>
    <t>ZLAB KABELOVY LH 80X40 2M</t>
  </si>
  <si>
    <t>LHD40X20HFHD</t>
  </si>
  <si>
    <t>ZLAB KABELOVY LHD 40X20 2M HF</t>
  </si>
  <si>
    <t>8130</t>
  </si>
  <si>
    <t>KRABICE IP54 SV.SEDA</t>
  </si>
  <si>
    <t>Svítidla</t>
  </si>
  <si>
    <t>133.063 - 60</t>
  </si>
  <si>
    <t>ks</t>
  </si>
  <si>
    <t>133.062 - 60</t>
  </si>
  <si>
    <t>994.032 - 00</t>
  </si>
  <si>
    <t>6621 elektrifikovaný kloub 5 POLI 6621 BIANCO</t>
  </si>
  <si>
    <t>132.965 - 00</t>
  </si>
  <si>
    <t>6001 elektrifikovaný kanál 5 POLI 6001 L=4263MM BIA</t>
  </si>
  <si>
    <t>132.960 - 00</t>
  </si>
  <si>
    <t>6001 elektrifikovaný kanál 5 POLI 6001 L=2842MM BIA</t>
  </si>
  <si>
    <t>132.902 - 00</t>
  </si>
  <si>
    <t>6010 Lineární spoj CANALE 6010 ZINCATO</t>
  </si>
  <si>
    <t>993.914 - 00</t>
  </si>
  <si>
    <t>6510 Jednoduché zavěšení</t>
  </si>
  <si>
    <t>132.901 - 00</t>
  </si>
  <si>
    <t>6005 pokrytí kanálu</t>
  </si>
  <si>
    <t>132.909 - 00</t>
  </si>
  <si>
    <t>6045 Koncový uzávěr  6045 BIA</t>
  </si>
  <si>
    <t>132.929 - 00</t>
  </si>
  <si>
    <t>6053 Zavěšení kabelu 6053 INOX</t>
  </si>
  <si>
    <t>994.036 - 00</t>
  </si>
  <si>
    <t>6623 napájení 5 POLI 6053 INOX</t>
  </si>
  <si>
    <t>El. přístroje a příslušenství</t>
  </si>
  <si>
    <t>Rozváděč RUPS</t>
  </si>
  <si>
    <t>9EEBM180</t>
  </si>
  <si>
    <t>Externí baterie pro UPS 9E, EBM 180V</t>
  </si>
  <si>
    <t>9E6Ki</t>
  </si>
  <si>
    <t>záložní zdroj UPS 1/1fáze, 6kVA, 9E 6000i</t>
  </si>
  <si>
    <t>Protipožární konstrukce</t>
  </si>
  <si>
    <t>VLP000013</t>
  </si>
  <si>
    <t>požární ucpávka nad 1dm2</t>
  </si>
  <si>
    <t>Ocelové konstrukce a kabelové rošty</t>
  </si>
  <si>
    <t>VL000030</t>
  </si>
  <si>
    <t>Ocelová konstrukce pozinkovaná</t>
  </si>
  <si>
    <t>Ukončovací prvky a svorkovnice</t>
  </si>
  <si>
    <t>273-104</t>
  </si>
  <si>
    <t>SVORKA KRABICOVA 3X1-2,5MM</t>
  </si>
  <si>
    <t>25X8KU-L</t>
  </si>
  <si>
    <t>OKO KABELOVE 25X8 KU-L</t>
  </si>
  <si>
    <t>10X8KU-L</t>
  </si>
  <si>
    <t>OKO KABELOVE 10X8 KU-L</t>
  </si>
  <si>
    <t>744441300</t>
  </si>
  <si>
    <t>Mont kabel Cu-1kV pevně sk.1 -1,0kg</t>
  </si>
  <si>
    <t>m</t>
  </si>
  <si>
    <t>744441400</t>
  </si>
  <si>
    <t>Mont kabel Cu-1kV pevně sk.1 -1,6kg</t>
  </si>
  <si>
    <t>746212110</t>
  </si>
  <si>
    <t>Ukončení vodičů na svorkov 2,5 mm2</t>
  </si>
  <si>
    <t>kus</t>
  </si>
  <si>
    <t>743591211</t>
  </si>
  <si>
    <t>Montáž příchytek kabel-p40 mm</t>
  </si>
  <si>
    <t>744241110</t>
  </si>
  <si>
    <t>Mont vodičů Cu-1kV pevně sk.1-0,4kg</t>
  </si>
  <si>
    <t>744441100</t>
  </si>
  <si>
    <t>Mont kabel Cu-1kV pevně sk.1 -0,4kg</t>
  </si>
  <si>
    <t>746214110</t>
  </si>
  <si>
    <t>Ukončení vodičů kabelov okem -25mm2</t>
  </si>
  <si>
    <t>749111210</t>
  </si>
  <si>
    <t>mtz konstr pro pristroj-5 kg+zhotov</t>
  </si>
  <si>
    <t>749211110</t>
  </si>
  <si>
    <t>mtz podloz ohnivzdor pod vedeni-6mm</t>
  </si>
  <si>
    <t>m2</t>
  </si>
  <si>
    <t>789942224</t>
  </si>
  <si>
    <t>mtz. požární ucpávky nad 1dm2</t>
  </si>
  <si>
    <t>748122114</t>
  </si>
  <si>
    <t>mtz svit zariv pru str pris 2zdkryt</t>
  </si>
  <si>
    <t>748151220</t>
  </si>
  <si>
    <t>mtz modul osvet nos soust nast konz</t>
  </si>
  <si>
    <t>748153300</t>
  </si>
  <si>
    <t>mtz flexosnur modul osvetl soustavy</t>
  </si>
  <si>
    <t>743552122</t>
  </si>
  <si>
    <t>Montáž žlabu kovo Mars,ZPA š.-100mm</t>
  </si>
  <si>
    <t>740999901</t>
  </si>
  <si>
    <t>Práce na stávající instalaci</t>
  </si>
  <si>
    <t>hod</t>
  </si>
  <si>
    <t>740999902</t>
  </si>
  <si>
    <t>Zapojení přístrojů a zařízení</t>
  </si>
  <si>
    <t>740999904</t>
  </si>
  <si>
    <t>Nezměřitelné mont.práce</t>
  </si>
  <si>
    <t>mtz.externí baterie pro UPS 9E, EBM 180V</t>
  </si>
  <si>
    <t>mtz.záložní zdroj UPS 1/1fáze, 6kVA, 9E 6000i</t>
  </si>
  <si>
    <t>740999910</t>
  </si>
  <si>
    <t>Zabezpečení pracoviště</t>
  </si>
  <si>
    <t>743312140</t>
  </si>
  <si>
    <t>Montáž lišt vkládac s víčkem -80 mm</t>
  </si>
  <si>
    <t>743411510</t>
  </si>
  <si>
    <t>Montáž krabic instal lištových PH</t>
  </si>
  <si>
    <t>743531111</t>
  </si>
  <si>
    <t>Montáž výložníků násť svař 1 rameno</t>
  </si>
  <si>
    <t>742221120</t>
  </si>
  <si>
    <t>Montáž rozváděč sestav do 100 kg</t>
  </si>
  <si>
    <t>742811110</t>
  </si>
  <si>
    <t>Montáž svorkovnic řad vodič-2,5 mm2</t>
  </si>
  <si>
    <t>743312120</t>
  </si>
  <si>
    <t>Montáž lišt vkládac s víčkem -40 mm</t>
  </si>
  <si>
    <t>Stavební práce při elektromontážích - 846-9</t>
  </si>
  <si>
    <t>971032300</t>
  </si>
  <si>
    <t>Bourání otv zdi cih 0,09m2, tl.45cm</t>
  </si>
  <si>
    <t>953993120</t>
  </si>
  <si>
    <t>Osazení hmoždinek stěn cihel d.8 mm</t>
  </si>
  <si>
    <t>Demontáže dle ceníku M741</t>
  </si>
  <si>
    <t>740999902dem</t>
  </si>
  <si>
    <t>Výměna osvětlovacích těles ve Sportovní hale                                             pro ZŠ U Červených Domků – hala stolního tenisu</t>
  </si>
  <si>
    <t>Výměna osvětlovacích těles ve Sportovní hale pro ZŠ U Červených Domků                                 – hala stolního tenisu</t>
  </si>
  <si>
    <t>Typ A svítidlo LED do lištového rozvodu, nestmívatelné, 1x68W, IP40, IK07, 8730lm, 4000K, CRI 80, korpus ocelový, barvy bílá, rozměry 1421 x 60 x 52 mm</t>
  </si>
  <si>
    <t>Typ B svítidlo LED do lištového rozvodu, nestmívatelné, 1x34W, IP40, IK07, 4489lm, 4000K, CRI 80, korpus ocelový, barvy bílá, rozměry 1421 x 60 x 52 mm</t>
  </si>
  <si>
    <t>Úprava a dozbrojení stávajícho rozváděče R10</t>
  </si>
  <si>
    <t>Ostatní konstrukce</t>
  </si>
  <si>
    <t>693110730</t>
  </si>
  <si>
    <t>geoNetex S 300 šíře 300 cm, 300 g/m2</t>
  </si>
  <si>
    <t>607262420</t>
  </si>
  <si>
    <t>deska dřevoštěpková OSB 3 SE 2500x1250x15 mm</t>
  </si>
  <si>
    <t>762591140</t>
  </si>
  <si>
    <t>Montáž a demontáž dočasného zakrytí podlah deskami volně kladenými</t>
  </si>
  <si>
    <t>mtz.úprava a dozbrojení stávajícho rozváděče R10</t>
  </si>
  <si>
    <t>Demontáž stávajících rozvodů a svítidel</t>
  </si>
  <si>
    <r>
      <t xml:space="preserve">Zhotovitel díla je povinen zkontrolovat specifikaci materiálu a prací s technickou zprávou a projektovou dokumentací. V případě rozporů, obraťte se na zhotovitele projektové dokumentace.                                              </t>
    </r>
    <r>
      <rPr>
        <b/>
        <sz val="10"/>
        <rFont val="Arial CE"/>
        <family val="0"/>
      </rPr>
      <t>Jména výrobců a obchodní názvy u položek jsou pouze informativní, uvedené jako reference technických parametrů</t>
    </r>
    <r>
      <rPr>
        <sz val="10"/>
        <rFont val="Arial CE"/>
        <family val="2"/>
      </rPr>
      <t xml:space="preserve">, vzájemné kompatibility zařízení a dostupnosti odborného servisu. </t>
    </r>
    <r>
      <rPr>
        <b/>
        <sz val="10"/>
        <rFont val="Arial CE"/>
        <family val="0"/>
      </rPr>
      <t>Lze použít výrobky ekvivalentních vlastností jiných výrobců.</t>
    </r>
  </si>
  <si>
    <t>KABEL</t>
  </si>
  <si>
    <t>DESKA 80X80X3,2</t>
  </si>
  <si>
    <t>Cementovláknitá podložka s tepelně izolační vlastnostmi v třídě nehořlavosti A1 a vysokou odolností proti účinkům výboje elektrického proudu</t>
  </si>
  <si>
    <t>Silový kabel s malým množstvím uvolněného tepla,v případě požáru a se zachováním funkčnosti kabelové trasy při požáru P30-R, PH120-R PS30 B2ca s1d0</t>
  </si>
  <si>
    <t>Silový kabel s malým množstvím uvolněného tepla v případě požáru a se zachováním funkčnosti kabelové trasy při požáru P30-R, PH120-R PS30 B2ca s1d0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</si>
</sst>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_(#,##0&quot;.&quot;_);;;_(@_)"/>
    <numFmt numFmtId="168" formatCode="_(#,##0.0??;\-\ #,##0.0??;&quot;–&quot;???;_(@_)"/>
    <numFmt numFmtId="169" formatCode="_(#,##0.00_);[Red]\-\ #,##0.00_);&quot;–&quot;??;_(@_)"/>
    <numFmt numFmtId="170" formatCode="_(#,##0_);[Red]\-\ #,##0_);&quot;–&quot;??;_(@_)"/>
    <numFmt numFmtId="171" formatCode="#,##0.00\ &quot;Kč&quot;;[Red]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50" applyNumberFormat="1" applyFont="1" applyFill="1" applyAlignment="1">
      <alignment horizontal="center" vertical="top" wrapText="1"/>
    </xf>
    <xf numFmtId="49" fontId="0" fillId="0" borderId="0" xfId="50" applyNumberFormat="1" applyFont="1" applyFill="1" applyAlignment="1">
      <alignment horizontal="left" vertical="top" wrapText="1"/>
    </xf>
    <xf numFmtId="4" fontId="0" fillId="0" borderId="0" xfId="50" applyNumberFormat="1" applyFont="1" applyFill="1" applyAlignment="1">
      <alignment vertical="top" wrapText="1"/>
    </xf>
    <xf numFmtId="0" fontId="0" fillId="0" borderId="0" xfId="50" applyFont="1" applyFill="1" applyAlignment="1">
      <alignment horizontal="left" vertical="top" wrapText="1"/>
    </xf>
    <xf numFmtId="0" fontId="0" fillId="0" borderId="0" xfId="50" applyFont="1" applyFill="1" applyAlignment="1">
      <alignment horizontal="left" vertical="top"/>
    </xf>
    <xf numFmtId="1" fontId="0" fillId="0" borderId="10" xfId="5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50" applyNumberFormat="1" applyFont="1" applyFill="1" applyBorder="1" applyAlignment="1" applyProtection="1">
      <alignment horizontal="left" vertical="top" wrapText="1"/>
      <protection locked="0"/>
    </xf>
    <xf numFmtId="49" fontId="0" fillId="0" borderId="0" xfId="50" applyNumberFormat="1" applyFont="1" applyFill="1" applyBorder="1" applyAlignment="1" applyProtection="1">
      <alignment horizontal="left" vertical="top" wrapText="1"/>
      <protection locked="0"/>
    </xf>
    <xf numFmtId="49" fontId="1" fillId="0" borderId="0" xfId="50" applyNumberFormat="1" applyFont="1" applyFill="1" applyBorder="1" applyAlignment="1" applyProtection="1">
      <alignment horizontal="left" vertical="top"/>
      <protection locked="0"/>
    </xf>
    <xf numFmtId="1" fontId="4" fillId="0" borderId="11" xfId="50" applyNumberFormat="1" applyFont="1" applyFill="1" applyBorder="1" applyAlignment="1" applyProtection="1">
      <alignment horizontal="left" vertical="top"/>
      <protection locked="0"/>
    </xf>
    <xf numFmtId="49" fontId="10" fillId="0" borderId="0" xfId="50" applyNumberFormat="1" applyFont="1" applyFill="1" applyBorder="1" applyAlignment="1" applyProtection="1">
      <alignment horizontal="left" vertical="top" wrapText="1"/>
      <protection locked="0"/>
    </xf>
    <xf numFmtId="49" fontId="1" fillId="0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 applyFill="1" applyAlignment="1">
      <alignment horizontal="left" vertical="top"/>
    </xf>
    <xf numFmtId="49" fontId="3" fillId="0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 applyFill="1" applyAlignment="1">
      <alignment horizontal="left" vertical="top" wrapText="1"/>
    </xf>
    <xf numFmtId="0" fontId="11" fillId="0" borderId="0" xfId="50" applyFont="1" applyFill="1" applyAlignment="1">
      <alignment horizontal="left" vertical="top" wrapText="1"/>
    </xf>
    <xf numFmtId="49" fontId="10" fillId="0" borderId="0" xfId="50" applyNumberFormat="1" applyFont="1" applyFill="1" applyBorder="1" applyAlignment="1">
      <alignment horizontal="left"/>
    </xf>
    <xf numFmtId="49" fontId="1" fillId="0" borderId="12" xfId="50" applyNumberFormat="1" applyFont="1" applyFill="1" applyBorder="1" applyAlignment="1">
      <alignment/>
    </xf>
    <xf numFmtId="1" fontId="8" fillId="0" borderId="13" xfId="50" applyNumberFormat="1" applyFont="1" applyFill="1" applyBorder="1" applyAlignment="1" applyProtection="1">
      <alignment vertical="top"/>
      <protection locked="0"/>
    </xf>
    <xf numFmtId="1" fontId="0" fillId="0" borderId="0" xfId="5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50" applyNumberFormat="1" applyFont="1" applyFill="1" applyBorder="1" applyAlignment="1" applyProtection="1">
      <alignment horizontal="center" vertical="top" wrapText="1"/>
      <protection locked="0"/>
    </xf>
    <xf numFmtId="1" fontId="11" fillId="0" borderId="0" xfId="50" applyNumberFormat="1" applyFont="1" applyFill="1" applyBorder="1" applyAlignment="1">
      <alignment horizontal="center" vertical="top" wrapText="1"/>
    </xf>
    <xf numFmtId="4" fontId="8" fillId="0" borderId="14" xfId="50" applyNumberFormat="1" applyFont="1" applyFill="1" applyBorder="1" applyAlignment="1" applyProtection="1">
      <alignment horizontal="right" vertical="top"/>
      <protection locked="0"/>
    </xf>
    <xf numFmtId="1" fontId="0" fillId="0" borderId="15" xfId="50" applyNumberFormat="1" applyFont="1" applyFill="1" applyBorder="1" applyAlignment="1" applyProtection="1">
      <alignment horizontal="center" vertical="top" wrapText="1"/>
      <protection locked="0"/>
    </xf>
    <xf numFmtId="4" fontId="0" fillId="0" borderId="16" xfId="50" applyNumberFormat="1" applyFont="1" applyFill="1" applyBorder="1" applyAlignment="1" applyProtection="1">
      <alignment vertical="top" wrapText="1"/>
      <protection locked="0"/>
    </xf>
    <xf numFmtId="1" fontId="0" fillId="0" borderId="17" xfId="50" applyNumberFormat="1" applyFont="1" applyFill="1" applyBorder="1" applyAlignment="1" applyProtection="1">
      <alignment horizontal="center" vertical="top" wrapText="1"/>
      <protection locked="0"/>
    </xf>
    <xf numFmtId="4" fontId="0" fillId="0" borderId="14" xfId="50" applyNumberFormat="1" applyFont="1" applyFill="1" applyBorder="1" applyAlignment="1" applyProtection="1">
      <alignment vertical="top" wrapText="1"/>
      <protection locked="0"/>
    </xf>
    <xf numFmtId="49" fontId="1" fillId="0" borderId="14" xfId="50" applyNumberFormat="1" applyFont="1" applyFill="1" applyBorder="1" applyAlignment="1" applyProtection="1">
      <alignment horizontal="left" vertical="top"/>
      <protection locked="0"/>
    </xf>
    <xf numFmtId="1" fontId="4" fillId="0" borderId="18" xfId="50" applyNumberFormat="1" applyFont="1" applyFill="1" applyBorder="1" applyAlignment="1" applyProtection="1">
      <alignment horizontal="left" vertical="top"/>
      <protection locked="0"/>
    </xf>
    <xf numFmtId="1" fontId="10" fillId="0" borderId="19" xfId="50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50" applyNumberFormat="1" applyFont="1" applyFill="1" applyBorder="1" applyAlignment="1" applyProtection="1">
      <alignment vertical="top" wrapText="1"/>
      <protection locked="0"/>
    </xf>
    <xf numFmtId="1" fontId="0" fillId="0" borderId="19" xfId="50" applyNumberFormat="1" applyFont="1" applyFill="1" applyBorder="1" applyAlignment="1" applyProtection="1">
      <alignment horizontal="center" vertical="top" wrapText="1"/>
      <protection locked="0"/>
    </xf>
    <xf numFmtId="4" fontId="1" fillId="0" borderId="20" xfId="50" applyNumberFormat="1" applyFont="1" applyFill="1" applyBorder="1" applyAlignment="1" applyProtection="1">
      <alignment horizontal="center" vertical="top" wrapText="1"/>
      <protection locked="0"/>
    </xf>
    <xf numFmtId="1" fontId="11" fillId="0" borderId="21" xfId="50" applyNumberFormat="1" applyFont="1" applyFill="1" applyBorder="1" applyAlignment="1" applyProtection="1">
      <alignment horizontal="center" vertical="top" wrapText="1"/>
      <protection locked="0"/>
    </xf>
    <xf numFmtId="171" fontId="1" fillId="0" borderId="22" xfId="36" applyNumberFormat="1" applyFont="1" applyFill="1" applyBorder="1" applyAlignment="1" applyProtection="1">
      <alignment horizontal="right"/>
      <protection locked="0"/>
    </xf>
    <xf numFmtId="1" fontId="11" fillId="0" borderId="23" xfId="50" applyNumberFormat="1" applyFont="1" applyFill="1" applyBorder="1" applyAlignment="1">
      <alignment horizontal="center" vertical="top" wrapText="1"/>
    </xf>
    <xf numFmtId="4" fontId="10" fillId="0" borderId="24" xfId="50" applyNumberFormat="1" applyFont="1" applyFill="1" applyBorder="1" applyAlignment="1">
      <alignment horizontal="right"/>
    </xf>
    <xf numFmtId="49" fontId="1" fillId="0" borderId="25" xfId="50" applyNumberFormat="1" applyFont="1" applyFill="1" applyBorder="1" applyAlignment="1">
      <alignment/>
    </xf>
    <xf numFmtId="166" fontId="1" fillId="0" borderId="22" xfId="50" applyNumberFormat="1" applyFont="1" applyFill="1" applyBorder="1" applyAlignment="1">
      <alignment horizontal="right"/>
    </xf>
    <xf numFmtId="49" fontId="10" fillId="0" borderId="26" xfId="50" applyNumberFormat="1" applyFont="1" applyFill="1" applyBorder="1" applyAlignment="1" applyProtection="1">
      <alignment horizontal="left"/>
      <protection locked="0"/>
    </xf>
    <xf numFmtId="49" fontId="10" fillId="0" borderId="12" xfId="50" applyNumberFormat="1" applyFont="1" applyFill="1" applyBorder="1" applyAlignment="1" applyProtection="1">
      <alignment horizontal="left"/>
      <protection locked="0"/>
    </xf>
    <xf numFmtId="49" fontId="10" fillId="0" borderId="27" xfId="50" applyNumberFormat="1" applyFont="1" applyFill="1" applyBorder="1" applyAlignment="1" applyProtection="1">
      <alignment horizontal="left"/>
      <protection locked="0"/>
    </xf>
    <xf numFmtId="49" fontId="1" fillId="0" borderId="0" xfId="5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7" fillId="0" borderId="0" xfId="48" applyNumberFormat="1" applyFont="1" applyFill="1" applyBorder="1" applyAlignment="1">
      <alignment horizont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166" fontId="7" fillId="0" borderId="0" xfId="48" applyNumberFormat="1" applyFont="1" applyFill="1" applyBorder="1" applyAlignment="1">
      <alignment horizontal="right"/>
      <protection/>
    </xf>
    <xf numFmtId="168" fontId="5" fillId="0" borderId="0" xfId="48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5" fillId="0" borderId="0" xfId="48" applyNumberFormat="1" applyFont="1" applyFill="1" applyBorder="1" applyAlignment="1">
      <alignment horizontal="center"/>
      <protection/>
    </xf>
    <xf numFmtId="49" fontId="5" fillId="0" borderId="0" xfId="47" applyNumberFormat="1" applyFont="1" applyFill="1" applyBorder="1" applyAlignment="1">
      <alignment/>
      <protection/>
    </xf>
    <xf numFmtId="166" fontId="5" fillId="0" borderId="0" xfId="48" applyNumberFormat="1" applyFont="1" applyFill="1" applyBorder="1" applyAlignment="1">
      <alignment/>
      <protection/>
    </xf>
    <xf numFmtId="0" fontId="13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1" fontId="11" fillId="0" borderId="21" xfId="50" applyNumberFormat="1" applyFont="1" applyFill="1" applyBorder="1" applyAlignment="1" applyProtection="1">
      <alignment horizontal="center" vertical="center" wrapText="1"/>
      <protection locked="0"/>
    </xf>
    <xf numFmtId="171" fontId="1" fillId="0" borderId="22" xfId="36" applyNumberFormat="1" applyFont="1" applyFill="1" applyBorder="1" applyAlignment="1" applyProtection="1">
      <alignment horizontal="right" vertical="center"/>
      <protection locked="0"/>
    </xf>
    <xf numFmtId="49" fontId="14" fillId="0" borderId="0" xfId="48" applyNumberFormat="1" applyFont="1" applyFill="1" applyBorder="1" applyAlignment="1">
      <alignment horizontal="left" wrapText="1" shrinkToFit="1"/>
      <protection/>
    </xf>
    <xf numFmtId="0" fontId="5" fillId="0" borderId="0" xfId="48" applyFont="1" applyFill="1" applyBorder="1">
      <alignment/>
      <protection/>
    </xf>
    <xf numFmtId="49" fontId="14" fillId="0" borderId="0" xfId="48" applyNumberFormat="1" applyFont="1" applyFill="1" applyBorder="1" applyAlignment="1">
      <alignment horizontal="left" vertical="top" wrapText="1" shrinkToFit="1"/>
      <protection/>
    </xf>
    <xf numFmtId="49" fontId="14" fillId="0" borderId="0" xfId="48" applyNumberFormat="1" applyFont="1" applyFill="1" applyBorder="1" applyAlignment="1">
      <alignment vertical="top" wrapText="1" shrinkToFit="1"/>
      <protection/>
    </xf>
    <xf numFmtId="49" fontId="5" fillId="0" borderId="0" xfId="48" applyNumberFormat="1" applyFont="1" applyFill="1" applyBorder="1" applyAlignment="1">
      <alignment wrapText="1"/>
      <protection/>
    </xf>
    <xf numFmtId="49" fontId="7" fillId="0" borderId="0" xfId="48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1" fillId="0" borderId="19" xfId="50" applyNumberFormat="1" applyFont="1" applyFill="1" applyBorder="1" applyAlignment="1">
      <alignment/>
    </xf>
    <xf numFmtId="166" fontId="1" fillId="0" borderId="14" xfId="5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wrapText="1"/>
    </xf>
    <xf numFmtId="0" fontId="0" fillId="0" borderId="0" xfId="50" applyFont="1" applyFill="1" applyAlignment="1">
      <alignment horizontal="center" vertical="top" wrapText="1"/>
    </xf>
    <xf numFmtId="1" fontId="0" fillId="0" borderId="19" xfId="50" applyNumberFormat="1" applyFont="1" applyFill="1" applyBorder="1" applyAlignment="1">
      <alignment horizontal="center" vertical="top" wrapText="1"/>
    </xf>
    <xf numFmtId="1" fontId="0" fillId="0" borderId="0" xfId="50" applyNumberFormat="1" applyFont="1" applyFill="1" applyBorder="1" applyAlignment="1">
      <alignment horizontal="center" vertical="top" wrapText="1"/>
    </xf>
    <xf numFmtId="1" fontId="0" fillId="0" borderId="14" xfId="50" applyNumberFormat="1" applyFont="1" applyFill="1" applyBorder="1" applyAlignment="1">
      <alignment horizontal="center" vertical="top" wrapText="1"/>
    </xf>
    <xf numFmtId="1" fontId="0" fillId="0" borderId="0" xfId="50" applyNumberFormat="1" applyFont="1" applyFill="1" applyBorder="1" applyAlignment="1">
      <alignment horizontal="center" vertical="top"/>
    </xf>
    <xf numFmtId="1" fontId="0" fillId="0" borderId="14" xfId="50" applyNumberFormat="1" applyFont="1" applyFill="1" applyBorder="1" applyAlignment="1">
      <alignment horizontal="center" vertical="top"/>
    </xf>
    <xf numFmtId="1" fontId="0" fillId="0" borderId="28" xfId="50" applyNumberFormat="1" applyFont="1" applyFill="1" applyBorder="1" applyAlignment="1">
      <alignment horizontal="center" vertical="top"/>
    </xf>
    <xf numFmtId="1" fontId="0" fillId="0" borderId="29" xfId="50" applyNumberFormat="1" applyFont="1" applyFill="1" applyBorder="1" applyAlignment="1">
      <alignment horizontal="center" vertical="top"/>
    </xf>
    <xf numFmtId="1" fontId="0" fillId="0" borderId="30" xfId="50" applyNumberFormat="1" applyFont="1" applyFill="1" applyBorder="1" applyAlignment="1">
      <alignment horizontal="center" vertical="top"/>
    </xf>
    <xf numFmtId="49" fontId="10" fillId="0" borderId="26" xfId="5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50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50" applyNumberFormat="1" applyFont="1" applyFill="1" applyBorder="1" applyAlignment="1" applyProtection="1">
      <alignment vertical="top"/>
      <protection locked="0"/>
    </xf>
    <xf numFmtId="1" fontId="0" fillId="0" borderId="23" xfId="50" applyNumberFormat="1" applyFont="1" applyFill="1" applyBorder="1" applyAlignment="1" applyProtection="1">
      <alignment horizontal="left" vertical="top"/>
      <protection locked="0"/>
    </xf>
    <xf numFmtId="1" fontId="0" fillId="0" borderId="13" xfId="50" applyNumberFormat="1" applyFont="1" applyFill="1" applyBorder="1" applyAlignment="1" applyProtection="1">
      <alignment horizontal="left" vertical="top"/>
      <protection locked="0"/>
    </xf>
    <xf numFmtId="1" fontId="4" fillId="0" borderId="19" xfId="50" applyNumberFormat="1" applyFont="1" applyFill="1" applyBorder="1" applyAlignment="1" applyProtection="1">
      <alignment horizontal="left" vertical="top"/>
      <protection locked="0"/>
    </xf>
    <xf numFmtId="1" fontId="4" fillId="0" borderId="0" xfId="50" applyNumberFormat="1" applyFont="1" applyFill="1" applyBorder="1" applyAlignment="1" applyProtection="1">
      <alignment horizontal="left" vertical="top"/>
      <protection locked="0"/>
    </xf>
    <xf numFmtId="0" fontId="1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50" applyNumberFormat="1" applyFont="1" applyFill="1" applyBorder="1" applyAlignment="1" applyProtection="1">
      <alignment horizontal="left" vertical="center" wrapText="1"/>
      <protection locked="0"/>
    </xf>
    <xf numFmtId="1" fontId="9" fillId="0" borderId="31" xfId="50" applyNumberFormat="1" applyFont="1" applyFill="1" applyBorder="1" applyAlignment="1">
      <alignment horizontal="center"/>
    </xf>
    <xf numFmtId="1" fontId="9" fillId="0" borderId="32" xfId="50" applyNumberFormat="1" applyFont="1" applyFill="1" applyBorder="1" applyAlignment="1">
      <alignment horizontal="center"/>
    </xf>
    <xf numFmtId="1" fontId="9" fillId="0" borderId="33" xfId="50" applyNumberFormat="1" applyFont="1" applyFill="1" applyBorder="1" applyAlignment="1">
      <alignment horizontal="center"/>
    </xf>
    <xf numFmtId="49" fontId="1" fillId="0" borderId="13" xfId="5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Border="1" applyAlignment="1">
      <alignment horizontal="left" vertical="center" wrapText="1" shrinkToFit="1"/>
    </xf>
    <xf numFmtId="0" fontId="5" fillId="0" borderId="14" xfId="0" applyNumberFormat="1" applyFont="1" applyBorder="1" applyAlignment="1">
      <alignment horizontal="left" vertical="center" wrapText="1" shrinkToFit="1"/>
    </xf>
    <xf numFmtId="1" fontId="9" fillId="0" borderId="19" xfId="50" applyNumberFormat="1" applyFont="1" applyFill="1" applyBorder="1" applyAlignment="1">
      <alignment horizontal="center"/>
    </xf>
    <xf numFmtId="1" fontId="9" fillId="0" borderId="0" xfId="50" applyNumberFormat="1" applyFont="1" applyFill="1" applyBorder="1" applyAlignment="1">
      <alignment horizontal="center"/>
    </xf>
    <xf numFmtId="1" fontId="9" fillId="0" borderId="14" xfId="50" applyNumberFormat="1" applyFont="1" applyFill="1" applyBorder="1" applyAlignment="1">
      <alignment horizontal="center"/>
    </xf>
    <xf numFmtId="49" fontId="1" fillId="0" borderId="11" xfId="50" applyNumberFormat="1" applyFont="1" applyFill="1" applyBorder="1" applyAlignment="1" applyProtection="1">
      <alignment horizontal="left" vertical="top" wrapText="1"/>
      <protection locked="0"/>
    </xf>
    <xf numFmtId="49" fontId="1" fillId="0" borderId="34" xfId="50" applyNumberFormat="1" applyFont="1" applyFill="1" applyBorder="1" applyAlignment="1" applyProtection="1">
      <alignment horizontal="left" vertical="top" wrapText="1"/>
      <protection locked="0"/>
    </xf>
    <xf numFmtId="0" fontId="5" fillId="0" borderId="0" xfId="48" applyNumberFormat="1" applyFont="1" applyFill="1" applyBorder="1" applyAlignment="1">
      <alignment horizontal="left" vertical="center" wrapText="1" shrinkToFit="1"/>
      <protection/>
    </xf>
    <xf numFmtId="49" fontId="14" fillId="0" borderId="0" xfId="48" applyNumberFormat="1" applyFont="1" applyFill="1" applyBorder="1" applyAlignment="1">
      <alignment horizontal="left" wrapText="1" shrinkToFit="1"/>
      <protection/>
    </xf>
    <xf numFmtId="0" fontId="14" fillId="0" borderId="0" xfId="48" applyNumberFormat="1" applyFont="1" applyFill="1" applyBorder="1" applyAlignment="1">
      <alignment horizontal="left" wrapText="1" shrinkToFi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_OS Zelené město_Příprava území - I.etapa_Rekapitulace" xfId="47"/>
    <cellStyle name="normální_1_OS Zelené město_Příprava území - I.etapa_stavební část" xfId="48"/>
    <cellStyle name="normální_List1" xfId="49"/>
    <cellStyle name="normální_Vzor platný-new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ATÚ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229475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REALIZACE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333375</xdr:colOff>
      <xdr:row>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J28" sqref="J28"/>
    </sheetView>
  </sheetViews>
  <sheetFormatPr defaultColWidth="9.00390625" defaultRowHeight="12.75"/>
  <cols>
    <col min="1" max="1" width="5.00390625" style="1" customWidth="1"/>
    <col min="2" max="2" width="5.75390625" style="1" customWidth="1"/>
    <col min="3" max="3" width="14.75390625" style="2" customWidth="1"/>
    <col min="4" max="4" width="48.00390625" style="2" customWidth="1"/>
    <col min="5" max="5" width="3.25390625" style="2" customWidth="1"/>
    <col min="6" max="6" width="18.125" style="3" customWidth="1"/>
    <col min="7" max="16384" width="9.125" style="4" customWidth="1"/>
  </cols>
  <sheetData>
    <row r="1" ht="13.5" thickBot="1"/>
    <row r="2" spans="1:6" ht="18.75">
      <c r="A2" s="111" t="s">
        <v>26</v>
      </c>
      <c r="B2" s="112"/>
      <c r="C2" s="112"/>
      <c r="D2" s="112"/>
      <c r="E2" s="112"/>
      <c r="F2" s="113"/>
    </row>
    <row r="3" spans="1:6" ht="18.75">
      <c r="A3" s="117" t="s">
        <v>12</v>
      </c>
      <c r="B3" s="118"/>
      <c r="C3" s="118"/>
      <c r="D3" s="118"/>
      <c r="E3" s="118"/>
      <c r="F3" s="119"/>
    </row>
    <row r="4" spans="1:6" s="5" customFormat="1" ht="12.75" customHeight="1">
      <c r="A4" s="105" t="s">
        <v>13</v>
      </c>
      <c r="B4" s="106"/>
      <c r="C4" s="104" t="s">
        <v>20</v>
      </c>
      <c r="D4" s="104"/>
      <c r="E4" s="19"/>
      <c r="F4" s="23"/>
    </row>
    <row r="5" spans="1:6" s="5" customFormat="1" ht="12.75" customHeight="1" thickBot="1">
      <c r="A5" s="24"/>
      <c r="B5" s="6"/>
      <c r="C5" s="7"/>
      <c r="D5" s="7"/>
      <c r="E5" s="7"/>
      <c r="F5" s="25"/>
    </row>
    <row r="6" spans="1:6" s="5" customFormat="1" ht="12.75" customHeight="1" thickTop="1">
      <c r="A6" s="26"/>
      <c r="B6" s="20"/>
      <c r="C6" s="8"/>
      <c r="D6" s="8"/>
      <c r="E6" s="8"/>
      <c r="F6" s="27"/>
    </row>
    <row r="7" spans="1:6" ht="52.5" customHeight="1">
      <c r="A7" s="107" t="s">
        <v>16</v>
      </c>
      <c r="B7" s="108"/>
      <c r="C7" s="108"/>
      <c r="D7" s="115" t="s">
        <v>177</v>
      </c>
      <c r="E7" s="115"/>
      <c r="F7" s="116"/>
    </row>
    <row r="8" spans="1:6" ht="15.75">
      <c r="A8" s="107" t="s">
        <v>30</v>
      </c>
      <c r="B8" s="108"/>
      <c r="C8" s="108"/>
      <c r="D8" s="60" t="s">
        <v>31</v>
      </c>
      <c r="E8" s="60"/>
      <c r="F8" s="61"/>
    </row>
    <row r="9" spans="1:6" ht="15" customHeight="1">
      <c r="A9" s="107" t="s">
        <v>19</v>
      </c>
      <c r="B9" s="108"/>
      <c r="C9" s="108"/>
      <c r="D9" s="9" t="s">
        <v>36</v>
      </c>
      <c r="E9" s="9"/>
      <c r="F9" s="28"/>
    </row>
    <row r="10" spans="1:9" ht="54.75" customHeight="1">
      <c r="A10" s="107" t="s">
        <v>32</v>
      </c>
      <c r="B10" s="108"/>
      <c r="C10" s="108"/>
      <c r="D10" s="109" t="s">
        <v>38</v>
      </c>
      <c r="E10" s="109"/>
      <c r="F10" s="110"/>
      <c r="H10" s="92"/>
      <c r="I10" s="92"/>
    </row>
    <row r="11" spans="1:6" ht="52.5" customHeight="1" thickBot="1">
      <c r="A11" s="29" t="s">
        <v>14</v>
      </c>
      <c r="B11" s="10"/>
      <c r="C11" s="10"/>
      <c r="D11" s="120" t="s">
        <v>39</v>
      </c>
      <c r="E11" s="120"/>
      <c r="F11" s="121"/>
    </row>
    <row r="12" spans="1:6" s="13" customFormat="1" ht="20.25" customHeight="1" thickTop="1">
      <c r="A12" s="30"/>
      <c r="B12" s="21"/>
      <c r="C12" s="11"/>
      <c r="D12" s="12"/>
      <c r="E12" s="11"/>
      <c r="F12" s="31"/>
    </row>
    <row r="13" spans="1:6" s="5" customFormat="1" ht="12.75" customHeight="1">
      <c r="A13" s="32"/>
      <c r="B13" s="20"/>
      <c r="C13" s="8"/>
      <c r="D13" s="14"/>
      <c r="E13" s="8"/>
      <c r="F13" s="27"/>
    </row>
    <row r="14" spans="1:6" s="15" customFormat="1" ht="15" customHeight="1">
      <c r="A14" s="30"/>
      <c r="B14" s="21"/>
      <c r="C14" s="114" t="s">
        <v>15</v>
      </c>
      <c r="D14" s="114"/>
      <c r="E14" s="114"/>
      <c r="F14" s="33" t="s">
        <v>11</v>
      </c>
    </row>
    <row r="15" spans="1:6" s="16" customFormat="1" ht="15.75">
      <c r="A15" s="62">
        <v>1</v>
      </c>
      <c r="B15" s="101" t="s">
        <v>35</v>
      </c>
      <c r="C15" s="102"/>
      <c r="D15" s="102"/>
      <c r="E15" s="103"/>
      <c r="F15" s="63">
        <f>elektroinstalace!H112</f>
        <v>0</v>
      </c>
    </row>
    <row r="16" spans="1:6" s="16" customFormat="1" ht="15" customHeight="1">
      <c r="A16" s="34"/>
      <c r="B16" s="40"/>
      <c r="C16" s="41"/>
      <c r="D16" s="41"/>
      <c r="E16" s="42"/>
      <c r="F16" s="35"/>
    </row>
    <row r="17" spans="1:6" s="16" customFormat="1" ht="15" customHeight="1">
      <c r="A17" s="34"/>
      <c r="B17" s="40"/>
      <c r="C17" s="41"/>
      <c r="D17" s="41"/>
      <c r="E17" s="42"/>
      <c r="F17" s="35"/>
    </row>
    <row r="18" spans="1:6" s="16" customFormat="1" ht="15" customHeight="1">
      <c r="A18" s="34"/>
      <c r="B18" s="40"/>
      <c r="C18" s="41"/>
      <c r="D18" s="41"/>
      <c r="E18" s="42"/>
      <c r="F18" s="35"/>
    </row>
    <row r="19" spans="1:6" s="16" customFormat="1" ht="15" customHeight="1">
      <c r="A19" s="34"/>
      <c r="B19" s="40"/>
      <c r="C19" s="41"/>
      <c r="D19" s="41"/>
      <c r="E19" s="42"/>
      <c r="F19" s="35"/>
    </row>
    <row r="20" spans="1:6" s="16" customFormat="1" ht="15" customHeight="1">
      <c r="A20" s="34"/>
      <c r="B20" s="40"/>
      <c r="C20" s="41"/>
      <c r="D20" s="41"/>
      <c r="E20" s="42"/>
      <c r="F20" s="35"/>
    </row>
    <row r="21" spans="1:6" s="16" customFormat="1" ht="12.75" customHeight="1">
      <c r="A21" s="36"/>
      <c r="B21" s="22"/>
      <c r="C21" s="17"/>
      <c r="D21" s="17"/>
      <c r="E21" s="17"/>
      <c r="F21" s="37"/>
    </row>
    <row r="22" spans="1:6" s="16" customFormat="1" ht="15.75">
      <c r="A22" s="38" t="s">
        <v>0</v>
      </c>
      <c r="B22" s="18"/>
      <c r="C22" s="18"/>
      <c r="D22" s="18"/>
      <c r="E22" s="18"/>
      <c r="F22" s="39">
        <f>SUM(F15:F21)</f>
        <v>0</v>
      </c>
    </row>
    <row r="23" spans="1:6" ht="12.75">
      <c r="A23" s="76"/>
      <c r="B23" s="77"/>
      <c r="C23" s="77"/>
      <c r="D23" s="77"/>
      <c r="E23" s="77"/>
      <c r="F23" s="78"/>
    </row>
    <row r="24" spans="1:6" s="16" customFormat="1" ht="15.75">
      <c r="A24" s="79"/>
      <c r="B24" s="43"/>
      <c r="C24" s="43"/>
      <c r="D24" s="43"/>
      <c r="E24" s="43"/>
      <c r="F24" s="80"/>
    </row>
    <row r="25" spans="1:6" ht="12.75" customHeight="1">
      <c r="A25" s="93" t="s">
        <v>22</v>
      </c>
      <c r="B25" s="94"/>
      <c r="C25" s="94"/>
      <c r="D25" s="94"/>
      <c r="E25" s="94"/>
      <c r="F25" s="95"/>
    </row>
    <row r="26" spans="1:6" ht="12.75" customHeight="1">
      <c r="A26" s="93"/>
      <c r="B26" s="94"/>
      <c r="C26" s="94"/>
      <c r="D26" s="94"/>
      <c r="E26" s="94"/>
      <c r="F26" s="95"/>
    </row>
    <row r="27" spans="1:6" ht="12.75" customHeight="1">
      <c r="A27" s="93"/>
      <c r="B27" s="94"/>
      <c r="C27" s="94"/>
      <c r="D27" s="94"/>
      <c r="E27" s="94"/>
      <c r="F27" s="95"/>
    </row>
    <row r="28" spans="1:6" ht="12.75" customHeight="1">
      <c r="A28" s="93" t="s">
        <v>191</v>
      </c>
      <c r="B28" s="96"/>
      <c r="C28" s="96"/>
      <c r="D28" s="96"/>
      <c r="E28" s="96"/>
      <c r="F28" s="97"/>
    </row>
    <row r="29" spans="1:6" ht="59.25" customHeight="1" thickBot="1">
      <c r="A29" s="98"/>
      <c r="B29" s="99"/>
      <c r="C29" s="99"/>
      <c r="D29" s="99"/>
      <c r="E29" s="99"/>
      <c r="F29" s="10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6">
    <mergeCell ref="A2:F2"/>
    <mergeCell ref="C14:E14"/>
    <mergeCell ref="A7:C7"/>
    <mergeCell ref="D7:F7"/>
    <mergeCell ref="A9:C9"/>
    <mergeCell ref="A3:F3"/>
    <mergeCell ref="A8:C8"/>
    <mergeCell ref="D11:F11"/>
    <mergeCell ref="H10:I10"/>
    <mergeCell ref="A25:F27"/>
    <mergeCell ref="A28:F29"/>
    <mergeCell ref="B15:E15"/>
    <mergeCell ref="C4:D4"/>
    <mergeCell ref="A4:B4"/>
    <mergeCell ref="A10:C10"/>
    <mergeCell ref="D10:F10"/>
  </mergeCells>
  <printOptions/>
  <pageMargins left="0.5905511811023623" right="0.31496062992125984" top="0.2362204724409449" bottom="0.984251968503937" header="0.1574803149606299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SheetLayoutView="100" zoomScalePageLayoutView="0" workbookViewId="0" topLeftCell="A1">
      <pane ySplit="6" topLeftCell="A106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4.375" style="53" bestFit="1" customWidth="1"/>
    <col min="2" max="2" width="4.75390625" style="48" bestFit="1" customWidth="1"/>
    <col min="3" max="3" width="16.75390625" style="53" customWidth="1"/>
    <col min="4" max="4" width="45.375" style="75" customWidth="1"/>
    <col min="5" max="5" width="7.375" style="53" bestFit="1" customWidth="1"/>
    <col min="6" max="6" width="4.00390625" style="54" bestFit="1" customWidth="1"/>
    <col min="7" max="7" width="9.875" style="54" bestFit="1" customWidth="1"/>
    <col min="8" max="8" width="11.375" style="53" customWidth="1"/>
    <col min="9" max="16384" width="9.125" style="53" customWidth="1"/>
  </cols>
  <sheetData>
    <row r="1" spans="2:8" ht="15.75">
      <c r="B1" s="55"/>
      <c r="C1" s="56" t="s">
        <v>16</v>
      </c>
      <c r="D1" s="68"/>
      <c r="E1" s="52"/>
      <c r="F1" s="57"/>
      <c r="G1" s="57"/>
      <c r="H1" s="58"/>
    </row>
    <row r="2" spans="2:8" ht="52.5" customHeight="1">
      <c r="B2" s="55"/>
      <c r="C2" s="122" t="s">
        <v>178</v>
      </c>
      <c r="D2" s="122"/>
      <c r="E2" s="122"/>
      <c r="F2" s="122"/>
      <c r="G2" s="122"/>
      <c r="H2" s="122"/>
    </row>
    <row r="3" spans="2:8" ht="26.25">
      <c r="B3" s="55"/>
      <c r="C3" s="64" t="s">
        <v>17</v>
      </c>
      <c r="D3" s="123" t="s">
        <v>36</v>
      </c>
      <c r="E3" s="123"/>
      <c r="F3" s="123"/>
      <c r="G3" s="123"/>
      <c r="H3" s="123"/>
    </row>
    <row r="4" spans="2:8" ht="39" customHeight="1">
      <c r="B4" s="55"/>
      <c r="C4" s="66" t="s">
        <v>32</v>
      </c>
      <c r="D4" s="124" t="s">
        <v>38</v>
      </c>
      <c r="E4" s="124"/>
      <c r="F4" s="124"/>
      <c r="G4" s="64"/>
      <c r="H4" s="65"/>
    </row>
    <row r="5" spans="2:8" ht="15.75">
      <c r="B5" s="55"/>
      <c r="C5" s="67" t="s">
        <v>33</v>
      </c>
      <c r="D5" s="123" t="s">
        <v>35</v>
      </c>
      <c r="E5" s="123"/>
      <c r="F5" s="123"/>
      <c r="G5" s="123"/>
      <c r="H5" s="123"/>
    </row>
    <row r="6" spans="1:8" ht="12.75">
      <c r="A6" s="49" t="s">
        <v>9</v>
      </c>
      <c r="B6" s="49"/>
      <c r="C6" s="49" t="s">
        <v>25</v>
      </c>
      <c r="D6" s="69" t="s">
        <v>10</v>
      </c>
      <c r="E6" s="49" t="s">
        <v>21</v>
      </c>
      <c r="F6" s="50" t="s">
        <v>1</v>
      </c>
      <c r="G6" s="51" t="s">
        <v>2</v>
      </c>
      <c r="H6" s="51" t="s">
        <v>11</v>
      </c>
    </row>
    <row r="7" spans="1:8" ht="15.75">
      <c r="A7" s="48">
        <v>1</v>
      </c>
      <c r="C7" s="44" t="s">
        <v>23</v>
      </c>
      <c r="D7" s="70" t="s">
        <v>3</v>
      </c>
      <c r="F7" s="53"/>
      <c r="H7" s="54"/>
    </row>
    <row r="8" spans="1:8" ht="15.75">
      <c r="A8" s="48">
        <v>2</v>
      </c>
      <c r="C8" s="59"/>
      <c r="D8" s="70" t="s">
        <v>34</v>
      </c>
      <c r="E8" s="59"/>
      <c r="F8" s="59"/>
      <c r="H8" s="54"/>
    </row>
    <row r="9" spans="1:8" ht="45" customHeight="1">
      <c r="A9" s="48">
        <v>3</v>
      </c>
      <c r="B9" s="48">
        <v>1</v>
      </c>
      <c r="C9" s="45" t="s">
        <v>192</v>
      </c>
      <c r="D9" s="91" t="s">
        <v>195</v>
      </c>
      <c r="E9" s="46">
        <v>300</v>
      </c>
      <c r="F9" s="47" t="s">
        <v>40</v>
      </c>
      <c r="G9" s="90"/>
      <c r="H9" s="54">
        <f aca="true" t="shared" si="0" ref="H9:H63">SUM(E9*G9)</f>
        <v>0</v>
      </c>
    </row>
    <row r="10" spans="1:8" ht="12.75">
      <c r="A10" s="48">
        <v>4</v>
      </c>
      <c r="B10" s="48">
        <v>2</v>
      </c>
      <c r="C10" s="45" t="s">
        <v>41</v>
      </c>
      <c r="D10" s="71" t="s">
        <v>42</v>
      </c>
      <c r="E10" s="46">
        <v>20</v>
      </c>
      <c r="F10" s="47" t="s">
        <v>40</v>
      </c>
      <c r="H10" s="54">
        <f t="shared" si="0"/>
        <v>0</v>
      </c>
    </row>
    <row r="11" spans="1:8" ht="45.75" customHeight="1">
      <c r="A11" s="48">
        <v>5</v>
      </c>
      <c r="B11" s="48">
        <v>3</v>
      </c>
      <c r="C11" s="45" t="s">
        <v>192</v>
      </c>
      <c r="D11" s="91" t="s">
        <v>196</v>
      </c>
      <c r="E11" s="46">
        <v>40</v>
      </c>
      <c r="F11" s="47" t="s">
        <v>40</v>
      </c>
      <c r="H11" s="54">
        <f t="shared" si="0"/>
        <v>0</v>
      </c>
    </row>
    <row r="12" spans="1:8" ht="12.75">
      <c r="A12" s="48">
        <v>6</v>
      </c>
      <c r="B12" s="48">
        <v>4</v>
      </c>
      <c r="C12" s="45" t="s">
        <v>43</v>
      </c>
      <c r="D12" s="71" t="s">
        <v>44</v>
      </c>
      <c r="E12" s="46">
        <v>20</v>
      </c>
      <c r="F12" s="47" t="s">
        <v>40</v>
      </c>
      <c r="H12" s="54">
        <f t="shared" si="0"/>
        <v>0</v>
      </c>
    </row>
    <row r="13" spans="1:8" ht="12.75">
      <c r="A13" s="48">
        <v>7</v>
      </c>
      <c r="B13" s="48">
        <v>5</v>
      </c>
      <c r="C13" s="45" t="s">
        <v>45</v>
      </c>
      <c r="D13" s="71" t="s">
        <v>46</v>
      </c>
      <c r="E13" s="46">
        <v>10</v>
      </c>
      <c r="F13" s="47" t="s">
        <v>40</v>
      </c>
      <c r="H13" s="54">
        <f t="shared" si="0"/>
        <v>0</v>
      </c>
    </row>
    <row r="14" spans="1:8" ht="12.75">
      <c r="A14" s="48">
        <v>8</v>
      </c>
      <c r="B14" s="48">
        <v>6</v>
      </c>
      <c r="C14" s="45" t="s">
        <v>47</v>
      </c>
      <c r="D14" s="71" t="s">
        <v>48</v>
      </c>
      <c r="E14" s="46">
        <v>80</v>
      </c>
      <c r="F14" s="47" t="s">
        <v>40</v>
      </c>
      <c r="H14" s="54">
        <f t="shared" si="0"/>
        <v>0</v>
      </c>
    </row>
    <row r="15" spans="1:8" ht="12.75">
      <c r="A15" s="48">
        <v>9</v>
      </c>
      <c r="B15" s="48">
        <v>7</v>
      </c>
      <c r="C15" s="45" t="s">
        <v>49</v>
      </c>
      <c r="D15" s="71" t="s">
        <v>50</v>
      </c>
      <c r="E15" s="46">
        <v>20</v>
      </c>
      <c r="F15" s="47" t="s">
        <v>40</v>
      </c>
      <c r="H15" s="54">
        <f t="shared" si="0"/>
        <v>0</v>
      </c>
    </row>
    <row r="16" spans="1:8" ht="12.75">
      <c r="A16" s="48">
        <v>10</v>
      </c>
      <c r="B16" s="48">
        <v>8</v>
      </c>
      <c r="C16" s="45" t="s">
        <v>51</v>
      </c>
      <c r="D16" s="71" t="s">
        <v>52</v>
      </c>
      <c r="E16" s="46">
        <v>20</v>
      </c>
      <c r="F16" s="47" t="s">
        <v>40</v>
      </c>
      <c r="H16" s="54">
        <f t="shared" si="0"/>
        <v>0</v>
      </c>
    </row>
    <row r="17" spans="1:8" ht="12.75">
      <c r="A17" s="48">
        <v>11</v>
      </c>
      <c r="C17" s="45"/>
      <c r="D17" s="83"/>
      <c r="E17" s="46"/>
      <c r="F17" s="47"/>
      <c r="H17" s="54"/>
    </row>
    <row r="18" spans="1:8" ht="15.75">
      <c r="A18" s="48">
        <v>12</v>
      </c>
      <c r="C18" s="59"/>
      <c r="D18" s="84" t="s">
        <v>53</v>
      </c>
      <c r="E18" s="59"/>
      <c r="F18" s="59"/>
      <c r="H18" s="54"/>
    </row>
    <row r="19" spans="1:8" ht="12.75">
      <c r="A19" s="48">
        <v>13</v>
      </c>
      <c r="B19" s="48">
        <v>1</v>
      </c>
      <c r="C19" s="45" t="s">
        <v>54</v>
      </c>
      <c r="D19" s="71" t="s">
        <v>55</v>
      </c>
      <c r="E19" s="46">
        <v>4</v>
      </c>
      <c r="F19" s="47" t="s">
        <v>56</v>
      </c>
      <c r="H19" s="54">
        <f t="shared" si="0"/>
        <v>0</v>
      </c>
    </row>
    <row r="20" spans="1:8" ht="12.75">
      <c r="A20" s="48">
        <v>14</v>
      </c>
      <c r="B20" s="48">
        <v>2</v>
      </c>
      <c r="C20" s="45" t="s">
        <v>57</v>
      </c>
      <c r="D20" s="71" t="s">
        <v>58</v>
      </c>
      <c r="E20" s="46">
        <v>10</v>
      </c>
      <c r="F20" s="47" t="s">
        <v>56</v>
      </c>
      <c r="H20" s="54">
        <f t="shared" si="0"/>
        <v>0</v>
      </c>
    </row>
    <row r="21" spans="1:8" ht="12.75">
      <c r="A21" s="48">
        <v>15</v>
      </c>
      <c r="B21" s="48">
        <v>3</v>
      </c>
      <c r="C21" s="45" t="s">
        <v>59</v>
      </c>
      <c r="D21" s="71" t="s">
        <v>60</v>
      </c>
      <c r="E21" s="46">
        <v>10</v>
      </c>
      <c r="F21" s="47" t="s">
        <v>40</v>
      </c>
      <c r="H21" s="54">
        <f t="shared" si="0"/>
        <v>0</v>
      </c>
    </row>
    <row r="22" spans="1:8" ht="12.75">
      <c r="A22" s="48">
        <v>16</v>
      </c>
      <c r="B22" s="48">
        <v>4</v>
      </c>
      <c r="C22" s="45" t="s">
        <v>61</v>
      </c>
      <c r="D22" s="71" t="s">
        <v>62</v>
      </c>
      <c r="E22" s="46">
        <v>1400</v>
      </c>
      <c r="F22" s="47" t="s">
        <v>56</v>
      </c>
      <c r="H22" s="54">
        <f t="shared" si="0"/>
        <v>0</v>
      </c>
    </row>
    <row r="23" spans="1:8" ht="12.75">
      <c r="A23" s="48">
        <v>17</v>
      </c>
      <c r="B23" s="48">
        <v>5</v>
      </c>
      <c r="C23" s="45" t="s">
        <v>63</v>
      </c>
      <c r="D23" s="71" t="s">
        <v>64</v>
      </c>
      <c r="E23" s="46">
        <v>1400</v>
      </c>
      <c r="F23" s="47" t="s">
        <v>56</v>
      </c>
      <c r="H23" s="54">
        <f t="shared" si="0"/>
        <v>0</v>
      </c>
    </row>
    <row r="24" spans="1:8" ht="12.75">
      <c r="A24" s="48">
        <v>18</v>
      </c>
      <c r="B24" s="48">
        <v>6</v>
      </c>
      <c r="C24" s="45" t="s">
        <v>65</v>
      </c>
      <c r="D24" s="71" t="s">
        <v>66</v>
      </c>
      <c r="E24" s="46">
        <v>20</v>
      </c>
      <c r="F24" s="47" t="s">
        <v>56</v>
      </c>
      <c r="H24" s="54">
        <f t="shared" si="0"/>
        <v>0</v>
      </c>
    </row>
    <row r="25" spans="1:8" ht="12.75">
      <c r="A25" s="48">
        <v>19</v>
      </c>
      <c r="B25" s="48">
        <v>7</v>
      </c>
      <c r="C25" s="45" t="s">
        <v>67</v>
      </c>
      <c r="D25" s="71" t="s">
        <v>68</v>
      </c>
      <c r="E25" s="46">
        <v>530</v>
      </c>
      <c r="F25" s="47" t="s">
        <v>56</v>
      </c>
      <c r="H25" s="54">
        <f t="shared" si="0"/>
        <v>0</v>
      </c>
    </row>
    <row r="26" spans="1:8" ht="12.75">
      <c r="A26" s="48">
        <v>20</v>
      </c>
      <c r="B26" s="48">
        <v>8</v>
      </c>
      <c r="C26" s="45" t="s">
        <v>69</v>
      </c>
      <c r="D26" s="71" t="s">
        <v>70</v>
      </c>
      <c r="E26" s="46">
        <v>10</v>
      </c>
      <c r="F26" s="47" t="s">
        <v>40</v>
      </c>
      <c r="H26" s="54">
        <f t="shared" si="0"/>
        <v>0</v>
      </c>
    </row>
    <row r="27" spans="1:8" ht="36">
      <c r="A27" s="48">
        <v>21</v>
      </c>
      <c r="B27" s="48">
        <v>9</v>
      </c>
      <c r="C27" s="45" t="s">
        <v>193</v>
      </c>
      <c r="D27" s="71" t="s">
        <v>194</v>
      </c>
      <c r="E27" s="46">
        <v>20</v>
      </c>
      <c r="F27" s="47" t="s">
        <v>56</v>
      </c>
      <c r="H27" s="54">
        <f t="shared" si="0"/>
        <v>0</v>
      </c>
    </row>
    <row r="28" spans="1:8" ht="12.75">
      <c r="A28" s="48">
        <v>22</v>
      </c>
      <c r="B28" s="48">
        <v>10</v>
      </c>
      <c r="C28" s="45" t="s">
        <v>71</v>
      </c>
      <c r="D28" s="71" t="s">
        <v>72</v>
      </c>
      <c r="E28" s="46">
        <v>150</v>
      </c>
      <c r="F28" s="47" t="s">
        <v>40</v>
      </c>
      <c r="H28" s="54">
        <f t="shared" si="0"/>
        <v>0</v>
      </c>
    </row>
    <row r="29" spans="1:8" ht="12.75">
      <c r="A29" s="48">
        <v>23</v>
      </c>
      <c r="B29" s="48">
        <v>11</v>
      </c>
      <c r="C29" s="45" t="s">
        <v>73</v>
      </c>
      <c r="D29" s="71" t="s">
        <v>74</v>
      </c>
      <c r="E29" s="46">
        <v>20</v>
      </c>
      <c r="F29" s="47" t="s">
        <v>56</v>
      </c>
      <c r="H29" s="54">
        <f t="shared" si="0"/>
        <v>0</v>
      </c>
    </row>
    <row r="30" spans="1:8" ht="12.75">
      <c r="A30" s="48">
        <v>24</v>
      </c>
      <c r="C30" s="45"/>
      <c r="D30" s="83"/>
      <c r="E30" s="46"/>
      <c r="F30" s="47"/>
      <c r="H30" s="54"/>
    </row>
    <row r="31" spans="1:8" ht="15.75">
      <c r="A31" s="48">
        <v>25</v>
      </c>
      <c r="C31" s="59"/>
      <c r="D31" s="84" t="s">
        <v>75</v>
      </c>
      <c r="E31" s="59"/>
      <c r="F31" s="59"/>
      <c r="H31" s="54"/>
    </row>
    <row r="32" spans="1:8" s="82" customFormat="1" ht="36">
      <c r="A32" s="48">
        <v>26</v>
      </c>
      <c r="B32" s="85">
        <v>1</v>
      </c>
      <c r="C32" s="45" t="s">
        <v>76</v>
      </c>
      <c r="D32" s="71" t="s">
        <v>179</v>
      </c>
      <c r="E32" s="46">
        <v>17</v>
      </c>
      <c r="F32" s="47" t="s">
        <v>77</v>
      </c>
      <c r="G32" s="81"/>
      <c r="H32" s="81">
        <f t="shared" si="0"/>
        <v>0</v>
      </c>
    </row>
    <row r="33" spans="1:8" s="82" customFormat="1" ht="36">
      <c r="A33" s="48">
        <v>27</v>
      </c>
      <c r="B33" s="85">
        <v>2</v>
      </c>
      <c r="C33" s="45" t="s">
        <v>78</v>
      </c>
      <c r="D33" s="71" t="s">
        <v>180</v>
      </c>
      <c r="E33" s="46">
        <v>133</v>
      </c>
      <c r="F33" s="47" t="s">
        <v>77</v>
      </c>
      <c r="G33" s="81"/>
      <c r="H33" s="81">
        <f t="shared" si="0"/>
        <v>0</v>
      </c>
    </row>
    <row r="34" spans="1:8" ht="12.75">
      <c r="A34" s="48">
        <v>28</v>
      </c>
      <c r="B34" s="48">
        <v>3</v>
      </c>
      <c r="C34" s="45" t="s">
        <v>79</v>
      </c>
      <c r="D34" s="71" t="s">
        <v>80</v>
      </c>
      <c r="E34" s="46">
        <v>32</v>
      </c>
      <c r="F34" s="47" t="s">
        <v>77</v>
      </c>
      <c r="H34" s="54">
        <f t="shared" si="0"/>
        <v>0</v>
      </c>
    </row>
    <row r="35" spans="1:8" ht="12.75">
      <c r="A35" s="48">
        <v>29</v>
      </c>
      <c r="B35" s="48">
        <v>4</v>
      </c>
      <c r="C35" s="45" t="s">
        <v>81</v>
      </c>
      <c r="D35" s="71" t="s">
        <v>82</v>
      </c>
      <c r="E35" s="46">
        <v>36</v>
      </c>
      <c r="F35" s="47" t="s">
        <v>77</v>
      </c>
      <c r="H35" s="54">
        <f t="shared" si="0"/>
        <v>0</v>
      </c>
    </row>
    <row r="36" spans="1:8" ht="12.75">
      <c r="A36" s="48">
        <v>30</v>
      </c>
      <c r="B36" s="48">
        <v>5</v>
      </c>
      <c r="C36" s="45" t="s">
        <v>83</v>
      </c>
      <c r="D36" s="71" t="s">
        <v>84</v>
      </c>
      <c r="E36" s="46">
        <v>23</v>
      </c>
      <c r="F36" s="47" t="s">
        <v>77</v>
      </c>
      <c r="H36" s="54">
        <f t="shared" si="0"/>
        <v>0</v>
      </c>
    </row>
    <row r="37" spans="1:8" ht="12.75">
      <c r="A37" s="48">
        <v>31</v>
      </c>
      <c r="B37" s="48">
        <v>6</v>
      </c>
      <c r="C37" s="45" t="s">
        <v>85</v>
      </c>
      <c r="D37" s="71" t="s">
        <v>86</v>
      </c>
      <c r="E37" s="46">
        <v>32</v>
      </c>
      <c r="F37" s="47" t="s">
        <v>77</v>
      </c>
      <c r="H37" s="54">
        <f t="shared" si="0"/>
        <v>0</v>
      </c>
    </row>
    <row r="38" spans="1:8" ht="12.75">
      <c r="A38" s="48">
        <v>32</v>
      </c>
      <c r="B38" s="48">
        <v>7</v>
      </c>
      <c r="C38" s="45" t="s">
        <v>87</v>
      </c>
      <c r="D38" s="71" t="s">
        <v>88</v>
      </c>
      <c r="E38" s="46">
        <v>180</v>
      </c>
      <c r="F38" s="47" t="s">
        <v>77</v>
      </c>
      <c r="H38" s="54">
        <f t="shared" si="0"/>
        <v>0</v>
      </c>
    </row>
    <row r="39" spans="1:8" ht="12.75">
      <c r="A39" s="48">
        <v>33</v>
      </c>
      <c r="B39" s="48">
        <v>8</v>
      </c>
      <c r="C39" s="45" t="s">
        <v>89</v>
      </c>
      <c r="D39" s="71" t="s">
        <v>90</v>
      </c>
      <c r="E39" s="46">
        <v>2</v>
      </c>
      <c r="F39" s="47" t="s">
        <v>77</v>
      </c>
      <c r="H39" s="54">
        <f t="shared" si="0"/>
        <v>0</v>
      </c>
    </row>
    <row r="40" spans="1:8" ht="12.75">
      <c r="A40" s="48">
        <v>34</v>
      </c>
      <c r="B40" s="48">
        <v>9</v>
      </c>
      <c r="C40" s="45" t="s">
        <v>91</v>
      </c>
      <c r="D40" s="71" t="s">
        <v>92</v>
      </c>
      <c r="E40" s="46">
        <v>34</v>
      </c>
      <c r="F40" s="47" t="s">
        <v>77</v>
      </c>
      <c r="H40" s="54">
        <f t="shared" si="0"/>
        <v>0</v>
      </c>
    </row>
    <row r="41" spans="1:8" ht="12.75">
      <c r="A41" s="48">
        <v>35</v>
      </c>
      <c r="B41" s="48">
        <v>10</v>
      </c>
      <c r="C41" s="45" t="s">
        <v>93</v>
      </c>
      <c r="D41" s="71" t="s">
        <v>94</v>
      </c>
      <c r="E41" s="46">
        <v>180</v>
      </c>
      <c r="F41" s="47" t="s">
        <v>77</v>
      </c>
      <c r="H41" s="54">
        <f t="shared" si="0"/>
        <v>0</v>
      </c>
    </row>
    <row r="42" spans="1:8" ht="12.75">
      <c r="A42" s="48">
        <v>36</v>
      </c>
      <c r="B42" s="48">
        <v>11</v>
      </c>
      <c r="C42" s="45" t="s">
        <v>95</v>
      </c>
      <c r="D42" s="71" t="s">
        <v>96</v>
      </c>
      <c r="E42" s="46">
        <v>25</v>
      </c>
      <c r="F42" s="47" t="s">
        <v>77</v>
      </c>
      <c r="H42" s="54">
        <f t="shared" si="0"/>
        <v>0</v>
      </c>
    </row>
    <row r="43" spans="1:8" ht="12.75">
      <c r="A43" s="48">
        <v>37</v>
      </c>
      <c r="C43" s="45"/>
      <c r="D43" s="83"/>
      <c r="E43" s="46"/>
      <c r="F43" s="47"/>
      <c r="H43" s="54"/>
    </row>
    <row r="44" spans="1:8" ht="15.75">
      <c r="A44" s="48">
        <v>38</v>
      </c>
      <c r="C44" s="59"/>
      <c r="D44" s="84" t="s">
        <v>97</v>
      </c>
      <c r="E44" s="59"/>
      <c r="F44" s="59"/>
      <c r="H44" s="54"/>
    </row>
    <row r="45" spans="1:8" ht="12.75">
      <c r="A45" s="48">
        <v>39</v>
      </c>
      <c r="B45" s="48">
        <v>1</v>
      </c>
      <c r="C45" s="45"/>
      <c r="D45" s="71" t="s">
        <v>98</v>
      </c>
      <c r="E45" s="46">
        <v>1</v>
      </c>
      <c r="F45" s="47" t="s">
        <v>77</v>
      </c>
      <c r="H45" s="54">
        <f t="shared" si="0"/>
        <v>0</v>
      </c>
    </row>
    <row r="46" spans="1:8" ht="12.75">
      <c r="A46" s="48">
        <v>40</v>
      </c>
      <c r="B46" s="48">
        <v>2</v>
      </c>
      <c r="C46" s="45"/>
      <c r="D46" s="71" t="s">
        <v>181</v>
      </c>
      <c r="E46" s="46">
        <v>1</v>
      </c>
      <c r="F46" s="47" t="s">
        <v>77</v>
      </c>
      <c r="H46" s="54">
        <f t="shared" si="0"/>
        <v>0</v>
      </c>
    </row>
    <row r="47" spans="1:8" ht="12.75">
      <c r="A47" s="48">
        <v>41</v>
      </c>
      <c r="B47" s="48">
        <v>3</v>
      </c>
      <c r="C47" s="45" t="s">
        <v>99</v>
      </c>
      <c r="D47" s="71" t="s">
        <v>100</v>
      </c>
      <c r="E47" s="46">
        <v>1</v>
      </c>
      <c r="F47" s="47" t="s">
        <v>77</v>
      </c>
      <c r="H47" s="54">
        <f t="shared" si="0"/>
        <v>0</v>
      </c>
    </row>
    <row r="48" spans="1:8" ht="12.75">
      <c r="A48" s="48">
        <v>42</v>
      </c>
      <c r="B48" s="48">
        <v>4</v>
      </c>
      <c r="C48" s="45" t="s">
        <v>101</v>
      </c>
      <c r="D48" s="71" t="s">
        <v>102</v>
      </c>
      <c r="E48" s="46">
        <v>1</v>
      </c>
      <c r="F48" s="47" t="s">
        <v>77</v>
      </c>
      <c r="H48" s="54">
        <f t="shared" si="0"/>
        <v>0</v>
      </c>
    </row>
    <row r="49" spans="1:8" ht="12.75">
      <c r="A49" s="48">
        <v>43</v>
      </c>
      <c r="C49" s="45"/>
      <c r="D49" s="83"/>
      <c r="E49" s="46"/>
      <c r="F49" s="47"/>
      <c r="H49" s="54"/>
    </row>
    <row r="50" spans="1:8" ht="15.75">
      <c r="A50" s="48">
        <v>44</v>
      </c>
      <c r="C50" s="59"/>
      <c r="D50" s="84" t="s">
        <v>103</v>
      </c>
      <c r="E50" s="59"/>
      <c r="F50" s="59"/>
      <c r="H50" s="54"/>
    </row>
    <row r="51" spans="1:8" ht="12.75">
      <c r="A51" s="48">
        <v>45</v>
      </c>
      <c r="B51" s="48">
        <v>1</v>
      </c>
      <c r="C51" s="45" t="s">
        <v>104</v>
      </c>
      <c r="D51" s="83" t="s">
        <v>105</v>
      </c>
      <c r="E51" s="46">
        <v>2</v>
      </c>
      <c r="F51" s="47" t="s">
        <v>77</v>
      </c>
      <c r="H51" s="54">
        <f t="shared" si="0"/>
        <v>0</v>
      </c>
    </row>
    <row r="52" spans="1:8" ht="12.75">
      <c r="A52" s="48">
        <v>46</v>
      </c>
      <c r="C52" s="45"/>
      <c r="D52" s="83"/>
      <c r="E52" s="46"/>
      <c r="F52" s="47"/>
      <c r="H52" s="54"/>
    </row>
    <row r="53" spans="1:8" ht="15.75">
      <c r="A53" s="48">
        <v>47</v>
      </c>
      <c r="C53" s="59"/>
      <c r="D53" s="84" t="s">
        <v>106</v>
      </c>
      <c r="E53" s="59"/>
      <c r="F53" s="59"/>
      <c r="H53" s="54"/>
    </row>
    <row r="54" spans="1:8" s="82" customFormat="1" ht="12.75">
      <c r="A54" s="48">
        <v>48</v>
      </c>
      <c r="B54" s="48">
        <v>1</v>
      </c>
      <c r="C54" s="45" t="s">
        <v>107</v>
      </c>
      <c r="D54" s="83" t="s">
        <v>108</v>
      </c>
      <c r="E54" s="46">
        <v>40</v>
      </c>
      <c r="F54" s="47" t="s">
        <v>77</v>
      </c>
      <c r="G54" s="81"/>
      <c r="H54" s="54">
        <f t="shared" si="0"/>
        <v>0</v>
      </c>
    </row>
    <row r="55" spans="1:8" s="82" customFormat="1" ht="12.75">
      <c r="A55" s="48">
        <v>49</v>
      </c>
      <c r="B55" s="48"/>
      <c r="C55" s="45"/>
      <c r="D55" s="83"/>
      <c r="E55" s="46"/>
      <c r="F55" s="47"/>
      <c r="G55" s="81"/>
      <c r="H55" s="54"/>
    </row>
    <row r="56" spans="1:8" s="82" customFormat="1" ht="15.75">
      <c r="A56" s="48">
        <v>50</v>
      </c>
      <c r="B56" s="48"/>
      <c r="C56" s="59"/>
      <c r="D56" s="84" t="s">
        <v>109</v>
      </c>
      <c r="E56" s="59"/>
      <c r="F56" s="59"/>
      <c r="G56" s="81"/>
      <c r="H56" s="54"/>
    </row>
    <row r="57" spans="1:8" s="82" customFormat="1" ht="12.75">
      <c r="A57" s="48">
        <v>51</v>
      </c>
      <c r="B57" s="48">
        <v>1</v>
      </c>
      <c r="C57" s="45" t="s">
        <v>110</v>
      </c>
      <c r="D57" s="83" t="s">
        <v>111</v>
      </c>
      <c r="E57" s="46">
        <v>80</v>
      </c>
      <c r="F57" s="47" t="s">
        <v>56</v>
      </c>
      <c r="G57" s="81"/>
      <c r="H57" s="54">
        <f t="shared" si="0"/>
        <v>0</v>
      </c>
    </row>
    <row r="58" spans="1:8" ht="12.75">
      <c r="A58" s="48">
        <v>52</v>
      </c>
      <c r="B58" s="48">
        <v>2</v>
      </c>
      <c r="C58" s="45" t="s">
        <v>112</v>
      </c>
      <c r="D58" s="83" t="s">
        <v>113</v>
      </c>
      <c r="E58" s="46">
        <v>12</v>
      </c>
      <c r="F58" s="47" t="s">
        <v>56</v>
      </c>
      <c r="H58" s="54">
        <f t="shared" si="0"/>
        <v>0</v>
      </c>
    </row>
    <row r="59" spans="1:8" ht="12.75">
      <c r="A59" s="48">
        <v>53</v>
      </c>
      <c r="B59" s="48">
        <v>3</v>
      </c>
      <c r="C59" s="45" t="s">
        <v>114</v>
      </c>
      <c r="D59" s="83" t="s">
        <v>115</v>
      </c>
      <c r="E59" s="46">
        <v>4</v>
      </c>
      <c r="F59" s="47" t="s">
        <v>56</v>
      </c>
      <c r="H59" s="54">
        <f t="shared" si="0"/>
        <v>0</v>
      </c>
    </row>
    <row r="60" spans="1:8" ht="12.75">
      <c r="A60" s="48">
        <v>54</v>
      </c>
      <c r="C60" s="45"/>
      <c r="D60" s="83"/>
      <c r="E60" s="46"/>
      <c r="F60" s="47"/>
      <c r="H60" s="54"/>
    </row>
    <row r="61" spans="1:8" ht="15.75">
      <c r="A61" s="48">
        <v>55</v>
      </c>
      <c r="C61" s="59"/>
      <c r="D61" s="70" t="s">
        <v>182</v>
      </c>
      <c r="E61" s="59"/>
      <c r="F61" s="59"/>
      <c r="H61" s="54"/>
    </row>
    <row r="62" spans="1:8" ht="12.75">
      <c r="A62" s="48">
        <v>56</v>
      </c>
      <c r="B62" s="48">
        <v>1</v>
      </c>
      <c r="C62" s="45" t="s">
        <v>183</v>
      </c>
      <c r="D62" s="71" t="s">
        <v>184</v>
      </c>
      <c r="E62" s="46">
        <v>50</v>
      </c>
      <c r="F62" s="47" t="s">
        <v>136</v>
      </c>
      <c r="H62" s="54">
        <f t="shared" si="0"/>
        <v>0</v>
      </c>
    </row>
    <row r="63" spans="1:8" ht="12.75">
      <c r="A63" s="48">
        <v>57</v>
      </c>
      <c r="B63" s="48">
        <v>2</v>
      </c>
      <c r="C63" s="45" t="s">
        <v>185</v>
      </c>
      <c r="D63" s="71" t="s">
        <v>186</v>
      </c>
      <c r="E63" s="46">
        <v>50</v>
      </c>
      <c r="F63" s="47" t="s">
        <v>136</v>
      </c>
      <c r="H63" s="54">
        <f t="shared" si="0"/>
        <v>0</v>
      </c>
    </row>
    <row r="64" spans="1:8" ht="12.75">
      <c r="A64" s="48">
        <v>58</v>
      </c>
      <c r="C64" s="45"/>
      <c r="D64" s="71"/>
      <c r="E64" s="46"/>
      <c r="F64" s="47"/>
      <c r="H64" s="54"/>
    </row>
    <row r="65" spans="1:8" ht="15.75">
      <c r="A65" s="48">
        <v>59</v>
      </c>
      <c r="C65" s="45"/>
      <c r="D65" s="72" t="s">
        <v>7</v>
      </c>
      <c r="E65" s="46"/>
      <c r="F65" s="47"/>
      <c r="H65" s="54"/>
    </row>
    <row r="66" spans="1:8" ht="15.75">
      <c r="A66" s="48">
        <v>60</v>
      </c>
      <c r="C66" s="59"/>
      <c r="D66" s="70" t="s">
        <v>27</v>
      </c>
      <c r="E66" s="59"/>
      <c r="F66" s="59"/>
      <c r="H66" s="54"/>
    </row>
    <row r="67" spans="1:8" ht="12.75">
      <c r="A67" s="48">
        <v>61</v>
      </c>
      <c r="B67" s="48">
        <v>1</v>
      </c>
      <c r="C67" s="86" t="s">
        <v>119</v>
      </c>
      <c r="D67" s="87" t="s">
        <v>120</v>
      </c>
      <c r="E67" s="88">
        <v>20</v>
      </c>
      <c r="F67" s="89" t="s">
        <v>118</v>
      </c>
      <c r="H67" s="54">
        <f aca="true" t="shared" si="1" ref="H67:H101">SUM(E67*G67)</f>
        <v>0</v>
      </c>
    </row>
    <row r="68" spans="1:8" ht="12.75">
      <c r="A68" s="48">
        <v>62</v>
      </c>
      <c r="B68" s="48">
        <v>2</v>
      </c>
      <c r="C68" s="86" t="s">
        <v>121</v>
      </c>
      <c r="D68" s="87" t="s">
        <v>122</v>
      </c>
      <c r="E68" s="88">
        <v>520</v>
      </c>
      <c r="F68" s="89" t="s">
        <v>123</v>
      </c>
      <c r="H68" s="54">
        <f t="shared" si="1"/>
        <v>0</v>
      </c>
    </row>
    <row r="69" spans="1:8" ht="12.75">
      <c r="A69" s="48">
        <v>63</v>
      </c>
      <c r="B69" s="48">
        <v>3</v>
      </c>
      <c r="C69" s="86" t="s">
        <v>130</v>
      </c>
      <c r="D69" s="87" t="s">
        <v>131</v>
      </c>
      <c r="E69" s="88">
        <v>16</v>
      </c>
      <c r="F69" s="89" t="s">
        <v>123</v>
      </c>
      <c r="H69" s="54">
        <f t="shared" si="1"/>
        <v>0</v>
      </c>
    </row>
    <row r="70" spans="1:8" ht="12.75">
      <c r="A70" s="48">
        <v>64</v>
      </c>
      <c r="B70" s="48">
        <v>4</v>
      </c>
      <c r="C70" s="86" t="s">
        <v>116</v>
      </c>
      <c r="D70" s="87" t="s">
        <v>117</v>
      </c>
      <c r="E70" s="88">
        <v>20</v>
      </c>
      <c r="F70" s="89" t="s">
        <v>118</v>
      </c>
      <c r="H70" s="54">
        <f t="shared" si="1"/>
        <v>0</v>
      </c>
    </row>
    <row r="71" spans="1:8" ht="12.75">
      <c r="A71" s="48">
        <v>65</v>
      </c>
      <c r="B71" s="48">
        <v>5</v>
      </c>
      <c r="C71" s="86" t="s">
        <v>124</v>
      </c>
      <c r="D71" s="87" t="s">
        <v>125</v>
      </c>
      <c r="E71" s="88">
        <v>1400</v>
      </c>
      <c r="F71" s="89" t="s">
        <v>123</v>
      </c>
      <c r="H71" s="54">
        <f t="shared" si="1"/>
        <v>0</v>
      </c>
    </row>
    <row r="72" spans="1:8" ht="12.75">
      <c r="A72" s="48">
        <v>66</v>
      </c>
      <c r="B72" s="48">
        <v>6</v>
      </c>
      <c r="C72" s="86" t="s">
        <v>126</v>
      </c>
      <c r="D72" s="87" t="s">
        <v>127</v>
      </c>
      <c r="E72" s="88">
        <v>40</v>
      </c>
      <c r="F72" s="89" t="s">
        <v>118</v>
      </c>
      <c r="H72" s="54">
        <f t="shared" si="1"/>
        <v>0</v>
      </c>
    </row>
    <row r="73" spans="1:8" ht="12.75">
      <c r="A73" s="48">
        <v>67</v>
      </c>
      <c r="B73" s="48">
        <v>7</v>
      </c>
      <c r="C73" s="86" t="s">
        <v>128</v>
      </c>
      <c r="D73" s="87" t="s">
        <v>129</v>
      </c>
      <c r="E73" s="88">
        <v>430</v>
      </c>
      <c r="F73" s="89" t="s">
        <v>118</v>
      </c>
      <c r="H73" s="54">
        <f t="shared" si="1"/>
        <v>0</v>
      </c>
    </row>
    <row r="74" spans="1:8" ht="12.75">
      <c r="A74" s="48">
        <v>68</v>
      </c>
      <c r="B74" s="48">
        <v>8</v>
      </c>
      <c r="C74" s="86" t="s">
        <v>134</v>
      </c>
      <c r="D74" s="87" t="s">
        <v>135</v>
      </c>
      <c r="E74" s="88">
        <v>0.128</v>
      </c>
      <c r="F74" s="89" t="s">
        <v>136</v>
      </c>
      <c r="H74" s="54">
        <f t="shared" si="1"/>
        <v>0</v>
      </c>
    </row>
    <row r="75" spans="1:8" ht="24">
      <c r="A75" s="48">
        <v>69</v>
      </c>
      <c r="B75" s="48">
        <v>9</v>
      </c>
      <c r="C75" s="86" t="s">
        <v>187</v>
      </c>
      <c r="D75" s="87" t="s">
        <v>188</v>
      </c>
      <c r="E75" s="88">
        <v>460</v>
      </c>
      <c r="F75" s="89" t="s">
        <v>136</v>
      </c>
      <c r="H75" s="54">
        <f t="shared" si="1"/>
        <v>0</v>
      </c>
    </row>
    <row r="76" spans="1:8" ht="12.75">
      <c r="A76" s="48">
        <v>70</v>
      </c>
      <c r="B76" s="48">
        <v>10</v>
      </c>
      <c r="C76" s="86" t="s">
        <v>137</v>
      </c>
      <c r="D76" s="87" t="s">
        <v>138</v>
      </c>
      <c r="E76" s="88">
        <v>2</v>
      </c>
      <c r="F76" s="89" t="s">
        <v>77</v>
      </c>
      <c r="H76" s="54">
        <f t="shared" si="1"/>
        <v>0</v>
      </c>
    </row>
    <row r="77" spans="1:8" ht="12.75">
      <c r="A77" s="48">
        <v>71</v>
      </c>
      <c r="B77" s="48">
        <v>11</v>
      </c>
      <c r="C77" s="86" t="s">
        <v>132</v>
      </c>
      <c r="D77" s="87" t="s">
        <v>133</v>
      </c>
      <c r="E77" s="88">
        <v>40</v>
      </c>
      <c r="F77" s="89" t="s">
        <v>123</v>
      </c>
      <c r="H77" s="54">
        <f t="shared" si="1"/>
        <v>0</v>
      </c>
    </row>
    <row r="78" spans="1:8" ht="12.75">
      <c r="A78" s="48">
        <v>72</v>
      </c>
      <c r="B78" s="48">
        <v>12</v>
      </c>
      <c r="C78" s="86" t="s">
        <v>139</v>
      </c>
      <c r="D78" s="87" t="s">
        <v>140</v>
      </c>
      <c r="E78" s="88">
        <v>150</v>
      </c>
      <c r="F78" s="89" t="s">
        <v>123</v>
      </c>
      <c r="H78" s="54">
        <f t="shared" si="1"/>
        <v>0</v>
      </c>
    </row>
    <row r="79" spans="1:8" ht="12.75">
      <c r="A79" s="48">
        <v>73</v>
      </c>
      <c r="B79" s="48">
        <v>13</v>
      </c>
      <c r="C79" s="86" t="s">
        <v>141</v>
      </c>
      <c r="D79" s="87" t="s">
        <v>142</v>
      </c>
      <c r="E79" s="88">
        <v>220</v>
      </c>
      <c r="F79" s="89" t="s">
        <v>118</v>
      </c>
      <c r="H79" s="54">
        <f t="shared" si="1"/>
        <v>0</v>
      </c>
    </row>
    <row r="80" spans="1:8" ht="12.75">
      <c r="A80" s="48">
        <v>74</v>
      </c>
      <c r="B80" s="48">
        <v>14</v>
      </c>
      <c r="C80" s="86" t="s">
        <v>143</v>
      </c>
      <c r="D80" s="87" t="s">
        <v>144</v>
      </c>
      <c r="E80" s="88">
        <v>269</v>
      </c>
      <c r="F80" s="89" t="s">
        <v>123</v>
      </c>
      <c r="H80" s="54">
        <f t="shared" si="1"/>
        <v>0</v>
      </c>
    </row>
    <row r="81" spans="1:8" ht="12.75">
      <c r="A81" s="48">
        <v>75</v>
      </c>
      <c r="B81" s="48">
        <v>15</v>
      </c>
      <c r="C81" s="86" t="s">
        <v>150</v>
      </c>
      <c r="D81" s="87" t="s">
        <v>151</v>
      </c>
      <c r="E81" s="88">
        <v>80</v>
      </c>
      <c r="F81" s="89" t="s">
        <v>149</v>
      </c>
      <c r="H81" s="54">
        <f t="shared" si="1"/>
        <v>0</v>
      </c>
    </row>
    <row r="82" spans="1:8" ht="12.75">
      <c r="A82" s="48">
        <v>76</v>
      </c>
      <c r="B82" s="48">
        <v>16</v>
      </c>
      <c r="C82" s="86" t="s">
        <v>152</v>
      </c>
      <c r="D82" s="87" t="s">
        <v>153</v>
      </c>
      <c r="E82" s="88">
        <v>50</v>
      </c>
      <c r="F82" s="89" t="s">
        <v>149</v>
      </c>
      <c r="H82" s="54">
        <f t="shared" si="1"/>
        <v>0</v>
      </c>
    </row>
    <row r="83" spans="1:8" ht="12.75">
      <c r="A83" s="48">
        <v>77</v>
      </c>
      <c r="B83" s="48">
        <v>17</v>
      </c>
      <c r="C83" s="86" t="s">
        <v>156</v>
      </c>
      <c r="D83" s="87" t="s">
        <v>157</v>
      </c>
      <c r="E83" s="88">
        <v>150</v>
      </c>
      <c r="F83" s="89" t="s">
        <v>149</v>
      </c>
      <c r="H83" s="54">
        <f t="shared" si="1"/>
        <v>0</v>
      </c>
    </row>
    <row r="84" spans="1:8" ht="12.75">
      <c r="A84" s="48">
        <v>78</v>
      </c>
      <c r="B84" s="48">
        <v>18</v>
      </c>
      <c r="C84" s="86" t="s">
        <v>147</v>
      </c>
      <c r="D84" s="87" t="s">
        <v>148</v>
      </c>
      <c r="E84" s="88">
        <v>100</v>
      </c>
      <c r="F84" s="89" t="s">
        <v>149</v>
      </c>
      <c r="H84" s="54">
        <f t="shared" si="1"/>
        <v>0</v>
      </c>
    </row>
    <row r="85" spans="1:8" ht="12.75">
      <c r="A85" s="48">
        <v>79</v>
      </c>
      <c r="B85" s="48">
        <v>19</v>
      </c>
      <c r="C85" s="86" t="s">
        <v>99</v>
      </c>
      <c r="D85" s="87" t="s">
        <v>154</v>
      </c>
      <c r="E85" s="88">
        <v>1</v>
      </c>
      <c r="F85" s="89" t="s">
        <v>77</v>
      </c>
      <c r="H85" s="54">
        <f t="shared" si="1"/>
        <v>0</v>
      </c>
    </row>
    <row r="86" spans="1:8" ht="12.75">
      <c r="A86" s="48">
        <v>80</v>
      </c>
      <c r="B86" s="48">
        <v>20</v>
      </c>
      <c r="C86" s="86" t="s">
        <v>101</v>
      </c>
      <c r="D86" s="87" t="s">
        <v>155</v>
      </c>
      <c r="E86" s="88">
        <v>1</v>
      </c>
      <c r="F86" s="89" t="s">
        <v>77</v>
      </c>
      <c r="H86" s="54">
        <f t="shared" si="1"/>
        <v>0</v>
      </c>
    </row>
    <row r="87" spans="1:8" ht="12.75">
      <c r="A87" s="48">
        <v>81</v>
      </c>
      <c r="B87" s="48">
        <v>21</v>
      </c>
      <c r="C87" s="86"/>
      <c r="D87" s="87" t="s">
        <v>189</v>
      </c>
      <c r="E87" s="88">
        <v>1</v>
      </c>
      <c r="F87" s="89" t="s">
        <v>77</v>
      </c>
      <c r="H87" s="54">
        <f t="shared" si="1"/>
        <v>0</v>
      </c>
    </row>
    <row r="88" spans="1:8" ht="12.75">
      <c r="A88" s="48">
        <v>82</v>
      </c>
      <c r="B88" s="48">
        <v>22</v>
      </c>
      <c r="C88" s="86" t="s">
        <v>160</v>
      </c>
      <c r="D88" s="87" t="s">
        <v>161</v>
      </c>
      <c r="E88" s="88">
        <v>20</v>
      </c>
      <c r="F88" s="89" t="s">
        <v>123</v>
      </c>
      <c r="H88" s="54">
        <f t="shared" si="1"/>
        <v>0</v>
      </c>
    </row>
    <row r="89" spans="1:8" ht="12.75">
      <c r="A89" s="48">
        <v>83</v>
      </c>
      <c r="B89" s="48">
        <v>23</v>
      </c>
      <c r="C89" s="86" t="s">
        <v>162</v>
      </c>
      <c r="D89" s="87" t="s">
        <v>163</v>
      </c>
      <c r="E89" s="88">
        <v>10</v>
      </c>
      <c r="F89" s="89" t="s">
        <v>123</v>
      </c>
      <c r="H89" s="54">
        <f t="shared" si="1"/>
        <v>0</v>
      </c>
    </row>
    <row r="90" spans="1:8" ht="12.75">
      <c r="A90" s="48">
        <v>84</v>
      </c>
      <c r="B90" s="48">
        <v>24</v>
      </c>
      <c r="C90" s="86" t="s">
        <v>145</v>
      </c>
      <c r="D90" s="87" t="s">
        <v>146</v>
      </c>
      <c r="E90" s="88">
        <v>10</v>
      </c>
      <c r="F90" s="89" t="s">
        <v>118</v>
      </c>
      <c r="H90" s="54">
        <f t="shared" si="1"/>
        <v>0</v>
      </c>
    </row>
    <row r="91" spans="1:8" ht="12.75">
      <c r="A91" s="48">
        <v>85</v>
      </c>
      <c r="B91" s="48">
        <v>25</v>
      </c>
      <c r="C91" s="86" t="s">
        <v>158</v>
      </c>
      <c r="D91" s="87" t="s">
        <v>159</v>
      </c>
      <c r="E91" s="88">
        <v>10</v>
      </c>
      <c r="F91" s="89" t="s">
        <v>118</v>
      </c>
      <c r="H91" s="54">
        <f t="shared" si="1"/>
        <v>0</v>
      </c>
    </row>
    <row r="92" spans="1:8" ht="12.75">
      <c r="A92" s="48">
        <v>86</v>
      </c>
      <c r="B92" s="48">
        <v>26</v>
      </c>
      <c r="C92" s="86" t="s">
        <v>164</v>
      </c>
      <c r="D92" s="87" t="s">
        <v>165</v>
      </c>
      <c r="E92" s="88">
        <v>1</v>
      </c>
      <c r="F92" s="89" t="s">
        <v>123</v>
      </c>
      <c r="H92" s="54">
        <f t="shared" si="1"/>
        <v>0</v>
      </c>
    </row>
    <row r="93" spans="1:8" ht="12.75">
      <c r="A93" s="48">
        <v>87</v>
      </c>
      <c r="B93" s="48">
        <v>27</v>
      </c>
      <c r="C93" s="86" t="s">
        <v>166</v>
      </c>
      <c r="D93" s="87" t="s">
        <v>167</v>
      </c>
      <c r="E93" s="88">
        <v>80</v>
      </c>
      <c r="F93" s="89" t="s">
        <v>123</v>
      </c>
      <c r="H93" s="54">
        <f t="shared" si="1"/>
        <v>0</v>
      </c>
    </row>
    <row r="94" spans="1:8" ht="12.75">
      <c r="A94" s="48">
        <v>88</v>
      </c>
      <c r="B94" s="48">
        <v>28</v>
      </c>
      <c r="C94" s="86" t="s">
        <v>168</v>
      </c>
      <c r="D94" s="87" t="s">
        <v>169</v>
      </c>
      <c r="E94" s="88">
        <v>150</v>
      </c>
      <c r="F94" s="89" t="s">
        <v>118</v>
      </c>
      <c r="H94" s="54"/>
    </row>
    <row r="95" spans="1:8" ht="12.75">
      <c r="A95" s="48">
        <v>89</v>
      </c>
      <c r="C95" s="45"/>
      <c r="D95" s="83"/>
      <c r="E95" s="46"/>
      <c r="F95" s="47"/>
      <c r="H95" s="54"/>
    </row>
    <row r="96" spans="1:8" ht="15.75">
      <c r="A96" s="48">
        <v>90</v>
      </c>
      <c r="C96" s="59"/>
      <c r="D96" s="84" t="s">
        <v>170</v>
      </c>
      <c r="E96" s="59"/>
      <c r="F96" s="59"/>
      <c r="H96" s="54"/>
    </row>
    <row r="97" spans="1:8" ht="12.75">
      <c r="A97" s="48">
        <v>91</v>
      </c>
      <c r="B97" s="48">
        <v>1</v>
      </c>
      <c r="C97" s="45" t="s">
        <v>171</v>
      </c>
      <c r="D97" s="83" t="s">
        <v>172</v>
      </c>
      <c r="E97" s="46">
        <v>1</v>
      </c>
      <c r="F97" s="47" t="s">
        <v>123</v>
      </c>
      <c r="H97" s="54">
        <f t="shared" si="1"/>
        <v>0</v>
      </c>
    </row>
    <row r="98" spans="1:8" ht="12.75">
      <c r="A98" s="48">
        <v>92</v>
      </c>
      <c r="B98" s="48">
        <v>2</v>
      </c>
      <c r="C98" s="45" t="s">
        <v>173</v>
      </c>
      <c r="D98" s="83" t="s">
        <v>174</v>
      </c>
      <c r="E98" s="46">
        <v>1930</v>
      </c>
      <c r="F98" s="47" t="s">
        <v>123</v>
      </c>
      <c r="H98" s="54">
        <f t="shared" si="1"/>
        <v>0</v>
      </c>
    </row>
    <row r="99" spans="1:8" ht="12.75">
      <c r="A99" s="48">
        <v>93</v>
      </c>
      <c r="C99" s="45"/>
      <c r="D99" s="83"/>
      <c r="E99" s="46"/>
      <c r="F99" s="47"/>
      <c r="H99" s="54"/>
    </row>
    <row r="100" spans="1:8" ht="15.75">
      <c r="A100" s="48">
        <v>94</v>
      </c>
      <c r="C100" s="59"/>
      <c r="D100" s="84" t="s">
        <v>175</v>
      </c>
      <c r="E100" s="59"/>
      <c r="F100" s="59"/>
      <c r="H100" s="54"/>
    </row>
    <row r="101" spans="1:8" ht="12.75">
      <c r="A101" s="48">
        <v>95</v>
      </c>
      <c r="B101" s="48">
        <v>1</v>
      </c>
      <c r="C101" s="45" t="s">
        <v>176</v>
      </c>
      <c r="D101" s="83" t="s">
        <v>190</v>
      </c>
      <c r="E101" s="46">
        <v>180</v>
      </c>
      <c r="F101" s="47" t="s">
        <v>149</v>
      </c>
      <c r="H101" s="54">
        <f t="shared" si="1"/>
        <v>0</v>
      </c>
    </row>
    <row r="102" spans="1:8" ht="12.75" customHeight="1">
      <c r="A102" s="48">
        <v>96</v>
      </c>
      <c r="C102" s="45"/>
      <c r="D102" s="71"/>
      <c r="E102" s="46"/>
      <c r="F102" s="47"/>
      <c r="H102" s="54"/>
    </row>
    <row r="103" spans="1:8" ht="15.75">
      <c r="A103" s="48">
        <v>97</v>
      </c>
      <c r="C103" s="48"/>
      <c r="D103" s="73" t="s">
        <v>8</v>
      </c>
      <c r="F103" s="53"/>
      <c r="H103" s="54"/>
    </row>
    <row r="104" spans="1:8" ht="12.75">
      <c r="A104" s="48">
        <v>98</v>
      </c>
      <c r="B104" s="48">
        <v>1</v>
      </c>
      <c r="C104" s="48"/>
      <c r="D104" s="74" t="s">
        <v>28</v>
      </c>
      <c r="E104" s="46">
        <v>0.5</v>
      </c>
      <c r="F104" s="47" t="s">
        <v>24</v>
      </c>
      <c r="H104" s="54">
        <f aca="true" t="shared" si="2" ref="H104:H109">SUM(E104*G104)</f>
        <v>0</v>
      </c>
    </row>
    <row r="105" spans="1:8" ht="12.75">
      <c r="A105" s="48">
        <v>99</v>
      </c>
      <c r="B105" s="48">
        <v>2</v>
      </c>
      <c r="C105" s="48"/>
      <c r="D105" s="74" t="s">
        <v>29</v>
      </c>
      <c r="E105" s="46">
        <v>0.1</v>
      </c>
      <c r="F105" s="47" t="s">
        <v>24</v>
      </c>
      <c r="H105" s="54">
        <f t="shared" si="2"/>
        <v>0</v>
      </c>
    </row>
    <row r="106" spans="1:8" ht="12.75">
      <c r="A106" s="48">
        <v>100</v>
      </c>
      <c r="B106" s="48">
        <v>3</v>
      </c>
      <c r="C106" s="48"/>
      <c r="D106" s="75" t="s">
        <v>4</v>
      </c>
      <c r="E106" s="46">
        <v>6</v>
      </c>
      <c r="F106" s="47" t="s">
        <v>24</v>
      </c>
      <c r="H106" s="54">
        <f t="shared" si="2"/>
        <v>0</v>
      </c>
    </row>
    <row r="107" spans="1:8" ht="12.75">
      <c r="A107" s="48">
        <v>101</v>
      </c>
      <c r="B107" s="48">
        <v>4</v>
      </c>
      <c r="C107" s="48"/>
      <c r="D107" s="75" t="s">
        <v>5</v>
      </c>
      <c r="E107" s="46">
        <v>3</v>
      </c>
      <c r="F107" s="47" t="s">
        <v>24</v>
      </c>
      <c r="H107" s="54">
        <f t="shared" si="2"/>
        <v>0</v>
      </c>
    </row>
    <row r="108" spans="1:8" ht="12.75">
      <c r="A108" s="48">
        <v>102</v>
      </c>
      <c r="B108" s="48">
        <v>5</v>
      </c>
      <c r="C108" s="48"/>
      <c r="D108" s="75" t="s">
        <v>6</v>
      </c>
      <c r="E108" s="46">
        <v>13</v>
      </c>
      <c r="F108" s="47" t="s">
        <v>24</v>
      </c>
      <c r="H108" s="54">
        <f t="shared" si="2"/>
        <v>0</v>
      </c>
    </row>
    <row r="109" spans="1:8" ht="12.75">
      <c r="A109" s="48">
        <v>103</v>
      </c>
      <c r="B109" s="48">
        <v>6</v>
      </c>
      <c r="C109" s="48"/>
      <c r="D109" s="75" t="s">
        <v>37</v>
      </c>
      <c r="E109" s="46">
        <v>4</v>
      </c>
      <c r="F109" s="47" t="s">
        <v>24</v>
      </c>
      <c r="H109" s="54">
        <f t="shared" si="2"/>
        <v>0</v>
      </c>
    </row>
    <row r="110" spans="1:8" ht="12.75">
      <c r="A110" s="48">
        <v>104</v>
      </c>
      <c r="C110" s="48"/>
      <c r="E110" s="46"/>
      <c r="F110" s="47"/>
      <c r="H110" s="54"/>
    </row>
    <row r="111" spans="1:8" ht="15.75">
      <c r="A111" s="48">
        <v>108</v>
      </c>
      <c r="C111" s="48"/>
      <c r="D111" s="73"/>
      <c r="E111" s="46"/>
      <c r="F111" s="47"/>
      <c r="H111" s="54"/>
    </row>
    <row r="112" spans="1:8" ht="15.75">
      <c r="A112" s="48">
        <v>109</v>
      </c>
      <c r="C112" s="48"/>
      <c r="D112" s="73" t="s">
        <v>18</v>
      </c>
      <c r="F112" s="53"/>
      <c r="H112" s="54">
        <f>SUM(H8:H110)</f>
        <v>0</v>
      </c>
    </row>
  </sheetData>
  <sheetProtection password="A5BC" sheet="1"/>
  <mergeCells count="4">
    <mergeCell ref="C2:H2"/>
    <mergeCell ref="D3:H3"/>
    <mergeCell ref="D4:F4"/>
    <mergeCell ref="D5:H5"/>
  </mergeCells>
  <printOptions/>
  <pageMargins left="0.7874015748031497" right="0.7874015748031497" top="0.2362204724409449" bottom="0.1968503937007874" header="0.15748031496062992" footer="0.15748031496062992"/>
  <pageSetup fitToHeight="0" horizontalDpi="600" verticalDpi="600" orientation="portrait" paperSize="9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/>
  <cp:keywords/>
  <dc:description/>
  <cp:lastModifiedBy>Tomčalová Eva DiS.</cp:lastModifiedBy>
  <cp:lastPrinted>2019-07-29T08:59:39Z</cp:lastPrinted>
  <dcterms:created xsi:type="dcterms:W3CDTF">2001-05-14T05:19:07Z</dcterms:created>
  <dcterms:modified xsi:type="dcterms:W3CDTF">2020-03-10T07:45:07Z</dcterms:modified>
  <cp:category/>
  <cp:version/>
  <cp:contentType/>
  <cp:contentStatus/>
</cp:coreProperties>
</file>