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Lukáš\Desktop\"/>
    </mc:Choice>
  </mc:AlternateContent>
  <xr:revisionPtr revIDLastSave="0" documentId="13_ncr:1_{9B92DB33-680B-40D9-86AA-A8970E10C484}" xr6:coauthVersionLast="45" xr6:coauthVersionMax="45" xr10:uidLastSave="{00000000-0000-0000-0000-000000000000}"/>
  <workbookProtection workbookAlgorithmName="SHA-512" workbookHashValue="prYom1Ar1eYaQbuxmqZPFpPMJs1vls7Tv95hHfTYkPmqUWobzWk879paE5rPKf6LdBFx8ZdwWxpk662U/tQ/pg==" workbookSaltValue="K6U7HQV0yNTe5E4NV4D9Rw==" workbookSpinCount="100000" lockStructure="1"/>
  <bookViews>
    <workbookView xWindow="-120" yWindow="-120" windowWidth="29040" windowHeight="15840" tabRatio="675" xr2:uid="{00000000-000D-0000-FFFF-FFFF00000000}"/>
  </bookViews>
  <sheets>
    <sheet name="Rekapitulace" sheetId="54" r:id="rId1"/>
    <sheet name="DR" sheetId="69" r:id="rId2"/>
    <sheet name="PTV" sheetId="57" r:id="rId3"/>
    <sheet name="EZS" sheetId="58" r:id="rId4"/>
    <sheet name="KV" sheetId="59" r:id="rId5"/>
    <sheet name="JČ" sheetId="70" r:id="rId6"/>
    <sheet name="DT" sheetId="71" r:id="rId7"/>
    <sheet name="TEL" sheetId="63" r:id="rId8"/>
    <sheet name="MM" sheetId="72" r:id="rId9"/>
  </sheets>
  <definedNames>
    <definedName name="_xlnm._FilterDatabase" localSheetId="0" hidden="1">Rekapitulace!#REF!</definedName>
    <definedName name="_xlnm.Print_Area" localSheetId="1">DR!$B$1:$J$89</definedName>
    <definedName name="_xlnm.Print_Area" localSheetId="6">DT!$C$1:$J$58</definedName>
    <definedName name="_xlnm.Print_Area" localSheetId="3">EZS!$B$1:$J$76</definedName>
    <definedName name="_xlnm.Print_Area" localSheetId="5">JČ!$B$1:$J$60</definedName>
    <definedName name="_xlnm.Print_Area" localSheetId="4">KV!$B$1:$J$81</definedName>
    <definedName name="_xlnm.Print_Area" localSheetId="8">MM!$B$1:$J$49</definedName>
    <definedName name="_xlnm.Print_Area" localSheetId="2">PTV!$B$1:$J$66</definedName>
    <definedName name="_xlnm.Print_Area" localSheetId="0">Rekapitulace!$A$2:$F$30</definedName>
    <definedName name="_xlnm.Print_Area" localSheetId="7">TEL!$B$1:$J$33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71" l="1"/>
  <c r="H42" i="71"/>
  <c r="J9" i="71"/>
  <c r="J7" i="71"/>
  <c r="H19" i="71"/>
  <c r="J19" i="71"/>
  <c r="J15" i="71"/>
  <c r="J13" i="71"/>
  <c r="J11" i="71"/>
  <c r="J17" i="71"/>
  <c r="J21" i="71"/>
  <c r="J23" i="71"/>
  <c r="H17" i="71"/>
  <c r="H15" i="71"/>
  <c r="H13" i="71"/>
  <c r="H11" i="71"/>
  <c r="H9" i="71"/>
  <c r="H7" i="71"/>
  <c r="H21" i="71"/>
  <c r="H25" i="71" l="1"/>
  <c r="J25" i="71"/>
  <c r="J33" i="72"/>
  <c r="J52" i="69"/>
  <c r="H52" i="69"/>
  <c r="J50" i="69"/>
  <c r="H50" i="69"/>
  <c r="J56" i="69"/>
  <c r="H56" i="69"/>
  <c r="J54" i="69"/>
  <c r="H54" i="69"/>
  <c r="J17" i="63"/>
  <c r="H17" i="63"/>
  <c r="H9" i="63"/>
  <c r="H15" i="63"/>
  <c r="J15" i="63"/>
  <c r="J48" i="69"/>
  <c r="H48" i="69"/>
  <c r="J31" i="72"/>
  <c r="J29" i="72"/>
  <c r="J27" i="72"/>
  <c r="H27" i="72"/>
  <c r="H9" i="72"/>
  <c r="H11" i="72"/>
  <c r="H13" i="72"/>
  <c r="H15" i="72"/>
  <c r="H17" i="72"/>
  <c r="H19" i="72"/>
  <c r="H21" i="72"/>
  <c r="H23" i="72"/>
  <c r="H25" i="72"/>
  <c r="H35" i="72"/>
  <c r="J25" i="72"/>
  <c r="J23" i="72"/>
  <c r="J21" i="72"/>
  <c r="J19" i="72"/>
  <c r="J17" i="72"/>
  <c r="J15" i="72"/>
  <c r="J13" i="72"/>
  <c r="J40" i="72"/>
  <c r="J41" i="72"/>
  <c r="J35" i="72"/>
  <c r="J11" i="72"/>
  <c r="J9" i="72"/>
  <c r="J7" i="72"/>
  <c r="J37" i="72" s="1"/>
  <c r="G44" i="72" s="1"/>
  <c r="H7" i="72"/>
  <c r="D2" i="72"/>
  <c r="D2" i="57"/>
  <c r="D2" i="58"/>
  <c r="D2" i="59"/>
  <c r="D2" i="70"/>
  <c r="D2" i="71"/>
  <c r="D2" i="63"/>
  <c r="D2" i="69"/>
  <c r="J9" i="63"/>
  <c r="J13" i="63"/>
  <c r="J38" i="71"/>
  <c r="H38" i="71"/>
  <c r="J36" i="71"/>
  <c r="H36" i="71"/>
  <c r="J30" i="71"/>
  <c r="H30" i="71"/>
  <c r="J50" i="71"/>
  <c r="J49" i="71"/>
  <c r="J51" i="71" s="1"/>
  <c r="J44" i="71"/>
  <c r="J40" i="71"/>
  <c r="J34" i="71"/>
  <c r="H34" i="71"/>
  <c r="J32" i="71"/>
  <c r="H32" i="71"/>
  <c r="J28" i="71"/>
  <c r="H28" i="71"/>
  <c r="H46" i="71" s="1"/>
  <c r="J50" i="70"/>
  <c r="J42" i="70"/>
  <c r="J9" i="59"/>
  <c r="H9" i="59"/>
  <c r="J62" i="59"/>
  <c r="H62" i="59"/>
  <c r="J50" i="59"/>
  <c r="H50" i="59"/>
  <c r="J27" i="59"/>
  <c r="J40" i="59"/>
  <c r="H40" i="59"/>
  <c r="J36" i="59"/>
  <c r="H36" i="59"/>
  <c r="J23" i="58"/>
  <c r="H23" i="58"/>
  <c r="J9" i="58"/>
  <c r="H9" i="58"/>
  <c r="J33" i="69"/>
  <c r="J70" i="69"/>
  <c r="J60" i="69"/>
  <c r="H60" i="69"/>
  <c r="J58" i="69"/>
  <c r="H58" i="69"/>
  <c r="J7" i="63"/>
  <c r="J21" i="63" s="1"/>
  <c r="H7" i="63"/>
  <c r="J52" i="70"/>
  <c r="J51" i="70"/>
  <c r="J53" i="70" s="1"/>
  <c r="J49" i="70"/>
  <c r="J44" i="70"/>
  <c r="J40" i="70"/>
  <c r="H40" i="70"/>
  <c r="J38" i="70"/>
  <c r="J36" i="70"/>
  <c r="J34" i="70"/>
  <c r="J32" i="70"/>
  <c r="H32" i="70"/>
  <c r="J30" i="70"/>
  <c r="H30" i="70"/>
  <c r="J28" i="70"/>
  <c r="H28" i="70"/>
  <c r="J26" i="70"/>
  <c r="H26" i="70"/>
  <c r="J24" i="70"/>
  <c r="H24" i="70"/>
  <c r="J22" i="70"/>
  <c r="J46" i="70" s="1"/>
  <c r="H22" i="70"/>
  <c r="J17" i="70"/>
  <c r="J15" i="70"/>
  <c r="H15" i="70"/>
  <c r="J13" i="70"/>
  <c r="H13" i="70"/>
  <c r="J11" i="70"/>
  <c r="H11" i="70"/>
  <c r="J9" i="70"/>
  <c r="H9" i="70"/>
  <c r="J7" i="70"/>
  <c r="J19" i="70" s="1"/>
  <c r="H7" i="70"/>
  <c r="J44" i="69"/>
  <c r="H44" i="69"/>
  <c r="J42" i="69"/>
  <c r="H42" i="69"/>
  <c r="J38" i="59"/>
  <c r="H38" i="59"/>
  <c r="J40" i="58"/>
  <c r="H40" i="58"/>
  <c r="J50" i="58"/>
  <c r="H50" i="58"/>
  <c r="J48" i="58"/>
  <c r="H48" i="58"/>
  <c r="J40" i="57"/>
  <c r="H40" i="57"/>
  <c r="J38" i="57"/>
  <c r="H38" i="57"/>
  <c r="H52" i="57" s="1"/>
  <c r="J11" i="63"/>
  <c r="H19" i="63"/>
  <c r="J19" i="63"/>
  <c r="J24" i="63"/>
  <c r="J25" i="63"/>
  <c r="H7" i="59"/>
  <c r="J7" i="59"/>
  <c r="J31" i="59" s="1"/>
  <c r="G77" i="59" s="1"/>
  <c r="H11" i="59"/>
  <c r="J11" i="59"/>
  <c r="H13" i="59"/>
  <c r="J13" i="59"/>
  <c r="H15" i="59"/>
  <c r="J15" i="59"/>
  <c r="H17" i="59"/>
  <c r="J17" i="59"/>
  <c r="H19" i="59"/>
  <c r="J19" i="59"/>
  <c r="H21" i="59"/>
  <c r="J21" i="59"/>
  <c r="H23" i="59"/>
  <c r="J23" i="59"/>
  <c r="H25" i="59"/>
  <c r="J25" i="59"/>
  <c r="J29" i="59"/>
  <c r="H34" i="59"/>
  <c r="J34" i="59"/>
  <c r="H42" i="59"/>
  <c r="J42" i="59"/>
  <c r="H44" i="59"/>
  <c r="J44" i="59"/>
  <c r="H46" i="59"/>
  <c r="J46" i="59"/>
  <c r="H48" i="59"/>
  <c r="J48" i="59"/>
  <c r="H52" i="59"/>
  <c r="J52" i="59"/>
  <c r="H54" i="59"/>
  <c r="J54" i="59"/>
  <c r="J56" i="59"/>
  <c r="J58" i="59"/>
  <c r="J60" i="59"/>
  <c r="H64" i="59"/>
  <c r="J64" i="59"/>
  <c r="J66" i="59"/>
  <c r="J71" i="59"/>
  <c r="J72" i="59"/>
  <c r="J73" i="59"/>
  <c r="H7" i="58"/>
  <c r="J7" i="58"/>
  <c r="H11" i="58"/>
  <c r="J11" i="58"/>
  <c r="H13" i="58"/>
  <c r="J13" i="58"/>
  <c r="H15" i="58"/>
  <c r="J15" i="58"/>
  <c r="H17" i="58"/>
  <c r="J17" i="58"/>
  <c r="H19" i="58"/>
  <c r="J19" i="58"/>
  <c r="H21" i="58"/>
  <c r="J21" i="58"/>
  <c r="H25" i="58"/>
  <c r="J25" i="58"/>
  <c r="H27" i="58"/>
  <c r="J27" i="58"/>
  <c r="H29" i="58"/>
  <c r="J29" i="58"/>
  <c r="H31" i="58"/>
  <c r="J31" i="58"/>
  <c r="J33" i="58"/>
  <c r="H38" i="58"/>
  <c r="J38" i="58"/>
  <c r="H42" i="58"/>
  <c r="J42" i="58"/>
  <c r="H44" i="58"/>
  <c r="J44" i="58"/>
  <c r="H46" i="58"/>
  <c r="J46" i="58"/>
  <c r="J52" i="58"/>
  <c r="J54" i="58"/>
  <c r="J56" i="58"/>
  <c r="H58" i="58"/>
  <c r="J58" i="58"/>
  <c r="J60" i="58"/>
  <c r="J65" i="58"/>
  <c r="J66" i="58"/>
  <c r="J67" i="58"/>
  <c r="J69" i="58" s="1"/>
  <c r="J68" i="58"/>
  <c r="H7" i="57"/>
  <c r="J7" i="57"/>
  <c r="H9" i="57"/>
  <c r="J9" i="57"/>
  <c r="H11" i="57"/>
  <c r="J11" i="57"/>
  <c r="H13" i="57"/>
  <c r="J13" i="57"/>
  <c r="H15" i="57"/>
  <c r="J15" i="57"/>
  <c r="H17" i="57"/>
  <c r="J17" i="57"/>
  <c r="H19" i="57"/>
  <c r="J19" i="57"/>
  <c r="H21" i="57"/>
  <c r="J21" i="57"/>
  <c r="H23" i="57"/>
  <c r="J23" i="57"/>
  <c r="H25" i="57"/>
  <c r="J25" i="57"/>
  <c r="H27" i="57"/>
  <c r="J27" i="57"/>
  <c r="J29" i="57"/>
  <c r="H34" i="57"/>
  <c r="J34" i="57"/>
  <c r="H36" i="57"/>
  <c r="J36" i="57"/>
  <c r="J52" i="57" s="1"/>
  <c r="J42" i="57"/>
  <c r="J44" i="57"/>
  <c r="J46" i="57"/>
  <c r="H48" i="57"/>
  <c r="J48" i="57"/>
  <c r="J50" i="57"/>
  <c r="J55" i="57"/>
  <c r="J59" i="57" s="1"/>
  <c r="J56" i="57"/>
  <c r="J57" i="57"/>
  <c r="J58" i="57"/>
  <c r="H7" i="69"/>
  <c r="J7" i="69"/>
  <c r="H9" i="69"/>
  <c r="J9" i="69"/>
  <c r="H11" i="69"/>
  <c r="J11" i="69"/>
  <c r="H13" i="69"/>
  <c r="J13" i="69"/>
  <c r="H15" i="69"/>
  <c r="J15" i="69"/>
  <c r="H17" i="69"/>
  <c r="J17" i="69"/>
  <c r="H19" i="69"/>
  <c r="J19" i="69"/>
  <c r="H21" i="69"/>
  <c r="J21" i="69"/>
  <c r="H23" i="69"/>
  <c r="J23" i="69"/>
  <c r="H25" i="69"/>
  <c r="J25" i="69"/>
  <c r="H27" i="69"/>
  <c r="J27" i="69"/>
  <c r="H29" i="69"/>
  <c r="J29" i="69"/>
  <c r="H31" i="69"/>
  <c r="J31" i="69"/>
  <c r="H35" i="69"/>
  <c r="J35" i="69"/>
  <c r="H40" i="69"/>
  <c r="J40" i="69"/>
  <c r="H46" i="69"/>
  <c r="J46" i="69"/>
  <c r="H62" i="69"/>
  <c r="J62" i="69"/>
  <c r="J64" i="69"/>
  <c r="J66" i="69"/>
  <c r="J68" i="69"/>
  <c r="J72" i="69"/>
  <c r="J77" i="69"/>
  <c r="J78" i="69"/>
  <c r="J81" i="69" s="1"/>
  <c r="J79" i="69"/>
  <c r="J80" i="69"/>
  <c r="J74" i="59"/>
  <c r="J68" i="59"/>
  <c r="H37" i="69" l="1"/>
  <c r="J37" i="69"/>
  <c r="J31" i="57"/>
  <c r="G62" i="57" s="1"/>
  <c r="H62" i="58"/>
  <c r="G71" i="58" s="1"/>
  <c r="J74" i="69"/>
  <c r="H31" i="57"/>
  <c r="G61" i="57" s="1"/>
  <c r="J46" i="71"/>
  <c r="G54" i="71" s="1"/>
  <c r="J62" i="58"/>
  <c r="H35" i="58"/>
  <c r="H31" i="59"/>
  <c r="H19" i="70"/>
  <c r="G56" i="70"/>
  <c r="J35" i="58"/>
  <c r="H68" i="59"/>
  <c r="J26" i="63"/>
  <c r="H46" i="70"/>
  <c r="H37" i="72"/>
  <c r="G43" i="72" s="1"/>
  <c r="G45" i="72" s="1"/>
  <c r="G47" i="72" s="1"/>
  <c r="D23" i="54" s="1"/>
  <c r="H74" i="69"/>
  <c r="H21" i="63"/>
  <c r="G28" i="63" s="1"/>
  <c r="G29" i="63"/>
  <c r="G30" i="63" s="1"/>
  <c r="G32" i="63" s="1"/>
  <c r="D22" i="54" s="1"/>
  <c r="G84" i="69"/>
  <c r="G76" i="59"/>
  <c r="G78" i="59" s="1"/>
  <c r="G80" i="59" s="1"/>
  <c r="D19" i="54" s="1"/>
  <c r="G55" i="70"/>
  <c r="G57" i="70" s="1"/>
  <c r="G59" i="70" s="1"/>
  <c r="D20" i="54" s="1"/>
  <c r="G63" i="57"/>
  <c r="G65" i="57" s="1"/>
  <c r="D17" i="54" s="1"/>
  <c r="G53" i="71"/>
  <c r="G55" i="71" l="1"/>
  <c r="G57" i="71" s="1"/>
  <c r="D21" i="54" s="1"/>
  <c r="G86" i="69"/>
  <c r="G88" i="69" s="1"/>
  <c r="D16" i="54" s="1"/>
  <c r="G85" i="69"/>
  <c r="G72" i="58"/>
  <c r="G73" i="58" s="1"/>
  <c r="G75" i="58" s="1"/>
  <c r="D18" i="54" s="1"/>
  <c r="D24" i="54" l="1"/>
</calcChain>
</file>

<file path=xl/sharedStrings.xml><?xml version="1.0" encoding="utf-8"?>
<sst xmlns="http://schemas.openxmlformats.org/spreadsheetml/2006/main" count="1058" uniqueCount="255">
  <si>
    <t>Switch, 16port, switch 16x100TX PoE + 2x Uplink 1000M Combo port, 230W</t>
  </si>
  <si>
    <t>32x1</t>
  </si>
  <si>
    <t>Domácí rozhlas s nuceným poslechem</t>
  </si>
  <si>
    <t>Kabel PH 120R 3x1,5 pro reproduktorové linky</t>
  </si>
  <si>
    <t>Digitální výstupní modul - centrání řídící jednotka systému evakuačního rozhlasu dle EN54-16 a EN 60849, provedení 4-24 se 4 nezávislými vstupními audiokanály, 6 samostatnými linkami pro každý audiokanál</t>
  </si>
  <si>
    <t>Systémový výkonový zesilovač 2x500W, 100V,EN-54-16</t>
  </si>
  <si>
    <t>Digitální stanice hlasatele s 12 volně konfigurovatelnými tlačítky, 13 LED kontrolkami, 1 mikrofonem a 1 reproduktorem, 1 externím audio vstupem a 1 externím audio výstupem. Certifikováno dle EN54-16</t>
  </si>
  <si>
    <t>Havarijní kabel</t>
  </si>
  <si>
    <t>Vstupně výstupní modul CIM, Certifikováno dle EN54-16</t>
  </si>
  <si>
    <t>Kabel na propojení řídící jednotky s řídícím zesilovačem</t>
  </si>
  <si>
    <t>Koncový člen reproduktovové linky EOL</t>
  </si>
  <si>
    <t>Záložní síťový zdroj systému do RACK skříně dle EN-54-4, 24V/12A-150A</t>
  </si>
  <si>
    <t>Reproduktor nástěnný/vestavný, certifikovaný dle EN 54-24, 6W/100V, kov, bílý, EVAC svorkovnice - připojené ke stávajícím linkám reproduktorů</t>
  </si>
  <si>
    <t>Montážní krabice pro reproduktory</t>
  </si>
  <si>
    <t>Reproduktor stropní/podhledový, certifikovaný dle EN 54-24, 6W/100V, kov, bílý, EVAC svorkovnice - připojené ke stávajícím linkám reproduktorů</t>
  </si>
  <si>
    <t>Skříň RACK19",800x800, výška 42U, včetně kompletní potřebné výbavy (police, šrouby, připojení napájení, ventilační jednotky se 6 ventilátory a trmostatem)</t>
  </si>
  <si>
    <t>Kabel na propojení řídící jednotky s řídícím zesilovačem zesilovačem</t>
  </si>
  <si>
    <t>Akumulátor 12V, 150Ah pro zálohování síťového zdroje</t>
  </si>
  <si>
    <t xml:space="preserve">Datová zásuvka 1x RJ45 Cat.6 </t>
  </si>
  <si>
    <t>Patch panel 24x RJ45, Cat.6 (plně osazený)</t>
  </si>
  <si>
    <t>Patch kabel cat.6  2m</t>
  </si>
  <si>
    <t>Pracovní stanice: standardní PC s monitorem pro zobrazení kamer, včetně základního SW pro sledování kamer</t>
  </si>
  <si>
    <t>Uvedení do trv. provozu (oživení, nastavení, odzkoušení)</t>
  </si>
  <si>
    <t>Seznámení s obsluhou</t>
  </si>
  <si>
    <t>1x60</t>
  </si>
  <si>
    <t>38x10</t>
  </si>
  <si>
    <t>62x10</t>
  </si>
  <si>
    <t>25x1</t>
  </si>
  <si>
    <t xml:space="preserve">Oživení, odzkoušení, nastavení zařízení </t>
  </si>
  <si>
    <t xml:space="preserve">Uvedení do trv. provozu </t>
  </si>
  <si>
    <t>Montážní přístrojová krabice pro detektory 80x80, klávesnici - tamper kontakt</t>
  </si>
  <si>
    <t>PIR detektor pohybu: 12x12 m</t>
  </si>
  <si>
    <t>Akce</t>
  </si>
  <si>
    <t>Místo</t>
  </si>
  <si>
    <t>Investor</t>
  </si>
  <si>
    <t>Objednatel</t>
  </si>
  <si>
    <t>REKAPITULACE ROZPOČTŮ SLABOPROUDU</t>
  </si>
  <si>
    <t>SOUBOR</t>
  </si>
  <si>
    <t>CENA</t>
  </si>
  <si>
    <t>Průmyslová televize</t>
  </si>
  <si>
    <t>Elekrická zabezpečovací signalizace</t>
  </si>
  <si>
    <t>CELKEM DODÁVKA A MONTÁŽ</t>
  </si>
  <si>
    <t>PRŮMYSLOVÁ TELEVIZE</t>
  </si>
  <si>
    <t>ELEKTRICKÁ ZABEZPEČOVACÍ SIGNALIZACE</t>
  </si>
  <si>
    <t>SYSTÉM KONTROLY VSTUPU</t>
  </si>
  <si>
    <t xml:space="preserve">jednotková cena </t>
  </si>
  <si>
    <t>cena celkem</t>
  </si>
  <si>
    <t>Technologie</t>
  </si>
  <si>
    <t>Rozvody</t>
  </si>
  <si>
    <t>množství</t>
  </si>
  <si>
    <t>Dodávka celkem</t>
  </si>
  <si>
    <t>Dodávka a montáž celkem</t>
  </si>
  <si>
    <t>Celkem bez DPH</t>
  </si>
  <si>
    <t>m</t>
  </si>
  <si>
    <t>ks</t>
  </si>
  <si>
    <t>Název</t>
  </si>
  <si>
    <t>ks/m</t>
  </si>
  <si>
    <t>Montáž</t>
  </si>
  <si>
    <t>Mezisoučet</t>
  </si>
  <si>
    <t>Dodávka</t>
  </si>
  <si>
    <t>Systém kontroly vstupu</t>
  </si>
  <si>
    <t>hod</t>
  </si>
  <si>
    <t>Transformátor:  15/50 VA</t>
  </si>
  <si>
    <t>Zdroj spínaný - 1,7 A</t>
  </si>
  <si>
    <t>Sběrnicový modul - koncentrátor 8 smyček</t>
  </si>
  <si>
    <t>Klávesnice LCD, dva řádky</t>
  </si>
  <si>
    <t>Software pro správu ústředny v PC</t>
  </si>
  <si>
    <t>AKTIVNÍ PRVKY PC SÍTĚ</t>
  </si>
  <si>
    <t>Pomocné montážní práce: zednické výpomoci, bourací práce, koordinační práce</t>
  </si>
  <si>
    <t>Ústředna EZS: až 264 zón a 32 skupin, v krytu bez klávesnice, splňuje ČSN EN 50 131-3</t>
  </si>
  <si>
    <t>Personifikační jednotka, pro načítání ID karet do PC pro přidělování přístupových práv</t>
  </si>
  <si>
    <t>1x1</t>
  </si>
  <si>
    <t>2x1</t>
  </si>
  <si>
    <t>12x1</t>
  </si>
  <si>
    <t>3x1</t>
  </si>
  <si>
    <t>2x1 - pro montáž ústředny a přídavného zroje</t>
  </si>
  <si>
    <t>p.č.</t>
  </si>
  <si>
    <t>Uvedené ceny jsou bez DPH</t>
  </si>
  <si>
    <t>Poznámka:</t>
  </si>
  <si>
    <t>- Součástí soupisu prací a jednotkových cen jsou dodávky zařízení a materiálu včetně dorbného a podružného matriálu potřebného pro monáže</t>
  </si>
  <si>
    <t>- Bližší popis zařízení a jejich znázornění je uvedeno v jednotlivých výkresech, jejichž čísla jou uvedena u popisu jednotlivých položek</t>
  </si>
  <si>
    <t>Požární ucpávky prostupů kabeláže, požární odolnost 45 minut (z protipožárního tmelu)</t>
  </si>
  <si>
    <t>Modul posilovacího zdroje 2,75A v krytu s plošným spojem a akumulátorem 17Ah</t>
  </si>
  <si>
    <t>Akumulátor  12 V / 17 Ah</t>
  </si>
  <si>
    <t>Pracovní stanice pro správu systému (PCs OS + software pro správu systému EKV)</t>
  </si>
  <si>
    <t>22x1</t>
  </si>
  <si>
    <t>6x70</t>
  </si>
  <si>
    <t>60x1</t>
  </si>
  <si>
    <t>Revize, koordinace, zkoušky</t>
  </si>
  <si>
    <t xml:space="preserve">Měření a kontrola met.vedení </t>
  </si>
  <si>
    <t>Výchozí revize</t>
  </si>
  <si>
    <t>42x10</t>
  </si>
  <si>
    <t>Montážní patice pro osazní kamer na teď/ na roh</t>
  </si>
  <si>
    <t>2.0 Megapixelová, R6, IP vnitřní/venkovní antivandal miniDome kamera s IR přísvitem, 1/2.8" Progressive Scan CMOS, komprese H.264/MJPEG/H.264+, max.rozlišení 1920x1080/25fps, objektiv: 2,8mm (4 a 6mm volitelně) @ F1.2, úhel zobrazení: 2.8mm(103.5°), 4mm(79°), 6mm(54.4°), Citlivost: 0.01Lux @(F1.2,AGC ZAP.) 0 LUX s IR, Den &amp; Noc: ICR automaticky, 3D-DNR, WDR 120dB, Slot na Micro SD/SDHC/SDXC kartu až 128GB, Dosah IR: 20-30m, Bez poplachových vstupů a výstupů, audio vstupů a výstupů, Napájení: DC12V/416mA, PoE (802.3af, Power over Ethernet), Pracovní rozsah: -30°C – 60°C, Antivandal krytí: až IK08, Standardy: ONVIF (PROFILE S, PROFILE G), PSIA, CGI, ISAPI</t>
  </si>
  <si>
    <t>Licence pro kamerový bod</t>
  </si>
  <si>
    <t>DOMÁCÍ ROZHLAS S NUCENÝM POSLECHEM</t>
  </si>
  <si>
    <t>Pomocné práce: montážní výpomoci, přesun materiálu, koordinační práce</t>
  </si>
  <si>
    <t>Krabice odbočná pod omítku vč. víčka, kulatá, d=103mm, h=50mm, PVC samozhášivé: obočné krabice trubkových tras</t>
  </si>
  <si>
    <t>Krabice požární s keramickou svorkovnicí - svorkování požárních kabelů</t>
  </si>
  <si>
    <t>Krabice univerzální pod omítku vč. víčka, kulatá, d=73mm, h=42mm, PVC samozhášivé: přístrojové krabice, odbočné kraice pro trubkové rozvody., přístrojové krabice, odbočné kraice pro trubkové rozvody</t>
  </si>
  <si>
    <t>Krabice univerzální pod omítku vč. víčka, kulatá, d=73mm, h=42mm, PVC samozhášivé: přístrojové krabice, odbočné kraice pro trubkové rozvody</t>
  </si>
  <si>
    <t>Trubka PVC 16 pod omítku</t>
  </si>
  <si>
    <t>Trubka PVC 23 pod omítku</t>
  </si>
  <si>
    <t>R</t>
  </si>
  <si>
    <t>Krabice požární s keramickou svorkovnicí pro 10 párů - svorkování požárních kabelů</t>
  </si>
  <si>
    <t>14x1</t>
  </si>
  <si>
    <t>Kryt pro skrytou montáž kabelů kamery, rozměry: Φ135mm</t>
  </si>
  <si>
    <t>Trubka PVC 23 mm pod omítku</t>
  </si>
  <si>
    <t>5x30</t>
  </si>
  <si>
    <t>Trubka PVC 16 mm pod omítku</t>
  </si>
  <si>
    <t>X</t>
  </si>
  <si>
    <t>Průraz zdivem, síla zdi do 300mm, otvor do 50x50mm, včetně odvozu a likvidace suti</t>
  </si>
  <si>
    <t>Průraz zdivem, síla zdi do 600mm, otvor do 50x50mm, včetně odvozu a likvidace suti</t>
  </si>
  <si>
    <t>Frézování drážky pro uložení kabeláže, hloubka 50mm šířka 50mm, včetně odvozu a likvidace suti</t>
  </si>
  <si>
    <t>120x1</t>
  </si>
  <si>
    <t>Město Hodonín</t>
  </si>
  <si>
    <t>Vančurova 3423, 695 01 Hodonín</t>
  </si>
  <si>
    <t>HDD bez šuplíku, 1000GB, vhodný pro NVR, pro provoz 24/7, rozhraní SATA III</t>
  </si>
  <si>
    <t>Kabel SYKFY 3x2x0,5</t>
  </si>
  <si>
    <t>Kabel CYSY 2x1,5</t>
  </si>
  <si>
    <t>32x50 + 6x 70</t>
  </si>
  <si>
    <t>Elektromechanický dveřní zámek</t>
  </si>
  <si>
    <t>52x50</t>
  </si>
  <si>
    <t>Kabel CYKY 3Cx2,5 - přívod napájecího napětí k systémovým zdrojům</t>
  </si>
  <si>
    <t>Kabel CYKY 3Cx2,5 pro přívod napájení ústředny</t>
  </si>
  <si>
    <t>Switch, 24port, Gigabit,WebManagement., 24x 10/100/1000</t>
  </si>
  <si>
    <t>Kabel PH 120R 3x6 pro napájení systému</t>
  </si>
  <si>
    <t>Dodávka a montáž: Hlavní hodiny jednotného času provedení pro zabudování do skříně RACK, 2 podružné linky, 2 interní spínací relé 6 A / 250 VAC</t>
  </si>
  <si>
    <t>Dodávka a montáž: Přijímač DCF signálu</t>
  </si>
  <si>
    <t>Dodávka a montáž: Hodiny nástěnné, jednostranné, analogové, d=40cm, s funkcí samonastavení</t>
  </si>
  <si>
    <t>Drobný montážní materiál pro osazení hodin</t>
  </si>
  <si>
    <t>Držák pro oboustranou stropní montáž</t>
  </si>
  <si>
    <t>Kabel CYKY 3x1,5</t>
  </si>
  <si>
    <t>JEDNOTNÝ ČAS</t>
  </si>
  <si>
    <t>35x55</t>
  </si>
  <si>
    <t>Jednotný čas</t>
  </si>
  <si>
    <t>Telefonní ústředna</t>
  </si>
  <si>
    <t>8x1</t>
  </si>
  <si>
    <t>47x10</t>
  </si>
  <si>
    <t>18x1</t>
  </si>
  <si>
    <t>56x1</t>
  </si>
  <si>
    <t>29x1</t>
  </si>
  <si>
    <t>24x10</t>
  </si>
  <si>
    <t>52x1</t>
  </si>
  <si>
    <t>5x1</t>
  </si>
  <si>
    <t>4x1</t>
  </si>
  <si>
    <t>9x1</t>
  </si>
  <si>
    <t>30x1</t>
  </si>
  <si>
    <t>86x1</t>
  </si>
  <si>
    <t>98x1</t>
  </si>
  <si>
    <t>47x1</t>
  </si>
  <si>
    <t>200x1</t>
  </si>
  <si>
    <t>10x1</t>
  </si>
  <si>
    <t>8x10</t>
  </si>
  <si>
    <t>40x10</t>
  </si>
  <si>
    <t>55x1</t>
  </si>
  <si>
    <t>20x1</t>
  </si>
  <si>
    <t>21x1</t>
  </si>
  <si>
    <t>7x1</t>
  </si>
  <si>
    <t>39x1</t>
  </si>
  <si>
    <t>260x1</t>
  </si>
  <si>
    <t>1x100</t>
  </si>
  <si>
    <t>Kabel PH 120R 4x2x0,8 pro připojení míkrofinního pultu</t>
  </si>
  <si>
    <t>8x65</t>
  </si>
  <si>
    <t xml:space="preserve">Ekonomický NVR pro 32 IP kamer (160/256 Mbps), až 12Mpx, 4x SATA, 16x PoE, RS-485 </t>
  </si>
  <si>
    <t>20x10</t>
  </si>
  <si>
    <t>3x1 - pro ústřednu a pro přídavný zdroj</t>
  </si>
  <si>
    <t>2x1 pro přídavný zdroj</t>
  </si>
  <si>
    <t>Box pro ústřednu a přídavný zdroj</t>
  </si>
  <si>
    <r>
      <rPr>
        <b/>
        <sz val="10"/>
        <rFont val="Arial"/>
        <family val="2"/>
        <charset val="238"/>
      </rPr>
      <t>Stávající ústředna rozhlasu:</t>
    </r>
    <r>
      <rPr>
        <sz val="10"/>
        <rFont val="Arial"/>
        <family val="2"/>
        <charset val="238"/>
      </rPr>
      <t xml:space="preserve"> Odborné odpojení a demontáž stávající ústředny, propojení stávajících zachovávaných přívodů reproduktorových linek z prostor neřešenýh v rámci 1. etapy na nový rozvod nové ústředny rozhlasu a celkové sjednocení nového a stávjaícho systému.</t>
    </r>
  </si>
  <si>
    <t>GSM komunikátor pro signaliznaci poplachu na mobliní telefon, včetně napájecího zdroje a plechového krytu</t>
  </si>
  <si>
    <t>Vnitřní poplachová siréna</t>
  </si>
  <si>
    <t>Čtečka ID karet: Intelignentní čtečka s podporou NFC a Bluetooth, čtečka s pkročilým řízením užživatelkých oprávnění, autnomní nebo on-line funkce, podpora medií MIFARE, DESfire, NFC, integrovaná funkce "otevírej mobilem"</t>
  </si>
  <si>
    <t>Řídící dveřní jednotka: Spínací modul pro centrální správu přes LAN, 2x bezpotenciálový přepínací kontakt relé, napájení 12VDC, komunikac epřes TCP/IP</t>
  </si>
  <si>
    <t>Napájecí zdroj zálohovaný, 230/12V, 10 A, akumulátor VDS 38 Ah, vč. Akumulátoru</t>
  </si>
  <si>
    <t>SW pro docházku a kontrolu vstupu: Aplikace PC Admin, aplikace pro komplexní správu přístupových práv na PC, komunikace se systémem přes LAN nebo USB, provázaná s aplikací mobilních klíčů ID Cloud</t>
  </si>
  <si>
    <t>Kabel SYKFY 4x2x0,5</t>
  </si>
  <si>
    <t>Kabel UTP 4p.cat.6 LSOH</t>
  </si>
  <si>
    <t>Kabel CYSY 3x2,5</t>
  </si>
  <si>
    <t>Kabel LiYCY 12x0,14 - propojení čtečky a spínacího modulu</t>
  </si>
  <si>
    <t>57x6</t>
  </si>
  <si>
    <t>Kabel CYSY 2x1,5: přívod napájení k el. Zámkům, pro spínací kontakt ovládání, rovod napájení ve sběrnici</t>
  </si>
  <si>
    <t>Integrace a synchronizace nově instalovaného systému se stávající databází ISIC, využívanou uživatelme pro spávu elektronické třídní knihy a evidenci docházky, konfigurace, uvedení do provozu</t>
  </si>
  <si>
    <t>Trubka KOPOFLEX d=50 do zemního výkopu - pro napojení vjezdové brány a branky</t>
  </si>
  <si>
    <t>40x1 pro přivedení kabeláže ke vstupní brance a vjezdové bráně</t>
  </si>
  <si>
    <t xml:space="preserve">Docházkový terminál, pro evidenci příchodů/odchodů, s přední čtečkou karet připojitelný pomocí držáku na zeď, včetně aplikace nainstalované v terminálu, </t>
  </si>
  <si>
    <t>Implementace, nastavení sytému, zprovoznění, zavedení čipů do systému</t>
  </si>
  <si>
    <r>
      <rPr>
        <b/>
        <sz val="10"/>
        <rFont val="Arial CE"/>
        <charset val="238"/>
      </rPr>
      <t>Stávající rušené rozvody:</t>
    </r>
    <r>
      <rPr>
        <sz val="10"/>
        <rFont val="Arial CE"/>
        <family val="2"/>
        <charset val="238"/>
      </rPr>
      <t xml:space="preserve"> Odborné odpojení rušených rozvodů, demontáže rušených reproduktorů a kabeláže, zajištění a proměření stávající průběžné kabeláže do neřešených částí budovy, zajištěnífunkčnosti stávajícího systému v prostorech neřešených v rámci 1. etapy</t>
    </r>
  </si>
  <si>
    <t>15x1</t>
  </si>
  <si>
    <t>Propojení se systémem domácího rozhlasu pro realizaci školního zvonění pomocí rozhlasu (propojení, nastavení vazeb, konfigurace)</t>
  </si>
  <si>
    <t>Kabel UTP 4p.cat.6, LS0H</t>
  </si>
  <si>
    <t>DOMÁCÍ TELEFON</t>
  </si>
  <si>
    <t>Instalační krabice pod omítku pro venkovní jednotku</t>
  </si>
  <si>
    <t>Handsfree videomonitor, provedení černý plast, 7" barevný dotykový LCD displej s rozlišením 800x480, H264 komprese, TCP/IP komunikace, grafické menu, dotyková tlačítka, 4GB interní paměť pro automatický záznam snímků po zazvonění nebo videa při zanechání vzkazu, interkom v rámci více monitorů v bytě (max.6 monitorů)</t>
  </si>
  <si>
    <t>Instalační krabice pod omítku pro vnitřní jednotku</t>
  </si>
  <si>
    <t>PoE switch, 2x 10/100 Mbps + 6x10/100 Mbps PoE (24 V/max.45 W) pro připojení video monitorů, (nelze použít napájení standardním PoE switchem) napájení 24 V DC, napájecí adaptér 24 V DC / 2,5 A montáž na DIN lištu, rozměry 179 x 107 x 30 mm</t>
  </si>
  <si>
    <t>Napájecí adaptér 24 V DC / 2,5 A pro PoE switch</t>
  </si>
  <si>
    <t>Napájecí zdroj pro elektrické dveřní otvírače 12V/5A</t>
  </si>
  <si>
    <t>Drobný instalační materiál</t>
  </si>
  <si>
    <t>Nespecifikované pomocné montážní práce</t>
  </si>
  <si>
    <t>Trubka PVC 16mm p.o.</t>
  </si>
  <si>
    <t>Trubka PVC 23mm p.o.</t>
  </si>
  <si>
    <t>2x15</t>
  </si>
  <si>
    <t>Průraz zdivem</t>
  </si>
  <si>
    <t>Drobný montážní materiál</t>
  </si>
  <si>
    <t>kpl</t>
  </si>
  <si>
    <t>Oživení, odzkoušení, nastavení zařízení, konfigurace</t>
  </si>
  <si>
    <t>9x70</t>
  </si>
  <si>
    <t>Domovní videotelefon</t>
  </si>
  <si>
    <r>
      <rPr>
        <b/>
        <sz val="10"/>
        <rFont val="Arial"/>
        <family val="2"/>
        <charset val="238"/>
      </rPr>
      <t xml:space="preserve">Telefonní ústředna: </t>
    </r>
    <r>
      <rPr>
        <sz val="10"/>
        <rFont val="Arial"/>
        <family val="2"/>
        <charset val="238"/>
      </rPr>
      <t>Hlavní jednotka NS500 obsahující - napájecí zdroj, 6 vnějších analogových linek s CLIP (3x RJ45), 16 vnitřních analogových poboček s CLIP a MWR (5x RJ-45), 2 vnitřní digitální pobočky (1x RJ-45), 2 záložní porty v případě výpadku napájení, 2 kanály DISA / zjednodušené hlasové pošty + doplňková karta 16 analogových vnitřních poboček, karta ISDN2, paměťová karta a propojovací kabeláže</t>
    </r>
  </si>
  <si>
    <t>Telefonní ústředna stávající: odborné odpojení, demontáž a zpětné připojení stávajících zachovávaných telefonních linek z prostor neřešených v rámci 1. etapy k nově instalovanému systému, proměření odzkoušení konfigurace</t>
  </si>
  <si>
    <r>
      <rPr>
        <b/>
        <sz val="10"/>
        <rFont val="Arial"/>
        <family val="2"/>
        <charset val="238"/>
      </rPr>
      <t>Stávající přípojka vnějších telefonních linek od poskytovatele služeb:</t>
    </r>
    <r>
      <rPr>
        <sz val="10"/>
        <rFont val="Arial"/>
        <family val="2"/>
        <charset val="238"/>
      </rPr>
      <t xml:space="preserve"> Odborné přepojení stávající přípojky do nově instalované telefonní ústředny</t>
    </r>
  </si>
  <si>
    <t>Uvedení zařízení do provozu a připojení, programování a konfigurace</t>
  </si>
  <si>
    <t>Systémový telefonní přístroj, s velkým podsvětleným 6-řádkovým displejem, 24 program. tlačítek, bílý</t>
  </si>
  <si>
    <t>PŘÍPRAVA PRO MULTIMEDIA</t>
  </si>
  <si>
    <t>Příprava pro multimedia</t>
  </si>
  <si>
    <t>Panelový konektor USB, samice</t>
  </si>
  <si>
    <t>Panelový HDMI konektor, samice</t>
  </si>
  <si>
    <t>Panelový RCA Cinch konektor, samice, dvojtý (pro stereo)</t>
  </si>
  <si>
    <t>Panelová reproduktorová svorka - STEREO</t>
  </si>
  <si>
    <t xml:space="preserve">Propojovací kabel USB 2.0, 15m </t>
  </si>
  <si>
    <t>Propojovací kabel HDMI, 15m, vysokorychlostní</t>
  </si>
  <si>
    <t>Symetrický audio kabel, 2x1,5</t>
  </si>
  <si>
    <t>Krabice KU68 pod omítku (příprava pro interaktivní tabuli - vývod u tabule)</t>
  </si>
  <si>
    <t>Krabice KO125 pod omítku (příprava pro interaktivní tabuli - vývod u katedry)</t>
  </si>
  <si>
    <t>Kabelová chránička, korugovaná, vnitřní průměr d=50mm (propojení přípravy pro interaktivní tabuli)</t>
  </si>
  <si>
    <t>Proměření a odzkoušení kabelů</t>
  </si>
  <si>
    <t>Kabelová žlab, plechový, 150x50, komplet (žlab, nosné závitnice, výložníky, víko)</t>
  </si>
  <si>
    <t>(25+63) x 20 + 2x70</t>
  </si>
  <si>
    <t>Rekonstrukce elektroinstalace ZŠ Vančurova Hodonín - 1. etapa</t>
  </si>
  <si>
    <t>AKCE : Rekonstrukce elektroinstalace ZŠ Vančurova Hodonín - 1. etapa</t>
  </si>
  <si>
    <t>Kabel SYKFY 10x2x0,5 - přívod přípojky JTS</t>
  </si>
  <si>
    <t xml:space="preserve">Dveřní kamerová jednotka se 6 tlačítky, podsvícená jmenovka, antivandal nerez provedení, 2 Mpx barevná kamera, 140° úhel pohledu, H264 komprese, TCP/IP komunikace, nastavování přes webové rozhraní, IR přisvětlení snímaného prostoru, funkce zanechání odkazu uživateli, IP65, IK08, 1x kontakt NO/NC pro ovládání zámku </t>
  </si>
  <si>
    <t>Kabel SYKFY 25x2x0,5 - propojení ke stávajícím zachovávaným linkám z neřešených prostor</t>
  </si>
  <si>
    <t>85x1</t>
  </si>
  <si>
    <t>70x1</t>
  </si>
  <si>
    <t>23x55</t>
  </si>
  <si>
    <t>32x55</t>
  </si>
  <si>
    <t>53x50</t>
  </si>
  <si>
    <t>64x1</t>
  </si>
  <si>
    <t>2x20</t>
  </si>
  <si>
    <t>(10+10)x20</t>
  </si>
  <si>
    <t>15x20</t>
  </si>
  <si>
    <t>40x20</t>
  </si>
  <si>
    <t>16x1</t>
  </si>
  <si>
    <t>36x1</t>
  </si>
  <si>
    <t>44x10</t>
  </si>
  <si>
    <t>21x10</t>
  </si>
  <si>
    <t>Kabelový žlab - lšita vkládací 40x20</t>
  </si>
  <si>
    <t>32x10</t>
  </si>
  <si>
    <t>Kabelový žlab - lšita vkládací 20x20</t>
  </si>
  <si>
    <t>26x1</t>
  </si>
  <si>
    <t>Práce spojené s demontáží a zpětnou montáží stávajících interaktivních tabulí (20ks tabulé)</t>
  </si>
  <si>
    <t>SOUPIS PRACÍ</t>
  </si>
  <si>
    <r>
      <rPr>
        <b/>
        <sz val="10"/>
        <rFont val="Arial CE"/>
        <charset val="238"/>
      </rPr>
      <t xml:space="preserve">Výkopové práce: </t>
    </r>
    <r>
      <rPr>
        <sz val="10"/>
        <rFont val="Arial CE"/>
        <charset val="238"/>
      </rPr>
      <t>vytyčení inženýrských sítí, výkop v zemině tř.3, šíře 350mm, hloubka 600mm, zřízení kabelového lože z písku, podkladová vrstva, zához rýhy, provzirní úprava terénu po provedených pracech, geodetické zaměření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</si>
</sst>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0&quot; Kč&quot;_);\(#,##0&quot; Kč&quot;\)"/>
    <numFmt numFmtId="166" formatCode="#,##0.00_);\(#,##0.00\)"/>
    <numFmt numFmtId="167" formatCode="#,##0\ &quot;Kč&quot;"/>
    <numFmt numFmtId="168" formatCode="#,##0.00\ &quot;Kč&quot;"/>
    <numFmt numFmtId="169" formatCode="#,##0\ &quot;DM&quot;"/>
  </numFmts>
  <fonts count="77">
    <font>
      <b/>
      <sz val="12"/>
      <name val="Arial CE"/>
      <family val="2"/>
      <charset val="238"/>
    </font>
    <font>
      <sz val="10"/>
      <name val="Arial CE"/>
      <family val="2"/>
      <charset val="238"/>
    </font>
    <font>
      <b/>
      <sz val="10"/>
      <name val="Arial CE"/>
      <family val="2"/>
      <charset val="238"/>
    </font>
    <font>
      <b/>
      <i/>
      <sz val="14"/>
      <name val="Arial CE"/>
      <family val="2"/>
      <charset val="238"/>
    </font>
    <font>
      <b/>
      <i/>
      <sz val="10"/>
      <name val="Arial CE"/>
      <charset val="238"/>
    </font>
    <font>
      <sz val="9"/>
      <name val="Arial CE"/>
      <family val="2"/>
      <charset val="238"/>
    </font>
    <font>
      <b/>
      <sz val="14"/>
      <name val="Arial CE"/>
      <family val="2"/>
      <charset val="238"/>
    </font>
    <font>
      <b/>
      <sz val="12"/>
      <name val="Arial CE"/>
      <family val="2"/>
      <charset val="238"/>
    </font>
    <font>
      <sz val="10"/>
      <name val="Arial CE"/>
      <charset val="238"/>
    </font>
    <font>
      <sz val="10"/>
      <name val="GaramondE"/>
      <charset val="238"/>
    </font>
    <font>
      <sz val="16"/>
      <name val="Arial CE"/>
      <family val="2"/>
      <charset val="238"/>
    </font>
    <font>
      <b/>
      <sz val="16"/>
      <name val="Arial CE"/>
      <family val="2"/>
      <charset val="238"/>
    </font>
    <font>
      <b/>
      <sz val="10"/>
      <name val="Arial CE"/>
      <charset val="238"/>
    </font>
    <font>
      <b/>
      <sz val="11"/>
      <name val="Arial CE"/>
      <family val="2"/>
      <charset val="238"/>
    </font>
    <font>
      <b/>
      <i/>
      <sz val="12"/>
      <name val="Arial CE"/>
      <family val="2"/>
      <charset val="238"/>
    </font>
    <font>
      <b/>
      <sz val="24"/>
      <name val="Tahoma"/>
      <family val="2"/>
      <charset val="238"/>
    </font>
    <font>
      <sz val="10"/>
      <name val="Garamond CE"/>
      <charset val="238"/>
    </font>
    <font>
      <b/>
      <i/>
      <sz val="10"/>
      <name val="Arial CE"/>
      <family val="2"/>
      <charset val="238"/>
    </font>
    <font>
      <b/>
      <i/>
      <sz val="16"/>
      <name val="Arial CE"/>
      <family val="2"/>
      <charset val="238"/>
    </font>
    <font>
      <b/>
      <sz val="10"/>
      <name val="Garamond CE"/>
      <charset val="238"/>
    </font>
    <font>
      <sz val="10"/>
      <name val="Arial"/>
      <family val="2"/>
    </font>
    <font>
      <sz val="10"/>
      <name val="Arial"/>
      <family val="2"/>
      <charset val="238"/>
    </font>
    <font>
      <sz val="10"/>
      <color indexed="8"/>
      <name val="Arial CE"/>
      <family val="2"/>
      <charset val="238"/>
    </font>
    <font>
      <sz val="10"/>
      <name val="Arial"/>
      <family val="2"/>
      <charset val="238"/>
    </font>
    <font>
      <b/>
      <sz val="11"/>
      <color indexed="10"/>
      <name val="Arial CE"/>
      <family val="2"/>
      <charset val="238"/>
    </font>
    <font>
      <b/>
      <sz val="8"/>
      <name val="Arial CE"/>
      <family val="2"/>
      <charset val="238"/>
    </font>
    <font>
      <b/>
      <u/>
      <sz val="18"/>
      <name val="Arial CE"/>
      <charset val="238"/>
    </font>
    <font>
      <b/>
      <sz val="12"/>
      <name val="Arial CE"/>
      <charset val="238"/>
    </font>
    <font>
      <i/>
      <sz val="16"/>
      <name val="Arial CE"/>
      <family val="2"/>
      <charset val="238"/>
    </font>
    <font>
      <b/>
      <sz val="10"/>
      <color indexed="11"/>
      <name val="Arial"/>
      <family val="2"/>
      <charset val="238"/>
    </font>
    <font>
      <b/>
      <u/>
      <sz val="10"/>
      <color indexed="17"/>
      <name val="Arial"/>
      <family val="2"/>
      <charset val="238"/>
    </font>
    <font>
      <b/>
      <sz val="16"/>
      <color indexed="57"/>
      <name val="Arial"/>
      <family val="2"/>
      <charset val="238"/>
    </font>
    <font>
      <b/>
      <sz val="28"/>
      <color indexed="17"/>
      <name val="Arial"/>
      <family val="2"/>
      <charset val="238"/>
    </font>
    <font>
      <sz val="11"/>
      <name val="Arial CE"/>
      <family val="2"/>
      <charset val="238"/>
    </font>
    <font>
      <b/>
      <sz val="12"/>
      <name val="Arial"/>
      <family val="2"/>
      <charset val="238"/>
    </font>
    <font>
      <b/>
      <sz val="18"/>
      <name val="Arial"/>
      <family val="2"/>
      <charset val="238"/>
    </font>
    <font>
      <b/>
      <u/>
      <sz val="18"/>
      <name val="Arial"/>
      <family val="2"/>
      <charset val="238"/>
    </font>
    <font>
      <b/>
      <sz val="14"/>
      <name val="Times New Roman"/>
      <family val="1"/>
      <charset val="238"/>
    </font>
    <font>
      <b/>
      <sz val="12"/>
      <name val="Times New Roman"/>
      <family val="1"/>
      <charset val="238"/>
    </font>
    <font>
      <b/>
      <sz val="14"/>
      <name val="Arial"/>
      <family val="2"/>
      <charset val="238"/>
    </font>
    <font>
      <b/>
      <sz val="11"/>
      <name val="Times New Roman"/>
      <family val="1"/>
      <charset val="238"/>
    </font>
    <font>
      <b/>
      <sz val="11"/>
      <name val="Arial CE"/>
      <charset val="238"/>
    </font>
    <font>
      <b/>
      <sz val="10"/>
      <name val="Arial"/>
      <family val="2"/>
      <charset val="238"/>
    </font>
    <font>
      <i/>
      <sz val="9"/>
      <name val="Arial"/>
      <family val="2"/>
      <charset val="238"/>
    </font>
    <font>
      <i/>
      <sz val="9"/>
      <color indexed="8"/>
      <name val="Arial CE"/>
      <family val="2"/>
      <charset val="238"/>
    </font>
    <font>
      <i/>
      <sz val="9"/>
      <name val="Arial"/>
      <family val="2"/>
    </font>
    <font>
      <i/>
      <sz val="9"/>
      <name val="Arial CE"/>
      <family val="2"/>
      <charset val="238"/>
    </font>
    <font>
      <i/>
      <sz val="9"/>
      <name val="Arial CE"/>
      <charset val="238"/>
    </font>
    <font>
      <b/>
      <i/>
      <sz val="9"/>
      <name val="Arial CE"/>
      <family val="2"/>
      <charset val="238"/>
    </font>
    <font>
      <b/>
      <i/>
      <sz val="9"/>
      <color indexed="10"/>
      <name val="Arial CE"/>
      <family val="2"/>
      <charset val="238"/>
    </font>
    <font>
      <i/>
      <sz val="10"/>
      <color indexed="8"/>
      <name val="Arial CE"/>
      <charset val="238"/>
    </font>
    <font>
      <b/>
      <sz val="9"/>
      <name val="Arial CE"/>
      <family val="2"/>
      <charset val="238"/>
    </font>
    <font>
      <b/>
      <sz val="10"/>
      <color indexed="8"/>
      <name val="Arial CE"/>
      <charset val="238"/>
    </font>
    <font>
      <i/>
      <sz val="10"/>
      <name val="Arial CE"/>
      <charset val="238"/>
    </font>
    <font>
      <sz val="16"/>
      <color theme="1"/>
      <name val="Arial CE"/>
      <family val="2"/>
      <charset val="238"/>
    </font>
    <font>
      <b/>
      <sz val="16"/>
      <color theme="1"/>
      <name val="Arial CE"/>
      <family val="2"/>
      <charset val="238"/>
    </font>
    <font>
      <b/>
      <sz val="14"/>
      <color theme="1"/>
      <name val="Arial CE"/>
      <family val="2"/>
      <charset val="238"/>
    </font>
    <font>
      <sz val="10"/>
      <color theme="1"/>
      <name val="Arial CE"/>
      <family val="2"/>
      <charset val="238"/>
    </font>
    <font>
      <b/>
      <sz val="10"/>
      <color theme="1"/>
      <name val="Arial CE"/>
      <charset val="238"/>
    </font>
    <font>
      <b/>
      <sz val="10"/>
      <color theme="1"/>
      <name val="Arial CE"/>
      <family val="2"/>
      <charset val="238"/>
    </font>
    <font>
      <b/>
      <sz val="12"/>
      <color theme="1"/>
      <name val="Arial CE"/>
      <charset val="238"/>
    </font>
    <font>
      <b/>
      <i/>
      <sz val="10"/>
      <color theme="1"/>
      <name val="Arial CE"/>
      <charset val="238"/>
    </font>
    <font>
      <b/>
      <sz val="11"/>
      <color theme="1"/>
      <name val="Arial CE"/>
      <family val="2"/>
      <charset val="238"/>
    </font>
    <font>
      <b/>
      <sz val="10"/>
      <color theme="1"/>
      <name val="Arial"/>
      <family val="2"/>
      <charset val="238"/>
    </font>
    <font>
      <sz val="10"/>
      <color theme="1"/>
      <name val="Arial"/>
      <family val="2"/>
      <charset val="238"/>
    </font>
    <font>
      <b/>
      <i/>
      <sz val="9"/>
      <color theme="1"/>
      <name val="Arial"/>
      <family val="2"/>
      <charset val="238"/>
    </font>
    <font>
      <i/>
      <sz val="9"/>
      <color theme="1"/>
      <name val="Arial CE"/>
      <family val="2"/>
      <charset val="238"/>
    </font>
    <font>
      <i/>
      <sz val="9"/>
      <color theme="1"/>
      <name val="Arial"/>
      <family val="2"/>
      <charset val="238"/>
    </font>
    <font>
      <b/>
      <i/>
      <sz val="9"/>
      <color theme="1"/>
      <name val="Arial CE"/>
      <family val="2"/>
      <charset val="238"/>
    </font>
    <font>
      <sz val="9"/>
      <color theme="1"/>
      <name val="Elfetex"/>
      <charset val="238"/>
    </font>
    <font>
      <sz val="9"/>
      <color theme="1"/>
      <name val="Arial CE"/>
      <family val="2"/>
      <charset val="238"/>
    </font>
    <font>
      <b/>
      <i/>
      <sz val="10"/>
      <color theme="1"/>
      <name val="Arial CE"/>
      <family val="2"/>
      <charset val="238"/>
    </font>
    <font>
      <b/>
      <sz val="11"/>
      <color theme="1"/>
      <name val="Arial CE"/>
      <charset val="238"/>
    </font>
    <font>
      <b/>
      <sz val="12"/>
      <color theme="1"/>
      <name val="Arial CE"/>
      <family val="2"/>
      <charset val="238"/>
    </font>
    <font>
      <b/>
      <i/>
      <sz val="14"/>
      <color theme="1"/>
      <name val="Arial CE"/>
      <family val="2"/>
      <charset val="238"/>
    </font>
    <font>
      <b/>
      <i/>
      <sz val="16"/>
      <color theme="1"/>
      <name val="Arial CE"/>
      <family val="2"/>
      <charset val="238"/>
    </font>
    <font>
      <b/>
      <sz val="9"/>
      <color theme="1"/>
      <name val="Arial CE"/>
      <family val="2"/>
      <charset val="238"/>
    </font>
  </fonts>
  <fills count="6">
    <fill>
      <patternFill patternType="none"/>
    </fill>
    <fill>
      <patternFill patternType="gray125"/>
    </fill>
    <fill>
      <patternFill patternType="lightGray">
        <fgColor indexed="22"/>
      </patternFill>
    </fill>
    <fill>
      <patternFill patternType="lightGray">
        <fgColor indexed="22"/>
        <bgColor indexed="9"/>
      </patternFill>
    </fill>
    <fill>
      <patternFill patternType="solid">
        <fgColor indexed="22"/>
        <bgColor indexed="64"/>
      </patternFill>
    </fill>
    <fill>
      <patternFill patternType="solid">
        <fgColor indexed="47"/>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s>
  <cellStyleXfs count="49">
    <xf numFmtId="0" fontId="0"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0" fontId="7" fillId="0" borderId="0" applyProtection="0"/>
    <xf numFmtId="169" fontId="9" fillId="0" borderId="0" applyFont="0" applyFill="0" applyBorder="0" applyAlignment="0" applyProtection="0"/>
    <xf numFmtId="0" fontId="7" fillId="0" borderId="0"/>
    <xf numFmtId="0" fontId="15" fillId="0" borderId="0"/>
    <xf numFmtId="0" fontId="9" fillId="0" borderId="0" applyFont="0" applyFill="0" applyBorder="0" applyAlignment="0" applyProtection="0"/>
    <xf numFmtId="2" fontId="9" fillId="0" borderId="0"/>
    <xf numFmtId="0" fontId="8" fillId="0" borderId="0"/>
    <xf numFmtId="0" fontId="8" fillId="0" borderId="0" applyProtection="0"/>
    <xf numFmtId="164" fontId="7" fillId="0" borderId="0"/>
    <xf numFmtId="0" fontId="7" fillId="0" borderId="0" applyProtection="0"/>
    <xf numFmtId="0" fontId="7" fillId="0" borderId="0" applyProtection="0"/>
    <xf numFmtId="164" fontId="2" fillId="0" borderId="0"/>
    <xf numFmtId="0" fontId="7" fillId="0" borderId="0" applyProtection="0"/>
    <xf numFmtId="0" fontId="23" fillId="0" borderId="0"/>
    <xf numFmtId="0" fontId="21" fillId="0" borderId="0"/>
    <xf numFmtId="0" fontId="7" fillId="0" borderId="0" applyProtection="0"/>
    <xf numFmtId="0" fontId="16" fillId="0" borderId="0"/>
    <xf numFmtId="0" fontId="2" fillId="2" borderId="0">
      <alignment horizontal="left"/>
    </xf>
    <xf numFmtId="0" fontId="6" fillId="3" borderId="0"/>
    <xf numFmtId="0" fontId="2" fillId="0" borderId="0"/>
    <xf numFmtId="0" fontId="8" fillId="0" borderId="0"/>
  </cellStyleXfs>
  <cellXfs count="531">
    <xf numFmtId="164" fontId="0" fillId="0" borderId="0" xfId="0" applyNumberFormat="1"/>
    <xf numFmtId="0" fontId="1" fillId="0" borderId="0" xfId="37" applyFont="1" applyAlignment="1">
      <alignment vertical="center"/>
    </xf>
    <xf numFmtId="164" fontId="0" fillId="0" borderId="0" xfId="0" applyNumberFormat="1" applyBorder="1"/>
    <xf numFmtId="0" fontId="27" fillId="0" borderId="1" xfId="37" applyFont="1" applyBorder="1" applyAlignment="1">
      <alignment vertical="center"/>
    </xf>
    <xf numFmtId="0" fontId="27" fillId="0" borderId="2" xfId="37" applyFont="1" applyBorder="1" applyAlignment="1">
      <alignment vertical="center"/>
    </xf>
    <xf numFmtId="0" fontId="27" fillId="0" borderId="3" xfId="37" applyFont="1" applyBorder="1" applyAlignment="1">
      <alignment vertical="center"/>
    </xf>
    <xf numFmtId="164" fontId="3" fillId="0" borderId="0" xfId="37" applyNumberFormat="1" applyFont="1" applyFill="1" applyBorder="1" applyAlignment="1" applyProtection="1">
      <alignment horizontal="left" vertical="center"/>
    </xf>
    <xf numFmtId="167" fontId="6" fillId="0" borderId="0" xfId="37" applyNumberFormat="1" applyFont="1" applyFill="1" applyBorder="1" applyAlignment="1">
      <alignment horizontal="center" vertical="center"/>
    </xf>
    <xf numFmtId="0" fontId="28" fillId="0" borderId="0" xfId="37" applyFont="1" applyAlignment="1">
      <alignment vertical="center"/>
    </xf>
    <xf numFmtId="0" fontId="1" fillId="0" borderId="0" xfId="37" applyFont="1" applyFill="1" applyAlignment="1">
      <alignment vertical="center"/>
    </xf>
    <xf numFmtId="164" fontId="29" fillId="0" borderId="0" xfId="0" applyNumberFormat="1" applyFont="1" applyAlignment="1">
      <alignment horizontal="justify"/>
    </xf>
    <xf numFmtId="164" fontId="30" fillId="0" borderId="0" xfId="0" applyNumberFormat="1" applyFont="1" applyAlignment="1">
      <alignment horizontal="justify"/>
    </xf>
    <xf numFmtId="164" fontId="31" fillId="0" borderId="0" xfId="0" applyNumberFormat="1" applyFont="1" applyAlignment="1">
      <alignment horizontal="center"/>
    </xf>
    <xf numFmtId="164" fontId="32" fillId="0" borderId="0" xfId="0" applyNumberFormat="1" applyFont="1" applyAlignment="1">
      <alignment horizontal="center"/>
    </xf>
    <xf numFmtId="164" fontId="34" fillId="0" borderId="0" xfId="0" applyNumberFormat="1" applyFont="1" applyAlignment="1">
      <alignment horizontal="center"/>
    </xf>
    <xf numFmtId="164" fontId="36" fillId="0" borderId="0" xfId="0" applyNumberFormat="1" applyFont="1" applyBorder="1" applyAlignment="1">
      <alignment horizontal="center"/>
    </xf>
    <xf numFmtId="164" fontId="37" fillId="0" borderId="0" xfId="0" applyNumberFormat="1" applyFont="1" applyBorder="1" applyAlignment="1">
      <alignment horizontal="justify" vertical="top" wrapText="1"/>
    </xf>
    <xf numFmtId="164" fontId="38" fillId="0" borderId="0" xfId="0" applyNumberFormat="1" applyFont="1" applyBorder="1" applyAlignment="1">
      <alignment horizontal="justify" vertical="top" wrapText="1"/>
    </xf>
    <xf numFmtId="164" fontId="39" fillId="0" borderId="0" xfId="0" applyNumberFormat="1" applyFont="1" applyBorder="1" applyAlignment="1">
      <alignment horizontal="justify"/>
    </xf>
    <xf numFmtId="164" fontId="37" fillId="0" borderId="0" xfId="0" applyNumberFormat="1" applyFont="1" applyBorder="1" applyAlignment="1">
      <alignment horizontal="right" vertical="top" wrapText="1"/>
    </xf>
    <xf numFmtId="164" fontId="40" fillId="0" borderId="0" xfId="0" applyNumberFormat="1" applyFont="1" applyBorder="1" applyAlignment="1">
      <alignment horizontal="justify" vertical="top" wrapText="1"/>
    </xf>
    <xf numFmtId="164" fontId="40" fillId="0" borderId="0" xfId="0" applyNumberFormat="1" applyFont="1" applyBorder="1" applyAlignment="1">
      <alignment horizontal="right" vertical="top" wrapText="1"/>
    </xf>
    <xf numFmtId="0" fontId="1" fillId="0" borderId="0" xfId="37" applyFont="1" applyBorder="1" applyAlignment="1">
      <alignment vertical="center"/>
    </xf>
    <xf numFmtId="164" fontId="30" fillId="0" borderId="0" xfId="0" applyNumberFormat="1" applyFont="1" applyBorder="1" applyAlignment="1">
      <alignment horizontal="justify"/>
    </xf>
    <xf numFmtId="164" fontId="31" fillId="0" borderId="0" xfId="0" applyNumberFormat="1" applyFont="1" applyBorder="1" applyAlignment="1">
      <alignment horizontal="center"/>
    </xf>
    <xf numFmtId="164" fontId="32" fillId="0" borderId="0" xfId="0" applyNumberFormat="1" applyFont="1" applyBorder="1" applyAlignment="1">
      <alignment horizontal="center"/>
    </xf>
    <xf numFmtId="164" fontId="34" fillId="0" borderId="0" xfId="0" applyNumberFormat="1" applyFont="1" applyBorder="1" applyAlignment="1">
      <alignment horizontal="center"/>
    </xf>
    <xf numFmtId="164" fontId="35" fillId="0" borderId="0" xfId="0" applyNumberFormat="1" applyFont="1" applyBorder="1" applyAlignment="1">
      <alignment horizontal="center"/>
    </xf>
    <xf numFmtId="164" fontId="0" fillId="0" borderId="0" xfId="0" applyNumberFormat="1" applyBorder="1" applyAlignment="1">
      <alignment vertical="top" wrapText="1"/>
    </xf>
    <xf numFmtId="164" fontId="22" fillId="0" borderId="4" xfId="0" applyNumberFormat="1" applyFont="1" applyBorder="1" applyAlignment="1" applyProtection="1">
      <alignment horizontal="left" vertical="center" wrapText="1"/>
    </xf>
    <xf numFmtId="164" fontId="1" fillId="0" borderId="5" xfId="38" applyNumberFormat="1" applyFont="1" applyBorder="1" applyAlignment="1" applyProtection="1">
      <alignment horizontal="left" vertical="center" wrapText="1"/>
    </xf>
    <xf numFmtId="0" fontId="21" fillId="0" borderId="4" xfId="41" applyFont="1" applyBorder="1" applyAlignment="1">
      <alignment horizontal="center" vertical="center" wrapText="1"/>
    </xf>
    <xf numFmtId="4" fontId="1" fillId="0" borderId="6" xfId="36" applyNumberFormat="1" applyFont="1" applyBorder="1" applyAlignment="1" applyProtection="1">
      <alignment vertical="center" wrapText="1"/>
    </xf>
    <xf numFmtId="4" fontId="1" fillId="0" borderId="7" xfId="36" applyNumberFormat="1" applyFont="1" applyBorder="1" applyAlignment="1" applyProtection="1">
      <alignment vertical="center" wrapText="1"/>
    </xf>
    <xf numFmtId="0" fontId="21" fillId="0" borderId="4" xfId="0" applyFont="1" applyBorder="1" applyAlignment="1">
      <alignment vertical="center" wrapText="1"/>
    </xf>
    <xf numFmtId="0" fontId="12" fillId="0" borderId="0" xfId="37" applyFont="1" applyAlignment="1">
      <alignment vertical="center"/>
    </xf>
    <xf numFmtId="0" fontId="21" fillId="0" borderId="4" xfId="0" applyFont="1" applyFill="1" applyBorder="1" applyAlignment="1">
      <alignment vertical="center" wrapText="1"/>
    </xf>
    <xf numFmtId="164" fontId="1" fillId="0" borderId="0" xfId="36" applyFont="1" applyFill="1" applyBorder="1" applyAlignment="1">
      <alignment vertical="center" wrapText="1"/>
    </xf>
    <xf numFmtId="164" fontId="1" fillId="0" borderId="0" xfId="36" applyFont="1" applyAlignment="1">
      <alignment vertical="center" wrapText="1"/>
    </xf>
    <xf numFmtId="4" fontId="1" fillId="0" borderId="6" xfId="36" applyNumberFormat="1" applyFont="1" applyFill="1" applyBorder="1" applyAlignment="1" applyProtection="1">
      <alignment vertical="center" wrapText="1"/>
    </xf>
    <xf numFmtId="4" fontId="1" fillId="0" borderId="7" xfId="36" applyNumberFormat="1" applyFont="1" applyFill="1" applyBorder="1" applyAlignment="1" applyProtection="1">
      <alignment vertical="center" wrapText="1"/>
    </xf>
    <xf numFmtId="0" fontId="20" fillId="0" borderId="4" xfId="0" applyFont="1" applyFill="1" applyBorder="1" applyAlignment="1">
      <alignment vertical="center" wrapText="1"/>
    </xf>
    <xf numFmtId="164" fontId="1" fillId="0" borderId="4" xfId="39" applyNumberFormat="1" applyFont="1" applyBorder="1" applyAlignment="1" applyProtection="1">
      <alignment horizontal="center" vertical="center" wrapText="1"/>
    </xf>
    <xf numFmtId="2" fontId="22" fillId="0" borderId="6" xfId="0" applyNumberFormat="1" applyFont="1" applyBorder="1" applyAlignment="1" applyProtection="1">
      <alignment horizontal="right" vertical="center" wrapText="1"/>
    </xf>
    <xf numFmtId="2" fontId="1" fillId="0" borderId="7" xfId="0" applyNumberFormat="1" applyFont="1" applyBorder="1" applyAlignment="1" applyProtection="1">
      <alignment horizontal="right" vertical="center" wrapText="1"/>
    </xf>
    <xf numFmtId="164" fontId="1" fillId="0" borderId="4" xfId="0" applyNumberFormat="1" applyFont="1" applyBorder="1" applyAlignment="1" applyProtection="1">
      <alignment horizontal="left" vertical="center" wrapText="1"/>
    </xf>
    <xf numFmtId="0" fontId="43" fillId="0" borderId="4" xfId="0" applyFont="1" applyFill="1" applyBorder="1" applyAlignment="1">
      <alignment vertical="center" wrapText="1"/>
    </xf>
    <xf numFmtId="0" fontId="43" fillId="0" borderId="4" xfId="0" applyFont="1" applyBorder="1" applyAlignment="1">
      <alignment vertical="center" wrapText="1"/>
    </xf>
    <xf numFmtId="164" fontId="44" fillId="0" borderId="4" xfId="0" applyNumberFormat="1" applyFont="1" applyBorder="1" applyAlignment="1" applyProtection="1">
      <alignment horizontal="left" vertical="center" wrapText="1"/>
    </xf>
    <xf numFmtId="0" fontId="43" fillId="0" borderId="4" xfId="41" applyFont="1" applyBorder="1" applyAlignment="1">
      <alignment horizontal="center" vertical="center" wrapText="1"/>
    </xf>
    <xf numFmtId="4" fontId="46" fillId="0" borderId="6" xfId="36" applyNumberFormat="1" applyFont="1" applyBorder="1" applyAlignment="1" applyProtection="1">
      <alignment vertical="center" wrapText="1"/>
    </xf>
    <xf numFmtId="4" fontId="46" fillId="0" borderId="7" xfId="36" applyNumberFormat="1" applyFont="1" applyBorder="1" applyAlignment="1" applyProtection="1">
      <alignment vertical="center" wrapText="1"/>
    </xf>
    <xf numFmtId="164" fontId="46" fillId="0" borderId="0" xfId="36" applyFont="1" applyFill="1" applyBorder="1" applyAlignment="1">
      <alignment vertical="center" wrapText="1"/>
    </xf>
    <xf numFmtId="164" fontId="46" fillId="0" borderId="0" xfId="36" applyFont="1" applyAlignment="1">
      <alignment vertical="center" wrapText="1"/>
    </xf>
    <xf numFmtId="0" fontId="45" fillId="0" borderId="4" xfId="0" applyFont="1" applyFill="1" applyBorder="1" applyAlignment="1">
      <alignment vertical="center" wrapText="1"/>
    </xf>
    <xf numFmtId="164" fontId="46" fillId="0" borderId="5" xfId="38" applyNumberFormat="1" applyFont="1" applyBorder="1" applyAlignment="1" applyProtection="1">
      <alignment horizontal="left" vertical="center" wrapText="1"/>
    </xf>
    <xf numFmtId="4" fontId="47" fillId="0" borderId="8" xfId="44" applyNumberFormat="1" applyFont="1" applyBorder="1" applyAlignment="1">
      <alignment vertical="center" wrapText="1"/>
    </xf>
    <xf numFmtId="4" fontId="47" fillId="0" borderId="5" xfId="44" applyNumberFormat="1" applyFont="1" applyBorder="1" applyAlignment="1" applyProtection="1">
      <alignment vertical="center" wrapText="1"/>
      <protection locked="0"/>
    </xf>
    <xf numFmtId="1" fontId="42" fillId="0" borderId="9" xfId="0" applyNumberFormat="1" applyFont="1" applyBorder="1" applyAlignment="1">
      <alignment horizontal="center" vertical="center" wrapText="1"/>
    </xf>
    <xf numFmtId="164" fontId="2" fillId="0" borderId="0" xfId="36" applyFont="1" applyFill="1" applyBorder="1" applyAlignment="1">
      <alignment vertical="center" wrapText="1"/>
    </xf>
    <xf numFmtId="4" fontId="1" fillId="0" borderId="5" xfId="44" applyNumberFormat="1" applyFont="1" applyBorder="1" applyAlignment="1" applyProtection="1">
      <alignment vertical="center" wrapText="1"/>
      <protection locked="0"/>
    </xf>
    <xf numFmtId="2" fontId="1" fillId="0" borderId="7" xfId="36" applyNumberFormat="1" applyFont="1" applyBorder="1" applyAlignment="1" applyProtection="1">
      <alignment vertical="center" wrapText="1"/>
    </xf>
    <xf numFmtId="4" fontId="1" fillId="0" borderId="10" xfId="36" applyNumberFormat="1" applyFont="1" applyBorder="1" applyAlignment="1" applyProtection="1">
      <alignment vertical="center" wrapText="1"/>
    </xf>
    <xf numFmtId="4" fontId="46" fillId="0" borderId="10" xfId="36" applyNumberFormat="1" applyFont="1" applyBorder="1" applyAlignment="1" applyProtection="1">
      <alignment vertical="center" wrapText="1"/>
    </xf>
    <xf numFmtId="0" fontId="43" fillId="0" borderId="4" xfId="41" applyFont="1" applyFill="1" applyBorder="1" applyAlignment="1">
      <alignment horizontal="center" vertical="center" wrapText="1"/>
    </xf>
    <xf numFmtId="4" fontId="46" fillId="0" borderId="6" xfId="36" applyNumberFormat="1" applyFont="1" applyFill="1" applyBorder="1" applyAlignment="1" applyProtection="1">
      <alignment vertical="center" wrapText="1"/>
    </xf>
    <xf numFmtId="4" fontId="46" fillId="0" borderId="10" xfId="36" applyNumberFormat="1" applyFont="1" applyFill="1" applyBorder="1" applyAlignment="1" applyProtection="1">
      <alignment vertical="center" wrapText="1"/>
    </xf>
    <xf numFmtId="4" fontId="46" fillId="0" borderId="7" xfId="36" applyNumberFormat="1" applyFont="1" applyFill="1" applyBorder="1" applyAlignment="1" applyProtection="1">
      <alignment vertical="center" wrapText="1"/>
    </xf>
    <xf numFmtId="4" fontId="47" fillId="0" borderId="5" xfId="44" applyNumberFormat="1" applyFont="1" applyFill="1" applyBorder="1" applyAlignment="1" applyProtection="1">
      <alignment vertical="center" wrapText="1"/>
      <protection locked="0"/>
    </xf>
    <xf numFmtId="2" fontId="22" fillId="0" borderId="10" xfId="0" applyNumberFormat="1" applyFont="1" applyBorder="1" applyAlignment="1" applyProtection="1">
      <alignment horizontal="right" vertical="center" wrapText="1"/>
    </xf>
    <xf numFmtId="4" fontId="1" fillId="0" borderId="10" xfId="36" applyNumberFormat="1" applyFont="1" applyFill="1" applyBorder="1" applyAlignment="1" applyProtection="1">
      <alignment vertical="center" wrapText="1"/>
    </xf>
    <xf numFmtId="164" fontId="47" fillId="0" borderId="5" xfId="38" applyNumberFormat="1" applyFont="1" applyBorder="1" applyAlignment="1" applyProtection="1">
      <alignment horizontal="left" vertical="center" wrapText="1"/>
    </xf>
    <xf numFmtId="164" fontId="8" fillId="0" borderId="5" xfId="38" applyNumberFormat="1" applyFont="1" applyBorder="1" applyAlignment="1" applyProtection="1">
      <alignment horizontal="left" vertical="center" wrapText="1"/>
    </xf>
    <xf numFmtId="164" fontId="21" fillId="0" borderId="11" xfId="0" applyNumberFormat="1" applyFont="1" applyBorder="1" applyAlignment="1">
      <alignment vertical="center" wrapText="1"/>
    </xf>
    <xf numFmtId="164" fontId="43" fillId="0" borderId="5" xfId="0" applyNumberFormat="1" applyFont="1" applyBorder="1" applyAlignment="1">
      <alignment horizontal="left" vertical="center" wrapText="1"/>
    </xf>
    <xf numFmtId="1" fontId="42" fillId="0" borderId="9" xfId="0" applyNumberFormat="1" applyFont="1" applyFill="1" applyBorder="1" applyAlignment="1">
      <alignment horizontal="center" vertical="center" wrapText="1"/>
    </xf>
    <xf numFmtId="164" fontId="21" fillId="0" borderId="11" xfId="0" applyNumberFormat="1" applyFont="1" applyFill="1" applyBorder="1" applyAlignment="1">
      <alignment vertical="center" wrapText="1"/>
    </xf>
    <xf numFmtId="164" fontId="43" fillId="0" borderId="5" xfId="0" applyNumberFormat="1" applyFont="1" applyFill="1" applyBorder="1" applyAlignment="1">
      <alignment horizontal="left" vertical="center" wrapText="1"/>
    </xf>
    <xf numFmtId="1" fontId="2" fillId="0" borderId="11" xfId="0" applyNumberFormat="1" applyFont="1" applyBorder="1" applyAlignment="1">
      <alignment horizontal="center" vertical="center" wrapText="1"/>
    </xf>
    <xf numFmtId="4" fontId="1" fillId="0" borderId="4" xfId="43" applyNumberFormat="1" applyFont="1" applyFill="1" applyBorder="1" applyAlignment="1">
      <alignment vertical="center" wrapText="1"/>
    </xf>
    <xf numFmtId="164" fontId="1" fillId="0" borderId="12" xfId="39" applyNumberFormat="1" applyFont="1" applyBorder="1" applyAlignment="1" applyProtection="1">
      <alignment horizontal="center" vertical="center" wrapText="1"/>
    </xf>
    <xf numFmtId="4" fontId="1" fillId="0" borderId="10" xfId="39" applyNumberFormat="1" applyFont="1" applyBorder="1" applyAlignment="1" applyProtection="1">
      <alignment horizontal="right" vertical="center" wrapText="1"/>
    </xf>
    <xf numFmtId="164" fontId="1" fillId="0" borderId="4" xfId="39" applyNumberFormat="1" applyFont="1" applyFill="1" applyBorder="1" applyAlignment="1" applyProtection="1">
      <alignment horizontal="center" vertical="center" wrapText="1"/>
    </xf>
    <xf numFmtId="0" fontId="21" fillId="0" borderId="4" xfId="41" applyFont="1" applyFill="1" applyBorder="1" applyAlignment="1">
      <alignment horizontal="center" vertical="center" wrapText="1"/>
    </xf>
    <xf numFmtId="0" fontId="1" fillId="0" borderId="0" xfId="37" applyFont="1" applyAlignment="1">
      <alignment vertical="center" wrapText="1"/>
    </xf>
    <xf numFmtId="164" fontId="12" fillId="0" borderId="0" xfId="36" applyFont="1" applyAlignment="1">
      <alignment horizontal="center" vertical="center" wrapText="1"/>
    </xf>
    <xf numFmtId="164" fontId="1" fillId="0" borderId="4" xfId="0" applyNumberFormat="1" applyFont="1" applyBorder="1" applyAlignment="1" applyProtection="1">
      <alignment horizontal="center" vertical="center" wrapText="1"/>
    </xf>
    <xf numFmtId="1" fontId="11" fillId="0" borderId="0" xfId="36" applyNumberFormat="1" applyFont="1" applyAlignment="1">
      <alignment horizontal="center" vertical="center" wrapText="1"/>
    </xf>
    <xf numFmtId="164" fontId="6" fillId="0" borderId="0" xfId="0" applyNumberFormat="1" applyFont="1" applyBorder="1" applyAlignment="1" applyProtection="1">
      <alignment horizontal="left" vertical="center" wrapText="1"/>
    </xf>
    <xf numFmtId="164" fontId="10" fillId="0" borderId="0" xfId="36" applyFont="1" applyBorder="1" applyAlignment="1">
      <alignment horizontal="center" vertical="center" wrapText="1"/>
    </xf>
    <xf numFmtId="164" fontId="10" fillId="0" borderId="0" xfId="36" applyFont="1" applyBorder="1" applyAlignment="1">
      <alignment horizontal="right" vertical="center" wrapText="1"/>
    </xf>
    <xf numFmtId="164" fontId="10" fillId="0" borderId="0" xfId="36" applyFont="1" applyAlignment="1">
      <alignment horizontal="right" vertical="center" wrapText="1"/>
    </xf>
    <xf numFmtId="164" fontId="10" fillId="0" borderId="0" xfId="36" applyFont="1" applyBorder="1" applyAlignment="1">
      <alignment vertical="center" wrapText="1"/>
    </xf>
    <xf numFmtId="164" fontId="10" fillId="0" borderId="0" xfId="36" applyFont="1" applyAlignment="1">
      <alignment vertical="center" wrapText="1"/>
    </xf>
    <xf numFmtId="164" fontId="11" fillId="0" borderId="13" xfId="36" applyNumberFormat="1" applyFont="1" applyBorder="1" applyAlignment="1" applyProtection="1">
      <alignment horizontal="center" vertical="center" wrapText="1"/>
    </xf>
    <xf numFmtId="164" fontId="1" fillId="0" borderId="13" xfId="36" applyFont="1" applyBorder="1" applyAlignment="1">
      <alignment horizontal="center" vertical="center" wrapText="1"/>
    </xf>
    <xf numFmtId="164" fontId="2" fillId="0" borderId="13" xfId="36" applyFont="1" applyBorder="1" applyAlignment="1">
      <alignment horizontal="center" vertical="center" wrapText="1"/>
    </xf>
    <xf numFmtId="164" fontId="2" fillId="0" borderId="14" xfId="36" applyFont="1" applyBorder="1" applyAlignment="1">
      <alignment horizontal="center" vertical="center" wrapText="1"/>
    </xf>
    <xf numFmtId="164" fontId="12" fillId="0" borderId="13" xfId="36" applyFont="1" applyBorder="1" applyAlignment="1">
      <alignment horizontal="center" vertical="center" wrapText="1"/>
    </xf>
    <xf numFmtId="164" fontId="12" fillId="0" borderId="14" xfId="36" applyFont="1" applyBorder="1" applyAlignment="1">
      <alignment horizontal="center" vertical="center" wrapText="1"/>
    </xf>
    <xf numFmtId="164" fontId="2" fillId="0" borderId="15" xfId="40" applyNumberFormat="1" applyFont="1" applyFill="1" applyBorder="1" applyAlignment="1" applyProtection="1">
      <alignment horizontal="left" vertical="center" wrapText="1"/>
    </xf>
    <xf numFmtId="164" fontId="2" fillId="0" borderId="15" xfId="40" applyNumberFormat="1" applyFont="1" applyFill="1" applyBorder="1" applyAlignment="1" applyProtection="1">
      <alignment horizontal="center" vertical="center" wrapText="1"/>
    </xf>
    <xf numFmtId="164" fontId="2" fillId="0" borderId="16" xfId="40" applyNumberFormat="1" applyFont="1" applyFill="1" applyBorder="1" applyAlignment="1" applyProtection="1">
      <alignment horizontal="center" vertical="center" wrapText="1"/>
    </xf>
    <xf numFmtId="164" fontId="2" fillId="0" borderId="0" xfId="36" applyFont="1" applyFill="1" applyAlignment="1">
      <alignment vertical="center" wrapText="1"/>
    </xf>
    <xf numFmtId="164" fontId="2" fillId="0" borderId="4" xfId="36" applyNumberFormat="1" applyFont="1" applyBorder="1" applyAlignment="1" applyProtection="1">
      <alignment horizontal="center" vertical="center" wrapText="1"/>
    </xf>
    <xf numFmtId="164" fontId="2" fillId="0" borderId="6" xfId="36" applyNumberFormat="1" applyFont="1" applyBorder="1" applyAlignment="1" applyProtection="1">
      <alignment horizontal="right" vertical="center" wrapText="1"/>
    </xf>
    <xf numFmtId="164" fontId="2" fillId="0" borderId="17" xfId="36" applyNumberFormat="1" applyFont="1" applyBorder="1" applyAlignment="1" applyProtection="1">
      <alignment horizontal="right" vertical="center" wrapText="1"/>
    </xf>
    <xf numFmtId="164" fontId="2" fillId="0" borderId="18" xfId="36" applyNumberFormat="1" applyFont="1" applyBorder="1" applyAlignment="1" applyProtection="1">
      <alignment horizontal="right" vertical="center" wrapText="1"/>
    </xf>
    <xf numFmtId="164" fontId="2" fillId="0" borderId="19" xfId="36" applyNumberFormat="1" applyFont="1" applyBorder="1" applyAlignment="1" applyProtection="1">
      <alignment horizontal="right" vertical="center" wrapText="1"/>
    </xf>
    <xf numFmtId="164" fontId="2" fillId="0" borderId="0" xfId="36" applyFont="1" applyAlignment="1">
      <alignment vertical="center" wrapText="1"/>
    </xf>
    <xf numFmtId="164" fontId="4" fillId="0" borderId="11" xfId="36" applyNumberFormat="1" applyFont="1" applyBorder="1" applyAlignment="1" applyProtection="1">
      <alignment horizontal="left" vertical="center" wrapText="1"/>
    </xf>
    <xf numFmtId="164" fontId="2" fillId="0" borderId="12" xfId="36" applyNumberFormat="1" applyFont="1" applyBorder="1" applyAlignment="1" applyProtection="1">
      <alignment horizontal="center" vertical="center" wrapText="1"/>
    </xf>
    <xf numFmtId="164" fontId="2" fillId="0" borderId="7" xfId="36" applyNumberFormat="1" applyFont="1" applyBorder="1" applyAlignment="1" applyProtection="1">
      <alignment horizontal="right" vertical="center" wrapText="1"/>
    </xf>
    <xf numFmtId="164" fontId="24" fillId="0" borderId="0" xfId="36" applyFont="1" applyFill="1" applyBorder="1" applyAlignment="1">
      <alignment horizontal="center" vertical="center" wrapText="1"/>
    </xf>
    <xf numFmtId="164" fontId="1" fillId="0" borderId="0" xfId="36" applyFont="1" applyFill="1" applyAlignment="1">
      <alignment vertical="center" wrapText="1"/>
    </xf>
    <xf numFmtId="164" fontId="2" fillId="0" borderId="0" xfId="0" applyNumberFormat="1" applyFont="1" applyFill="1" applyBorder="1" applyAlignment="1">
      <alignment vertical="center" wrapText="1"/>
    </xf>
    <xf numFmtId="164" fontId="2" fillId="0" borderId="0" xfId="0" applyNumberFormat="1" applyFont="1" applyAlignment="1">
      <alignment vertical="center" wrapText="1"/>
    </xf>
    <xf numFmtId="164" fontId="4" fillId="0" borderId="4" xfId="36" applyNumberFormat="1" applyFont="1" applyBorder="1" applyAlignment="1" applyProtection="1">
      <alignment horizontal="center" vertical="center" wrapText="1"/>
    </xf>
    <xf numFmtId="4" fontId="4" fillId="0" borderId="6" xfId="36" applyNumberFormat="1" applyFont="1" applyBorder="1" applyAlignment="1" applyProtection="1">
      <alignment vertical="center" wrapText="1"/>
    </xf>
    <xf numFmtId="4" fontId="4" fillId="0" borderId="7" xfId="36" applyNumberFormat="1" applyFont="1" applyBorder="1" applyAlignment="1" applyProtection="1">
      <alignment vertical="center" wrapText="1"/>
    </xf>
    <xf numFmtId="164" fontId="1" fillId="0" borderId="4" xfId="36" applyNumberFormat="1" applyFont="1" applyBorder="1" applyAlignment="1" applyProtection="1">
      <alignment horizontal="center" vertical="center" wrapText="1"/>
    </xf>
    <xf numFmtId="1" fontId="2" fillId="0" borderId="9" xfId="36" applyNumberFormat="1" applyFont="1" applyBorder="1" applyAlignment="1">
      <alignment horizontal="center" vertical="center" wrapText="1"/>
    </xf>
    <xf numFmtId="164" fontId="1" fillId="0" borderId="0" xfId="0" applyNumberFormat="1" applyFont="1" applyFill="1" applyBorder="1" applyAlignment="1">
      <alignment vertical="center" wrapText="1"/>
    </xf>
    <xf numFmtId="164" fontId="1" fillId="0" borderId="0" xfId="0" applyNumberFormat="1" applyFont="1" applyAlignment="1">
      <alignment vertical="center" wrapText="1"/>
    </xf>
    <xf numFmtId="164" fontId="1" fillId="0" borderId="4" xfId="0" applyNumberFormat="1" applyFont="1" applyFill="1" applyBorder="1" applyAlignment="1" applyProtection="1">
      <alignment horizontal="center" vertical="center" wrapText="1"/>
    </xf>
    <xf numFmtId="4" fontId="47" fillId="0" borderId="9" xfId="43" applyNumberFormat="1" applyFont="1" applyFill="1" applyBorder="1" applyAlignment="1">
      <alignment vertical="center" wrapText="1"/>
    </xf>
    <xf numFmtId="164" fontId="1" fillId="0" borderId="4" xfId="0" applyNumberFormat="1" applyFont="1" applyFill="1" applyBorder="1" applyAlignment="1" applyProtection="1">
      <alignment horizontal="left" vertical="center" wrapText="1"/>
    </xf>
    <xf numFmtId="164" fontId="47" fillId="0" borderId="4" xfId="0" applyNumberFormat="1" applyFont="1" applyFill="1" applyBorder="1" applyAlignment="1" applyProtection="1">
      <alignment horizontal="left" vertical="center" wrapText="1"/>
    </xf>
    <xf numFmtId="164" fontId="1" fillId="0" borderId="9" xfId="0" applyNumberFormat="1" applyFont="1" applyBorder="1" applyAlignment="1">
      <alignment vertical="center" wrapText="1"/>
    </xf>
    <xf numFmtId="164" fontId="17" fillId="0" borderId="4" xfId="36" applyNumberFormat="1" applyFont="1" applyFill="1" applyBorder="1" applyAlignment="1" applyProtection="1">
      <alignment horizontal="center" vertical="center" wrapText="1"/>
    </xf>
    <xf numFmtId="164" fontId="17" fillId="0" borderId="4" xfId="36" applyNumberFormat="1" applyFont="1" applyBorder="1" applyAlignment="1" applyProtection="1">
      <alignment horizontal="center" vertical="center" wrapText="1"/>
    </xf>
    <xf numFmtId="4" fontId="4" fillId="0" borderId="17" xfId="36" applyNumberFormat="1" applyFont="1" applyBorder="1" applyAlignment="1" applyProtection="1">
      <alignment vertical="center" wrapText="1"/>
    </xf>
    <xf numFmtId="4" fontId="4" fillId="0" borderId="10" xfId="36" applyNumberFormat="1" applyFont="1" applyBorder="1" applyAlignment="1" applyProtection="1">
      <alignment vertical="center" wrapText="1"/>
    </xf>
    <xf numFmtId="164" fontId="17" fillId="0" borderId="20" xfId="36" applyNumberFormat="1" applyFont="1" applyFill="1" applyBorder="1" applyAlignment="1" applyProtection="1">
      <alignment horizontal="center" vertical="center" wrapText="1"/>
    </xf>
    <xf numFmtId="164" fontId="17" fillId="0" borderId="20" xfId="36" applyNumberFormat="1" applyFont="1" applyBorder="1" applyAlignment="1" applyProtection="1">
      <alignment horizontal="center" vertical="center" wrapText="1"/>
    </xf>
    <xf numFmtId="4" fontId="4" fillId="0" borderId="21" xfId="36" applyNumberFormat="1" applyFont="1" applyBorder="1" applyAlignment="1" applyProtection="1">
      <alignment vertical="center" wrapText="1"/>
    </xf>
    <xf numFmtId="4" fontId="4" fillId="0" borderId="22" xfId="36" applyNumberFormat="1" applyFont="1" applyBorder="1" applyAlignment="1" applyProtection="1">
      <alignment vertical="center" wrapText="1"/>
    </xf>
    <xf numFmtId="4" fontId="4" fillId="0" borderId="23" xfId="36" applyNumberFormat="1" applyFont="1" applyBorder="1" applyAlignment="1" applyProtection="1">
      <alignment vertical="center" wrapText="1"/>
    </xf>
    <xf numFmtId="4" fontId="4" fillId="0" borderId="24" xfId="36" applyNumberFormat="1" applyFont="1" applyBorder="1" applyAlignment="1" applyProtection="1">
      <alignment vertical="center" wrapText="1"/>
    </xf>
    <xf numFmtId="164" fontId="1" fillId="0" borderId="4" xfId="36" applyFont="1" applyFill="1" applyBorder="1" applyAlignment="1">
      <alignment horizontal="center" vertical="center" wrapText="1"/>
    </xf>
    <xf numFmtId="164" fontId="1" fillId="0" borderId="4" xfId="36" applyFont="1" applyBorder="1" applyAlignment="1">
      <alignment horizontal="center" vertical="center" wrapText="1"/>
    </xf>
    <xf numFmtId="4" fontId="1" fillId="0" borderId="6" xfId="36" applyNumberFormat="1" applyFont="1" applyBorder="1" applyAlignment="1">
      <alignment horizontal="right" vertical="center" wrapText="1"/>
    </xf>
    <xf numFmtId="4" fontId="1" fillId="0" borderId="17" xfId="36" applyNumberFormat="1" applyFont="1" applyBorder="1" applyAlignment="1">
      <alignment horizontal="right" vertical="center" wrapText="1"/>
    </xf>
    <xf numFmtId="4" fontId="1" fillId="0" borderId="10" xfId="36" applyNumberFormat="1" applyFont="1" applyBorder="1" applyAlignment="1">
      <alignment horizontal="right" vertical="center" wrapText="1"/>
    </xf>
    <xf numFmtId="4" fontId="1" fillId="0" borderId="7" xfId="36" applyNumberFormat="1" applyFont="1" applyBorder="1" applyAlignment="1">
      <alignment horizontal="right" vertical="center" wrapText="1"/>
    </xf>
    <xf numFmtId="1" fontId="2" fillId="0" borderId="9" xfId="0" applyNumberFormat="1" applyFont="1" applyBorder="1" applyAlignment="1">
      <alignment horizontal="center" vertical="center" wrapText="1"/>
    </xf>
    <xf numFmtId="164" fontId="1" fillId="0" borderId="5" xfId="39" applyNumberFormat="1" applyFont="1" applyBorder="1" applyAlignment="1" applyProtection="1">
      <alignment horizontal="left" vertical="center" wrapText="1"/>
    </xf>
    <xf numFmtId="4" fontId="1" fillId="0" borderId="7" xfId="36" applyNumberFormat="1" applyFont="1" applyBorder="1" applyAlignment="1" applyProtection="1">
      <alignment horizontal="right" vertical="center" wrapText="1"/>
    </xf>
    <xf numFmtId="164" fontId="1" fillId="0" borderId="5" xfId="0" applyNumberFormat="1" applyFont="1" applyBorder="1" applyAlignment="1" applyProtection="1">
      <alignment horizontal="left" vertical="center" wrapText="1"/>
    </xf>
    <xf numFmtId="4" fontId="4" fillId="0" borderId="6" xfId="36" applyNumberFormat="1" applyFont="1" applyBorder="1" applyAlignment="1" applyProtection="1">
      <alignment horizontal="right" vertical="center" wrapText="1"/>
    </xf>
    <xf numFmtId="4" fontId="4" fillId="0" borderId="17" xfId="36" applyNumberFormat="1" applyFont="1" applyBorder="1" applyAlignment="1" applyProtection="1">
      <alignment horizontal="right" vertical="center" wrapText="1"/>
    </xf>
    <xf numFmtId="4" fontId="4" fillId="0" borderId="10" xfId="36" applyNumberFormat="1" applyFont="1" applyBorder="1" applyAlignment="1" applyProtection="1">
      <alignment horizontal="right" vertical="center" wrapText="1"/>
    </xf>
    <xf numFmtId="4" fontId="4" fillId="0" borderId="7" xfId="36" applyNumberFormat="1" applyFont="1" applyBorder="1" applyAlignment="1" applyProtection="1">
      <alignment horizontal="right" vertical="center" wrapText="1"/>
    </xf>
    <xf numFmtId="49" fontId="16" fillId="0" borderId="25" xfId="44" applyNumberFormat="1" applyBorder="1" applyAlignment="1">
      <alignment vertical="center" wrapText="1"/>
    </xf>
    <xf numFmtId="0" fontId="16" fillId="0" borderId="26" xfId="44" applyBorder="1" applyAlignment="1">
      <alignment vertical="center" wrapText="1"/>
    </xf>
    <xf numFmtId="0" fontId="16" fillId="0" borderId="27" xfId="44" applyBorder="1" applyAlignment="1">
      <alignment vertical="center" wrapText="1"/>
    </xf>
    <xf numFmtId="0" fontId="16" fillId="0" borderId="28" xfId="44" applyBorder="1" applyAlignment="1">
      <alignment vertical="center" wrapText="1"/>
    </xf>
    <xf numFmtId="4" fontId="16" fillId="0" borderId="29" xfId="44" applyNumberFormat="1" applyBorder="1" applyAlignment="1">
      <alignment vertical="center" wrapText="1"/>
    </xf>
    <xf numFmtId="165" fontId="2" fillId="0" borderId="30" xfId="40" applyNumberFormat="1" applyFont="1" applyBorder="1" applyAlignment="1">
      <alignment horizontal="center" vertical="center" wrapText="1"/>
    </xf>
    <xf numFmtId="0" fontId="7" fillId="0" borderId="31" xfId="40" applyBorder="1" applyAlignment="1">
      <alignment vertical="center" wrapText="1"/>
    </xf>
    <xf numFmtId="166" fontId="2" fillId="0" borderId="32" xfId="40" applyNumberFormat="1" applyFont="1" applyBorder="1" applyAlignment="1" applyProtection="1">
      <alignment horizontal="right" vertical="center" wrapText="1"/>
    </xf>
    <xf numFmtId="0" fontId="2" fillId="0" borderId="33" xfId="40" applyFont="1" applyBorder="1" applyAlignment="1">
      <alignment vertical="center" wrapText="1"/>
    </xf>
    <xf numFmtId="164" fontId="5" fillId="0" borderId="0" xfId="36" applyFont="1" applyFill="1" applyBorder="1" applyAlignment="1">
      <alignment vertical="center" wrapText="1"/>
    </xf>
    <xf numFmtId="164" fontId="5" fillId="0" borderId="0" xfId="36" applyFont="1" applyAlignment="1">
      <alignment vertical="center" wrapText="1"/>
    </xf>
    <xf numFmtId="165" fontId="2" fillId="0" borderId="34" xfId="40" applyNumberFormat="1" applyFont="1" applyBorder="1" applyAlignment="1">
      <alignment horizontal="center" vertical="center" wrapText="1"/>
    </xf>
    <xf numFmtId="165" fontId="2" fillId="0" borderId="6" xfId="40" applyNumberFormat="1" applyFont="1" applyBorder="1" applyAlignment="1" applyProtection="1">
      <alignment horizontal="center" vertical="center" wrapText="1"/>
    </xf>
    <xf numFmtId="0" fontId="2" fillId="0" borderId="6" xfId="40" applyFont="1" applyBorder="1" applyAlignment="1">
      <alignment horizontal="right" vertical="center" wrapText="1"/>
    </xf>
    <xf numFmtId="0" fontId="2" fillId="0" borderId="7" xfId="40" applyFont="1" applyBorder="1" applyAlignment="1">
      <alignment vertical="center" wrapText="1"/>
    </xf>
    <xf numFmtId="0" fontId="7" fillId="0" borderId="6" xfId="40" applyBorder="1" applyAlignment="1">
      <alignment vertical="center" wrapText="1"/>
    </xf>
    <xf numFmtId="165" fontId="1" fillId="0" borderId="35" xfId="40" applyNumberFormat="1" applyFont="1" applyBorder="1" applyAlignment="1" applyProtection="1">
      <alignment horizontal="center" vertical="center" wrapText="1"/>
    </xf>
    <xf numFmtId="0" fontId="1" fillId="0" borderId="21" xfId="40" applyFont="1" applyBorder="1" applyAlignment="1">
      <alignment horizontal="right" vertical="center" wrapText="1"/>
    </xf>
    <xf numFmtId="0" fontId="1" fillId="0" borderId="21" xfId="40" applyFont="1" applyBorder="1" applyAlignment="1">
      <alignment vertical="center" wrapText="1"/>
    </xf>
    <xf numFmtId="0" fontId="1" fillId="0" borderId="36" xfId="40" applyFont="1" applyBorder="1" applyAlignment="1">
      <alignment vertical="center" wrapText="1"/>
    </xf>
    <xf numFmtId="165" fontId="18" fillId="4" borderId="37" xfId="40" applyNumberFormat="1" applyFont="1" applyFill="1" applyBorder="1" applyAlignment="1" applyProtection="1">
      <alignment horizontal="center" vertical="center" wrapText="1"/>
    </xf>
    <xf numFmtId="165" fontId="18" fillId="4" borderId="38" xfId="40" applyNumberFormat="1" applyFont="1" applyFill="1" applyBorder="1" applyAlignment="1">
      <alignment horizontal="center" vertical="center" wrapText="1"/>
    </xf>
    <xf numFmtId="0" fontId="18" fillId="4" borderId="38" xfId="40" applyFont="1" applyFill="1" applyBorder="1" applyAlignment="1">
      <alignment horizontal="right" vertical="center" wrapText="1"/>
    </xf>
    <xf numFmtId="0" fontId="18" fillId="4" borderId="39" xfId="40" applyFont="1" applyFill="1" applyBorder="1" applyAlignment="1">
      <alignment vertical="center" wrapText="1"/>
    </xf>
    <xf numFmtId="164" fontId="0" fillId="0" borderId="0" xfId="0" applyNumberFormat="1" applyAlignment="1">
      <alignment vertical="center" wrapText="1"/>
    </xf>
    <xf numFmtId="164" fontId="2" fillId="0" borderId="0" xfId="36" applyFont="1" applyAlignment="1">
      <alignment horizontal="center" vertical="center" wrapText="1"/>
    </xf>
    <xf numFmtId="164" fontId="0" fillId="0" borderId="0" xfId="0" applyNumberFormat="1" applyFill="1" applyBorder="1" applyAlignment="1">
      <alignment vertical="center" wrapText="1"/>
    </xf>
    <xf numFmtId="164" fontId="0" fillId="0" borderId="0" xfId="0" applyNumberFormat="1" applyBorder="1" applyAlignment="1">
      <alignment vertical="center" wrapText="1"/>
    </xf>
    <xf numFmtId="1" fontId="2" fillId="0" borderId="0" xfId="36" applyNumberFormat="1" applyFont="1" applyAlignment="1">
      <alignment horizontal="center" vertical="center" wrapText="1"/>
    </xf>
    <xf numFmtId="164" fontId="7" fillId="0" borderId="0" xfId="36" applyFill="1" applyBorder="1" applyAlignment="1">
      <alignment vertical="center" wrapText="1"/>
    </xf>
    <xf numFmtId="164" fontId="3" fillId="0" borderId="0" xfId="36" applyNumberFormat="1" applyFont="1" applyFill="1" applyBorder="1" applyAlignment="1" applyProtection="1">
      <alignment horizontal="left" vertical="center" wrapText="1"/>
    </xf>
    <xf numFmtId="165" fontId="3" fillId="0" borderId="0" xfId="36" applyNumberFormat="1" applyFont="1" applyFill="1" applyBorder="1" applyAlignment="1" applyProtection="1">
      <alignment horizontal="center" vertical="center" wrapText="1"/>
    </xf>
    <xf numFmtId="164" fontId="14" fillId="0" borderId="0" xfId="36" applyFont="1" applyFill="1" applyBorder="1" applyAlignment="1">
      <alignment horizontal="right" vertical="center" wrapText="1"/>
    </xf>
    <xf numFmtId="39" fontId="14" fillId="0" borderId="0" xfId="36" applyNumberFormat="1" applyFont="1" applyFill="1" applyBorder="1" applyAlignment="1" applyProtection="1">
      <alignment horizontal="right" vertical="center" wrapText="1"/>
    </xf>
    <xf numFmtId="165" fontId="14" fillId="0" borderId="0" xfId="36" applyNumberFormat="1" applyFont="1" applyFill="1" applyBorder="1" applyAlignment="1" applyProtection="1">
      <alignment horizontal="center" vertical="center" wrapText="1"/>
    </xf>
    <xf numFmtId="164" fontId="1" fillId="0" borderId="0" xfId="36" applyNumberFormat="1" applyFont="1" applyFill="1" applyBorder="1" applyAlignment="1" applyProtection="1">
      <alignment horizontal="left" vertical="center" wrapText="1"/>
    </xf>
    <xf numFmtId="164" fontId="5" fillId="0" borderId="0" xfId="36" applyFont="1" applyFill="1" applyBorder="1" applyAlignment="1">
      <alignment horizontal="center" vertical="center" wrapText="1"/>
    </xf>
    <xf numFmtId="164" fontId="5" fillId="0" borderId="0" xfId="36" applyFont="1" applyFill="1" applyBorder="1" applyAlignment="1">
      <alignment horizontal="right" vertical="center" wrapText="1"/>
    </xf>
    <xf numFmtId="164" fontId="1" fillId="0" borderId="0" xfId="36" applyFont="1" applyFill="1" applyBorder="1" applyAlignment="1">
      <alignment horizontal="left" vertical="center" wrapText="1"/>
    </xf>
    <xf numFmtId="164" fontId="1" fillId="0" borderId="0" xfId="36" applyFont="1" applyFill="1" applyBorder="1" applyAlignment="1">
      <alignment horizontal="center" vertical="center" wrapText="1"/>
    </xf>
    <xf numFmtId="164" fontId="1" fillId="0" borderId="0" xfId="36" applyFont="1" applyFill="1" applyBorder="1" applyAlignment="1">
      <alignment horizontal="right" vertical="center" wrapText="1"/>
    </xf>
    <xf numFmtId="1" fontId="2" fillId="0" borderId="0" xfId="36" applyNumberFormat="1" applyFont="1" applyBorder="1" applyAlignment="1">
      <alignment horizontal="center" vertical="center" wrapText="1"/>
    </xf>
    <xf numFmtId="164" fontId="1" fillId="0" borderId="0" xfId="36" applyFont="1" applyBorder="1" applyAlignment="1">
      <alignment horizontal="left" vertical="center" wrapText="1"/>
    </xf>
    <xf numFmtId="164" fontId="1" fillId="0" borderId="0" xfId="36" applyFont="1" applyBorder="1" applyAlignment="1">
      <alignment horizontal="center" vertical="center" wrapText="1"/>
    </xf>
    <xf numFmtId="164" fontId="1" fillId="0" borderId="0" xfId="36" applyFont="1" applyBorder="1" applyAlignment="1">
      <alignment horizontal="right" vertical="center" wrapText="1"/>
    </xf>
    <xf numFmtId="164" fontId="1" fillId="0" borderId="0" xfId="36" applyFont="1" applyBorder="1" applyAlignment="1">
      <alignment vertical="center" wrapText="1"/>
    </xf>
    <xf numFmtId="164" fontId="1" fillId="0" borderId="11" xfId="36" applyFont="1" applyBorder="1" applyAlignment="1">
      <alignment horizontal="left" vertical="center" wrapText="1"/>
    </xf>
    <xf numFmtId="164" fontId="1" fillId="0" borderId="0" xfId="36" applyFont="1" applyAlignment="1">
      <alignment horizontal="center" vertical="center" wrapText="1"/>
    </xf>
    <xf numFmtId="164" fontId="1" fillId="0" borderId="0" xfId="36" applyFont="1" applyAlignment="1">
      <alignment horizontal="right" vertical="center" wrapText="1"/>
    </xf>
    <xf numFmtId="164" fontId="1" fillId="0" borderId="40" xfId="36" applyFont="1" applyBorder="1" applyAlignment="1">
      <alignment horizontal="right" vertical="center" wrapText="1"/>
    </xf>
    <xf numFmtId="1" fontId="2" fillId="0" borderId="41" xfId="36" applyNumberFormat="1" applyFont="1" applyBorder="1" applyAlignment="1">
      <alignment horizontal="center" vertical="center" wrapText="1"/>
    </xf>
    <xf numFmtId="1" fontId="2" fillId="0" borderId="42" xfId="36" applyNumberFormat="1" applyFont="1" applyFill="1" applyBorder="1" applyAlignment="1">
      <alignment horizontal="center" vertical="center" wrapText="1"/>
    </xf>
    <xf numFmtId="164" fontId="2" fillId="0" borderId="43" xfId="36" applyNumberFormat="1" applyFont="1" applyBorder="1" applyAlignment="1" applyProtection="1">
      <alignment horizontal="left" vertical="center" wrapText="1"/>
    </xf>
    <xf numFmtId="164" fontId="2" fillId="0" borderId="31" xfId="36" applyNumberFormat="1" applyFont="1" applyBorder="1" applyAlignment="1" applyProtection="1">
      <alignment horizontal="right" vertical="center" wrapText="1"/>
    </xf>
    <xf numFmtId="1" fontId="2" fillId="0" borderId="11" xfId="36" applyNumberFormat="1" applyFont="1" applyBorder="1" applyAlignment="1">
      <alignment horizontal="center" vertical="center" wrapText="1"/>
    </xf>
    <xf numFmtId="164" fontId="8" fillId="0" borderId="4" xfId="36" applyNumberFormat="1" applyFont="1" applyBorder="1" applyAlignment="1" applyProtection="1">
      <alignment horizontal="left" vertical="center" wrapText="1"/>
    </xf>
    <xf numFmtId="164" fontId="8" fillId="0" borderId="12" xfId="36" applyNumberFormat="1" applyFont="1" applyBorder="1" applyAlignment="1" applyProtection="1">
      <alignment horizontal="center" vertical="center" wrapText="1"/>
    </xf>
    <xf numFmtId="2" fontId="8" fillId="0" borderId="6" xfId="36" applyNumberFormat="1" applyFont="1" applyBorder="1" applyAlignment="1" applyProtection="1">
      <alignment horizontal="right" vertical="center" wrapText="1"/>
    </xf>
    <xf numFmtId="164" fontId="47" fillId="0" borderId="4" xfId="36" applyNumberFormat="1" applyFont="1" applyBorder="1" applyAlignment="1" applyProtection="1">
      <alignment horizontal="left" vertical="center" wrapText="1"/>
    </xf>
    <xf numFmtId="164" fontId="4" fillId="0" borderId="20" xfId="36" applyNumberFormat="1" applyFont="1" applyBorder="1" applyAlignment="1" applyProtection="1">
      <alignment horizontal="center" vertical="center" wrapText="1"/>
    </xf>
    <xf numFmtId="0" fontId="19" fillId="0" borderId="25" xfId="44" applyFont="1" applyBorder="1" applyAlignment="1">
      <alignment vertical="center" wrapText="1"/>
    </xf>
    <xf numFmtId="165" fontId="41" fillId="0" borderId="34" xfId="40" applyNumberFormat="1" applyFont="1" applyBorder="1" applyAlignment="1">
      <alignment horizontal="center" vertical="center" wrapText="1"/>
    </xf>
    <xf numFmtId="164" fontId="1" fillId="0" borderId="26" xfId="40" applyNumberFormat="1" applyFont="1" applyBorder="1" applyAlignment="1" applyProtection="1">
      <alignment horizontal="left" vertical="center" wrapText="1"/>
    </xf>
    <xf numFmtId="164" fontId="2" fillId="0" borderId="0" xfId="36" applyNumberFormat="1" applyFont="1" applyFill="1" applyBorder="1" applyAlignment="1" applyProtection="1">
      <alignment horizontal="left" vertical="center" wrapText="1"/>
    </xf>
    <xf numFmtId="165" fontId="13" fillId="0" borderId="0" xfId="36" applyNumberFormat="1" applyFont="1" applyFill="1" applyBorder="1" applyAlignment="1" applyProtection="1">
      <alignment horizontal="center" vertical="center" wrapText="1"/>
    </xf>
    <xf numFmtId="39" fontId="2" fillId="0" borderId="0" xfId="36" applyNumberFormat="1" applyFont="1" applyFill="1" applyBorder="1" applyAlignment="1" applyProtection="1">
      <alignment horizontal="right" vertical="center" wrapText="1"/>
    </xf>
    <xf numFmtId="164" fontId="2" fillId="0" borderId="0" xfId="36" applyFont="1" applyFill="1" applyBorder="1" applyAlignment="1">
      <alignment horizontal="right" vertical="center" wrapText="1"/>
    </xf>
    <xf numFmtId="164" fontId="2" fillId="0" borderId="4" xfId="36" applyNumberFormat="1" applyFont="1" applyBorder="1" applyAlignment="1" applyProtection="1">
      <alignment horizontal="left" vertical="center" wrapText="1"/>
    </xf>
    <xf numFmtId="1" fontId="2" fillId="0" borderId="9" xfId="36" applyNumberFormat="1" applyFont="1" applyFill="1" applyBorder="1" applyAlignment="1">
      <alignment horizontal="center" vertical="center" wrapText="1"/>
    </xf>
    <xf numFmtId="165" fontId="41" fillId="0" borderId="30" xfId="40" applyNumberFormat="1" applyFont="1" applyBorder="1" applyAlignment="1">
      <alignment horizontal="center" vertical="center" wrapText="1"/>
    </xf>
    <xf numFmtId="1" fontId="51" fillId="0" borderId="25" xfId="36" applyNumberFormat="1" applyFont="1" applyBorder="1" applyAlignment="1">
      <alignment horizontal="center" vertical="center" wrapText="1"/>
    </xf>
    <xf numFmtId="1" fontId="51" fillId="0" borderId="0" xfId="36" applyNumberFormat="1" applyFont="1" applyAlignment="1">
      <alignment horizontal="center" vertical="center" wrapText="1"/>
    </xf>
    <xf numFmtId="0" fontId="12" fillId="0" borderId="0" xfId="37" applyFont="1" applyAlignment="1">
      <alignment vertical="center" wrapText="1"/>
    </xf>
    <xf numFmtId="164" fontId="2" fillId="0" borderId="10" xfId="36" applyNumberFormat="1" applyFont="1" applyBorder="1" applyAlignment="1" applyProtection="1">
      <alignment horizontal="right" vertical="center" wrapText="1"/>
    </xf>
    <xf numFmtId="1" fontId="48" fillId="0" borderId="11" xfId="36" applyNumberFormat="1" applyFont="1" applyBorder="1" applyAlignment="1">
      <alignment horizontal="center" vertical="center" wrapText="1"/>
    </xf>
    <xf numFmtId="2" fontId="46" fillId="0" borderId="7" xfId="36" applyNumberFormat="1" applyFont="1" applyBorder="1" applyAlignment="1" applyProtection="1">
      <alignment vertical="center" wrapText="1"/>
    </xf>
    <xf numFmtId="164" fontId="48" fillId="0" borderId="0" xfId="36" applyFont="1" applyFill="1" applyBorder="1" applyAlignment="1">
      <alignment vertical="center" wrapText="1"/>
    </xf>
    <xf numFmtId="2" fontId="22" fillId="0" borderId="6" xfId="0" applyNumberFormat="1" applyFont="1" applyFill="1" applyBorder="1" applyAlignment="1" applyProtection="1">
      <alignment horizontal="right" vertical="center" wrapText="1"/>
    </xf>
    <xf numFmtId="2" fontId="22" fillId="0" borderId="10" xfId="0" applyNumberFormat="1" applyFont="1" applyFill="1" applyBorder="1" applyAlignment="1" applyProtection="1">
      <alignment horizontal="right" vertical="center" wrapText="1"/>
    </xf>
    <xf numFmtId="164" fontId="22" fillId="0" borderId="5" xfId="0" applyNumberFormat="1" applyFont="1" applyBorder="1" applyAlignment="1" applyProtection="1">
      <alignment horizontal="left" vertical="center" wrapText="1"/>
    </xf>
    <xf numFmtId="164" fontId="44" fillId="0" borderId="5" xfId="0" applyNumberFormat="1" applyFont="1" applyBorder="1" applyAlignment="1" applyProtection="1">
      <alignment horizontal="left" vertical="center" wrapText="1"/>
    </xf>
    <xf numFmtId="164" fontId="4" fillId="0" borderId="9" xfId="36" applyNumberFormat="1" applyFont="1" applyBorder="1" applyAlignment="1" applyProtection="1">
      <alignment horizontal="left" vertical="center" wrapText="1"/>
    </xf>
    <xf numFmtId="4" fontId="1" fillId="0" borderId="5" xfId="43" applyNumberFormat="1" applyFont="1" applyFill="1" applyBorder="1" applyAlignment="1">
      <alignment vertical="center" wrapText="1"/>
    </xf>
    <xf numFmtId="164" fontId="47" fillId="0" borderId="12" xfId="36" applyNumberFormat="1" applyFont="1" applyBorder="1" applyAlignment="1" applyProtection="1">
      <alignment horizontal="center" vertical="center" wrapText="1"/>
    </xf>
    <xf numFmtId="2" fontId="47" fillId="0" borderId="6" xfId="36" applyNumberFormat="1" applyFont="1" applyBorder="1" applyAlignment="1" applyProtection="1">
      <alignment horizontal="right" vertical="center" wrapText="1"/>
    </xf>
    <xf numFmtId="164" fontId="49" fillId="0" borderId="0" xfId="36" applyFont="1" applyFill="1" applyBorder="1" applyAlignment="1">
      <alignment horizontal="center" vertical="center" wrapText="1"/>
    </xf>
    <xf numFmtId="164" fontId="48" fillId="0" borderId="0" xfId="36" applyFont="1" applyAlignment="1">
      <alignment vertical="center" wrapText="1"/>
    </xf>
    <xf numFmtId="164" fontId="4" fillId="0" borderId="4" xfId="36" applyNumberFormat="1" applyFont="1" applyBorder="1" applyAlignment="1" applyProtection="1">
      <alignment horizontal="left" vertical="center" wrapText="1"/>
    </xf>
    <xf numFmtId="164" fontId="50" fillId="0" borderId="5" xfId="0" applyNumberFormat="1" applyFont="1" applyBorder="1" applyAlignment="1" applyProtection="1">
      <alignment horizontal="left" vertical="center" wrapText="1"/>
    </xf>
    <xf numFmtId="2" fontId="1" fillId="0" borderId="17" xfId="0" applyNumberFormat="1" applyFont="1" applyBorder="1" applyAlignment="1" applyProtection="1">
      <alignment horizontal="right" vertical="center" wrapText="1"/>
    </xf>
    <xf numFmtId="4" fontId="1" fillId="0" borderId="5" xfId="44" applyNumberFormat="1" applyFont="1" applyFill="1" applyBorder="1" applyAlignment="1" applyProtection="1">
      <alignment vertical="center" wrapText="1"/>
      <protection locked="0"/>
    </xf>
    <xf numFmtId="4" fontId="8" fillId="0" borderId="5" xfId="44" applyNumberFormat="1" applyFont="1" applyBorder="1" applyAlignment="1" applyProtection="1">
      <alignment vertical="center" wrapText="1"/>
      <protection locked="0"/>
    </xf>
    <xf numFmtId="4" fontId="4" fillId="0" borderId="44" xfId="36" applyNumberFormat="1" applyFont="1" applyBorder="1" applyAlignment="1" applyProtection="1">
      <alignment vertical="center" wrapText="1"/>
    </xf>
    <xf numFmtId="4" fontId="4" fillId="0" borderId="36" xfId="36" applyNumberFormat="1" applyFont="1" applyBorder="1" applyAlignment="1" applyProtection="1">
      <alignment vertical="center" wrapText="1"/>
    </xf>
    <xf numFmtId="4" fontId="4" fillId="0" borderId="44" xfId="36" applyNumberFormat="1" applyFont="1" applyBorder="1" applyAlignment="1" applyProtection="1">
      <alignment horizontal="right" vertical="center" wrapText="1"/>
    </xf>
    <xf numFmtId="0" fontId="16" fillId="0" borderId="45" xfId="44" applyBorder="1" applyAlignment="1">
      <alignment vertical="center" wrapText="1"/>
    </xf>
    <xf numFmtId="4" fontId="16" fillId="0" borderId="45" xfId="44" applyNumberFormat="1" applyBorder="1" applyAlignment="1">
      <alignment vertical="center" wrapText="1"/>
    </xf>
    <xf numFmtId="164" fontId="1" fillId="0" borderId="4" xfId="39" applyNumberFormat="1" applyFont="1" applyBorder="1" applyAlignment="1" applyProtection="1">
      <alignment horizontal="left" vertical="center" wrapText="1"/>
    </xf>
    <xf numFmtId="1" fontId="2" fillId="0" borderId="46" xfId="36" applyNumberFormat="1" applyFont="1" applyFill="1" applyBorder="1" applyAlignment="1">
      <alignment horizontal="center" vertical="center" wrapText="1"/>
    </xf>
    <xf numFmtId="166" fontId="2" fillId="0" borderId="31" xfId="40" applyNumberFormat="1" applyFont="1" applyBorder="1" applyAlignment="1" applyProtection="1">
      <alignment horizontal="right" vertical="center" wrapText="1"/>
    </xf>
    <xf numFmtId="0" fontId="2" fillId="0" borderId="19" xfId="40" applyFont="1" applyBorder="1" applyAlignment="1">
      <alignment vertical="center" wrapText="1"/>
    </xf>
    <xf numFmtId="165" fontId="1" fillId="0" borderId="47" xfId="40" applyNumberFormat="1" applyFont="1" applyBorder="1" applyAlignment="1" applyProtection="1">
      <alignment horizontal="center" vertical="center" wrapText="1"/>
    </xf>
    <xf numFmtId="0" fontId="1" fillId="0" borderId="48" xfId="40" applyFont="1" applyBorder="1" applyAlignment="1">
      <alignment horizontal="right" vertical="center" wrapText="1"/>
    </xf>
    <xf numFmtId="0" fontId="1" fillId="0" borderId="48" xfId="40" applyFont="1" applyBorder="1" applyAlignment="1">
      <alignment vertical="center" wrapText="1"/>
    </xf>
    <xf numFmtId="0" fontId="1" fillId="0" borderId="45" xfId="40" applyFont="1" applyBorder="1" applyAlignment="1">
      <alignment vertical="center" wrapText="1"/>
    </xf>
    <xf numFmtId="4" fontId="47" fillId="0" borderId="4" xfId="43" applyNumberFormat="1" applyFont="1" applyFill="1" applyBorder="1" applyAlignment="1">
      <alignment vertical="center" wrapText="1"/>
    </xf>
    <xf numFmtId="164" fontId="10" fillId="0" borderId="0" xfId="36" applyFont="1" applyFill="1" applyBorder="1" applyAlignment="1">
      <alignment horizontal="center" vertical="center" wrapText="1"/>
    </xf>
    <xf numFmtId="164" fontId="1" fillId="0" borderId="13" xfId="36" applyFont="1" applyFill="1" applyBorder="1" applyAlignment="1">
      <alignment horizontal="center" vertical="center" wrapText="1"/>
    </xf>
    <xf numFmtId="164" fontId="2" fillId="0" borderId="4" xfId="36" applyNumberFormat="1" applyFont="1" applyFill="1" applyBorder="1" applyAlignment="1" applyProtection="1">
      <alignment horizontal="center" vertical="center" wrapText="1"/>
    </xf>
    <xf numFmtId="164" fontId="4" fillId="0" borderId="4" xfId="36" applyNumberFormat="1" applyFont="1" applyFill="1" applyBorder="1" applyAlignment="1" applyProtection="1">
      <alignment horizontal="center" vertical="center" wrapText="1"/>
    </xf>
    <xf numFmtId="164" fontId="1" fillId="0" borderId="4" xfId="36" applyNumberFormat="1" applyFont="1" applyFill="1" applyBorder="1" applyAlignment="1" applyProtection="1">
      <alignment horizontal="center" vertical="center" wrapText="1"/>
    </xf>
    <xf numFmtId="49" fontId="16" fillId="0" borderId="25" xfId="44" applyNumberFormat="1" applyFill="1" applyBorder="1" applyAlignment="1">
      <alignment vertical="center" wrapText="1"/>
    </xf>
    <xf numFmtId="165" fontId="2" fillId="0" borderId="30" xfId="40" applyNumberFormat="1" applyFont="1" applyFill="1" applyBorder="1" applyAlignment="1">
      <alignment horizontal="center" vertical="center" wrapText="1"/>
    </xf>
    <xf numFmtId="165" fontId="2" fillId="0" borderId="34" xfId="40" applyNumberFormat="1" applyFont="1" applyFill="1" applyBorder="1" applyAlignment="1">
      <alignment horizontal="center" vertical="center" wrapText="1"/>
    </xf>
    <xf numFmtId="165" fontId="1" fillId="0" borderId="35" xfId="40" applyNumberFormat="1" applyFont="1" applyFill="1" applyBorder="1" applyAlignment="1" applyProtection="1">
      <alignment horizontal="center" vertical="center" wrapText="1"/>
    </xf>
    <xf numFmtId="164" fontId="0" fillId="0" borderId="0" xfId="0" applyNumberFormat="1" applyFill="1" applyAlignment="1">
      <alignment vertical="center" wrapText="1"/>
    </xf>
    <xf numFmtId="164" fontId="1" fillId="0" borderId="0" xfId="36" applyFont="1" applyFill="1" applyAlignment="1">
      <alignment horizontal="center" vertical="center" wrapText="1"/>
    </xf>
    <xf numFmtId="164" fontId="2" fillId="0" borderId="43" xfId="36" applyNumberFormat="1" applyFont="1" applyFill="1" applyBorder="1" applyAlignment="1" applyProtection="1">
      <alignment horizontal="center" vertical="center" wrapText="1"/>
    </xf>
    <xf numFmtId="164" fontId="4" fillId="0" borderId="12" xfId="36" applyNumberFormat="1" applyFont="1" applyBorder="1" applyAlignment="1" applyProtection="1">
      <alignment horizontal="center" vertical="center" wrapText="1"/>
    </xf>
    <xf numFmtId="164" fontId="1" fillId="0" borderId="12" xfId="36" applyNumberFormat="1" applyFont="1" applyBorder="1" applyAlignment="1" applyProtection="1">
      <alignment horizontal="center" vertical="center" wrapText="1"/>
    </xf>
    <xf numFmtId="164" fontId="17" fillId="0" borderId="12" xfId="36" applyNumberFormat="1" applyFont="1" applyBorder="1" applyAlignment="1" applyProtection="1">
      <alignment horizontal="center" vertical="center" wrapText="1"/>
    </xf>
    <xf numFmtId="164" fontId="17" fillId="0" borderId="49" xfId="36" applyNumberFormat="1" applyFont="1" applyBorder="1" applyAlignment="1" applyProtection="1">
      <alignment horizontal="center" vertical="center" wrapText="1"/>
    </xf>
    <xf numFmtId="164" fontId="1" fillId="0" borderId="12" xfId="36" applyFont="1" applyBorder="1" applyAlignment="1">
      <alignment horizontal="center" vertical="center" wrapText="1"/>
    </xf>
    <xf numFmtId="1" fontId="2" fillId="0" borderId="11" xfId="36" applyNumberFormat="1" applyFont="1" applyFill="1" applyBorder="1" applyAlignment="1">
      <alignment horizontal="center" vertical="center" wrapText="1"/>
    </xf>
    <xf numFmtId="49" fontId="16" fillId="0" borderId="50" xfId="44" applyNumberFormat="1" applyBorder="1" applyAlignment="1">
      <alignment vertical="center" wrapText="1"/>
    </xf>
    <xf numFmtId="4" fontId="12" fillId="0" borderId="6" xfId="36" applyNumberFormat="1" applyFont="1" applyBorder="1" applyAlignment="1" applyProtection="1">
      <alignment horizontal="center" vertical="center" wrapText="1"/>
    </xf>
    <xf numFmtId="4" fontId="12" fillId="0" borderId="7" xfId="36" applyNumberFormat="1" applyFont="1" applyBorder="1" applyAlignment="1" applyProtection="1">
      <alignment horizontal="center" vertical="center" wrapText="1"/>
    </xf>
    <xf numFmtId="2" fontId="52" fillId="0" borderId="6" xfId="0" applyNumberFormat="1" applyFont="1" applyBorder="1" applyAlignment="1" applyProtection="1">
      <alignment horizontal="center" vertical="center" wrapText="1"/>
    </xf>
    <xf numFmtId="2" fontId="12" fillId="0" borderId="7" xfId="0" applyNumberFormat="1" applyFont="1" applyBorder="1" applyAlignment="1" applyProtection="1">
      <alignment horizontal="center" vertical="center" wrapText="1"/>
    </xf>
    <xf numFmtId="4" fontId="12" fillId="0" borderId="17" xfId="36" applyNumberFormat="1" applyFont="1" applyBorder="1" applyAlignment="1" applyProtection="1">
      <alignment horizontal="center" vertical="center" wrapText="1"/>
    </xf>
    <xf numFmtId="2" fontId="52" fillId="0" borderId="10" xfId="0" applyNumberFormat="1" applyFont="1" applyBorder="1" applyAlignment="1" applyProtection="1">
      <alignment horizontal="center" vertical="center" wrapText="1"/>
    </xf>
    <xf numFmtId="164" fontId="0" fillId="0" borderId="4" xfId="0" applyNumberFormat="1" applyBorder="1" applyAlignment="1">
      <alignment vertical="center" wrapText="1"/>
    </xf>
    <xf numFmtId="4" fontId="8" fillId="0" borderId="4" xfId="44" applyNumberFormat="1" applyFont="1" applyBorder="1" applyAlignment="1">
      <alignment vertical="center" wrapText="1"/>
    </xf>
    <xf numFmtId="4" fontId="12" fillId="0" borderId="10" xfId="36" applyNumberFormat="1" applyFont="1" applyBorder="1" applyAlignment="1" applyProtection="1">
      <alignment horizontal="center" vertical="center" wrapText="1"/>
    </xf>
    <xf numFmtId="164" fontId="8" fillId="0" borderId="4" xfId="36" applyNumberFormat="1" applyFont="1" applyFill="1" applyBorder="1" applyAlignment="1" applyProtection="1">
      <alignment horizontal="center" vertical="center" wrapText="1"/>
    </xf>
    <xf numFmtId="164" fontId="47" fillId="0" borderId="4" xfId="36" applyNumberFormat="1" applyFont="1" applyFill="1" applyBorder="1" applyAlignment="1" applyProtection="1">
      <alignment horizontal="center" vertical="center" wrapText="1"/>
    </xf>
    <xf numFmtId="2" fontId="12" fillId="0" borderId="17" xfId="0" applyNumberFormat="1" applyFont="1" applyBorder="1" applyAlignment="1" applyProtection="1">
      <alignment horizontal="center" vertical="center" wrapText="1"/>
    </xf>
    <xf numFmtId="164" fontId="21" fillId="0" borderId="4" xfId="0" applyNumberFormat="1" applyFont="1" applyBorder="1" applyAlignment="1">
      <alignment vertical="center" wrapText="1"/>
    </xf>
    <xf numFmtId="164" fontId="43" fillId="0" borderId="4" xfId="0" applyNumberFormat="1" applyFont="1" applyBorder="1" applyAlignment="1">
      <alignment horizontal="left" vertical="center" wrapText="1"/>
    </xf>
    <xf numFmtId="164" fontId="21" fillId="0" borderId="4" xfId="0" applyNumberFormat="1" applyFont="1" applyFill="1" applyBorder="1" applyAlignment="1">
      <alignment vertical="center" wrapText="1"/>
    </xf>
    <xf numFmtId="164" fontId="43" fillId="0" borderId="4" xfId="0" applyNumberFormat="1" applyFont="1" applyFill="1" applyBorder="1" applyAlignment="1">
      <alignment horizontal="left" vertical="center" wrapText="1"/>
    </xf>
    <xf numFmtId="164" fontId="21" fillId="0" borderId="4" xfId="0" applyNumberFormat="1" applyFont="1" applyBorder="1" applyAlignment="1">
      <alignment horizontal="left" vertical="center" wrapText="1"/>
    </xf>
    <xf numFmtId="164" fontId="8" fillId="0" borderId="4" xfId="0" applyNumberFormat="1" applyFont="1" applyFill="1" applyBorder="1" applyAlignment="1" applyProtection="1">
      <alignment horizontal="left" vertical="center" wrapText="1"/>
    </xf>
    <xf numFmtId="164" fontId="8" fillId="0" borderId="4" xfId="36" applyNumberFormat="1" applyFont="1" applyFill="1" applyBorder="1" applyAlignment="1" applyProtection="1">
      <alignment horizontal="left" vertical="center" wrapText="1"/>
    </xf>
    <xf numFmtId="164" fontId="8" fillId="0" borderId="12" xfId="36" applyNumberFormat="1" applyFont="1" applyFill="1" applyBorder="1" applyAlignment="1" applyProtection="1">
      <alignment horizontal="center" vertical="center" wrapText="1"/>
    </xf>
    <xf numFmtId="2" fontId="8" fillId="0" borderId="6" xfId="36" applyNumberFormat="1" applyFont="1" applyFill="1" applyBorder="1" applyAlignment="1" applyProtection="1">
      <alignment horizontal="right" vertical="center" wrapText="1"/>
    </xf>
    <xf numFmtId="2" fontId="1" fillId="0" borderId="7" xfId="36" applyNumberFormat="1" applyFont="1" applyFill="1" applyBorder="1" applyAlignment="1" applyProtection="1">
      <alignment vertical="center" wrapText="1"/>
    </xf>
    <xf numFmtId="164" fontId="47" fillId="0" borderId="4" xfId="36" applyNumberFormat="1" applyFont="1" applyFill="1" applyBorder="1" applyAlignment="1" applyProtection="1">
      <alignment horizontal="left" vertical="center" wrapText="1"/>
    </xf>
    <xf numFmtId="164" fontId="47" fillId="0" borderId="12" xfId="36" applyNumberFormat="1" applyFont="1" applyFill="1" applyBorder="1" applyAlignment="1" applyProtection="1">
      <alignment horizontal="center" vertical="center" wrapText="1"/>
    </xf>
    <xf numFmtId="2" fontId="47" fillId="0" borderId="6" xfId="36" applyNumberFormat="1" applyFont="1" applyFill="1" applyBorder="1" applyAlignment="1" applyProtection="1">
      <alignment horizontal="right" vertical="center" wrapText="1"/>
    </xf>
    <xf numFmtId="2" fontId="46" fillId="0" borderId="7" xfId="36" applyNumberFormat="1" applyFont="1" applyFill="1" applyBorder="1" applyAlignment="1" applyProtection="1">
      <alignment vertical="center" wrapText="1"/>
    </xf>
    <xf numFmtId="164" fontId="1" fillId="0" borderId="5" xfId="38" applyNumberFormat="1" applyFont="1" applyFill="1" applyBorder="1" applyAlignment="1" applyProtection="1">
      <alignment horizontal="left" vertical="center" wrapText="1"/>
    </xf>
    <xf numFmtId="164" fontId="47" fillId="0" borderId="5" xfId="38" applyNumberFormat="1" applyFont="1" applyFill="1" applyBorder="1" applyAlignment="1" applyProtection="1">
      <alignment horizontal="left" vertical="center" wrapText="1"/>
    </xf>
    <xf numFmtId="4" fontId="12" fillId="0" borderId="6" xfId="36" applyNumberFormat="1" applyFont="1" applyFill="1" applyBorder="1" applyAlignment="1" applyProtection="1">
      <alignment horizontal="center" vertical="center" wrapText="1"/>
    </xf>
    <xf numFmtId="4" fontId="12" fillId="0" borderId="7" xfId="36" applyNumberFormat="1" applyFont="1" applyFill="1" applyBorder="1" applyAlignment="1" applyProtection="1">
      <alignment horizontal="center" vertical="center" wrapText="1"/>
    </xf>
    <xf numFmtId="4" fontId="8" fillId="0" borderId="4" xfId="43" applyNumberFormat="1" applyFont="1" applyFill="1" applyBorder="1" applyAlignment="1">
      <alignment vertical="center" wrapText="1"/>
    </xf>
    <xf numFmtId="164" fontId="2" fillId="0" borderId="54" xfId="40" applyNumberFormat="1" applyFont="1" applyFill="1" applyBorder="1" applyAlignment="1" applyProtection="1">
      <alignment horizontal="center" vertical="center" wrapText="1"/>
    </xf>
    <xf numFmtId="4" fontId="1" fillId="0" borderId="17" xfId="36" applyNumberFormat="1" applyFont="1" applyBorder="1" applyAlignment="1" applyProtection="1">
      <alignment vertical="center" wrapText="1"/>
    </xf>
    <xf numFmtId="4" fontId="53" fillId="0" borderId="6" xfId="36" applyNumberFormat="1" applyFont="1" applyBorder="1" applyAlignment="1" applyProtection="1">
      <alignment vertical="center" wrapText="1"/>
    </xf>
    <xf numFmtId="4" fontId="8" fillId="0" borderId="6" xfId="36" applyNumberFormat="1" applyFont="1" applyBorder="1" applyAlignment="1" applyProtection="1">
      <alignment horizontal="right" vertical="center" wrapText="1"/>
    </xf>
    <xf numFmtId="0" fontId="20" fillId="0" borderId="4" xfId="0" applyFont="1" applyBorder="1" applyAlignment="1">
      <alignment vertical="center" wrapText="1"/>
    </xf>
    <xf numFmtId="164" fontId="1" fillId="0" borderId="4" xfId="39" applyFont="1" applyBorder="1" applyAlignment="1">
      <alignment horizontal="center" vertical="center" wrapText="1"/>
    </xf>
    <xf numFmtId="0" fontId="45" fillId="0" borderId="4" xfId="0" applyFont="1" applyBorder="1" applyAlignment="1">
      <alignment vertical="center" wrapText="1"/>
    </xf>
    <xf numFmtId="164" fontId="54" fillId="0" borderId="0" xfId="36" applyFont="1" applyAlignment="1">
      <alignment vertical="center" wrapText="1"/>
    </xf>
    <xf numFmtId="164" fontId="55" fillId="0" borderId="0" xfId="36" applyFont="1" applyAlignment="1">
      <alignment horizontal="center" vertical="center"/>
    </xf>
    <xf numFmtId="164" fontId="56" fillId="0" borderId="0" xfId="0" applyNumberFormat="1" applyFont="1" applyAlignment="1" applyProtection="1">
      <alignment horizontal="left" vertical="center"/>
    </xf>
    <xf numFmtId="164" fontId="54" fillId="0" borderId="0" xfId="36" applyFont="1" applyAlignment="1">
      <alignment horizontal="center" vertical="center"/>
    </xf>
    <xf numFmtId="164" fontId="54" fillId="0" borderId="0" xfId="36" applyFont="1" applyAlignment="1">
      <alignment horizontal="right" vertical="center"/>
    </xf>
    <xf numFmtId="164" fontId="54" fillId="0" borderId="0" xfId="36" applyFont="1" applyAlignment="1">
      <alignment vertical="center"/>
    </xf>
    <xf numFmtId="164" fontId="54" fillId="0" borderId="0" xfId="36" applyFont="1"/>
    <xf numFmtId="164" fontId="57" fillId="0" borderId="0" xfId="36" applyFont="1" applyAlignment="1">
      <alignment vertical="center" wrapText="1"/>
    </xf>
    <xf numFmtId="164" fontId="55" fillId="0" borderId="13" xfId="36" applyFont="1" applyBorder="1" applyAlignment="1">
      <alignment horizontal="center" vertical="center"/>
    </xf>
    <xf numFmtId="164" fontId="57" fillId="0" borderId="13" xfId="36" applyFont="1" applyBorder="1" applyAlignment="1">
      <alignment horizontal="center" vertical="center"/>
    </xf>
    <xf numFmtId="164" fontId="59" fillId="0" borderId="13" xfId="36" applyFont="1" applyBorder="1" applyAlignment="1">
      <alignment horizontal="center"/>
    </xf>
    <xf numFmtId="164" fontId="59" fillId="0" borderId="14" xfId="36" applyFont="1" applyBorder="1" applyAlignment="1">
      <alignment horizontal="center" vertical="center"/>
    </xf>
    <xf numFmtId="164" fontId="58" fillId="0" borderId="13" xfId="36" applyFont="1" applyBorder="1" applyAlignment="1">
      <alignment horizontal="center" vertical="center"/>
    </xf>
    <xf numFmtId="164" fontId="58" fillId="0" borderId="14" xfId="36" applyFont="1" applyBorder="1" applyAlignment="1">
      <alignment horizontal="center" vertical="center"/>
    </xf>
    <xf numFmtId="164" fontId="57" fillId="0" borderId="0" xfId="36" applyFont="1"/>
    <xf numFmtId="164" fontId="59" fillId="0" borderId="0" xfId="36" applyFont="1" applyFill="1" applyAlignment="1">
      <alignment vertical="center" wrapText="1"/>
    </xf>
    <xf numFmtId="164" fontId="59" fillId="0" borderId="15" xfId="40" applyNumberFormat="1" applyFont="1" applyBorder="1" applyAlignment="1" applyProtection="1">
      <alignment horizontal="left" vertical="center"/>
    </xf>
    <xf numFmtId="164" fontId="59" fillId="0" borderId="15" xfId="40" applyNumberFormat="1" applyFont="1" applyBorder="1" applyAlignment="1" applyProtection="1">
      <alignment horizontal="center" vertical="center"/>
    </xf>
    <xf numFmtId="164" fontId="59" fillId="0" borderId="16" xfId="40" applyNumberFormat="1" applyFont="1" applyBorder="1" applyAlignment="1" applyProtection="1">
      <alignment horizontal="center" vertical="center"/>
    </xf>
    <xf numFmtId="164" fontId="59" fillId="0" borderId="0" xfId="36" applyFont="1"/>
    <xf numFmtId="164" fontId="59" fillId="0" borderId="0" xfId="36" applyFont="1" applyAlignment="1">
      <alignment vertical="center" wrapText="1"/>
    </xf>
    <xf numFmtId="164" fontId="59" fillId="0" borderId="9" xfId="36" applyFont="1" applyBorder="1" applyAlignment="1">
      <alignment horizontal="center" vertical="center"/>
    </xf>
    <xf numFmtId="164" fontId="59" fillId="0" borderId="43" xfId="36" applyFont="1" applyBorder="1" applyAlignment="1">
      <alignment horizontal="left" vertical="center"/>
    </xf>
    <xf numFmtId="164" fontId="59" fillId="0" borderId="43" xfId="36" applyFont="1" applyBorder="1" applyAlignment="1">
      <alignment horizontal="center" vertical="center"/>
    </xf>
    <xf numFmtId="164" fontId="59" fillId="0" borderId="18" xfId="36" applyFont="1" applyBorder="1" applyAlignment="1">
      <alignment horizontal="right" vertical="center"/>
    </xf>
    <xf numFmtId="164" fontId="59" fillId="0" borderId="19" xfId="36" applyFont="1" applyBorder="1" applyAlignment="1">
      <alignment horizontal="right" vertical="center"/>
    </xf>
    <xf numFmtId="164" fontId="61" fillId="0" borderId="4" xfId="36" applyFont="1" applyBorder="1" applyAlignment="1">
      <alignment horizontal="left" vertical="center"/>
    </xf>
    <xf numFmtId="164" fontId="59" fillId="0" borderId="4" xfId="36" applyFont="1" applyBorder="1" applyAlignment="1">
      <alignment horizontal="center" vertical="center"/>
    </xf>
    <xf numFmtId="164" fontId="59" fillId="0" borderId="10" xfId="36" applyFont="1" applyBorder="1" applyAlignment="1">
      <alignment horizontal="right" vertical="center"/>
    </xf>
    <xf numFmtId="164" fontId="59" fillId="0" borderId="7" xfId="36" applyFont="1" applyBorder="1" applyAlignment="1">
      <alignment horizontal="right" vertical="center"/>
    </xf>
    <xf numFmtId="164" fontId="62" fillId="0" borderId="0" xfId="36" applyFont="1" applyAlignment="1">
      <alignment horizontal="center"/>
    </xf>
    <xf numFmtId="164" fontId="58" fillId="0" borderId="0" xfId="36" applyFont="1" applyAlignment="1">
      <alignment horizontal="center" vertical="center" wrapText="1"/>
    </xf>
    <xf numFmtId="1" fontId="63" fillId="0" borderId="9" xfId="0" applyNumberFormat="1" applyFont="1" applyBorder="1" applyAlignment="1">
      <alignment horizontal="center" vertical="center"/>
    </xf>
    <xf numFmtId="0" fontId="57" fillId="0" borderId="4" xfId="0" applyFont="1" applyBorder="1" applyAlignment="1">
      <alignment vertical="center" wrapText="1"/>
    </xf>
    <xf numFmtId="0" fontId="64" fillId="0" borderId="4" xfId="42" applyFont="1" applyBorder="1" applyAlignment="1">
      <alignment horizontal="center" vertical="center" wrapText="1"/>
    </xf>
    <xf numFmtId="49" fontId="57" fillId="0" borderId="4" xfId="35" applyNumberFormat="1" applyFont="1" applyBorder="1" applyAlignment="1">
      <alignment vertical="center" wrapText="1"/>
    </xf>
    <xf numFmtId="4" fontId="57" fillId="0" borderId="10" xfId="36" applyNumberFormat="1" applyFont="1" applyBorder="1" applyAlignment="1">
      <alignment vertical="center" wrapText="1"/>
    </xf>
    <xf numFmtId="2" fontId="57" fillId="0" borderId="7" xfId="0" applyNumberFormat="1" applyFont="1" applyBorder="1" applyAlignment="1" applyProtection="1">
      <alignment horizontal="right" vertical="center"/>
    </xf>
    <xf numFmtId="1" fontId="65" fillId="0" borderId="9" xfId="0" applyNumberFormat="1" applyFont="1" applyBorder="1" applyAlignment="1">
      <alignment horizontal="center" vertical="center"/>
    </xf>
    <xf numFmtId="0" fontId="66" fillId="0" borderId="4" xfId="0" applyFont="1" applyBorder="1" applyAlignment="1">
      <alignment vertical="center" wrapText="1"/>
    </xf>
    <xf numFmtId="0" fontId="67" fillId="0" borderId="4" xfId="42" applyFont="1" applyBorder="1" applyAlignment="1">
      <alignment horizontal="center" vertical="center" wrapText="1"/>
    </xf>
    <xf numFmtId="49" fontId="66" fillId="0" borderId="4" xfId="35" applyNumberFormat="1" applyFont="1" applyBorder="1" applyAlignment="1">
      <alignment vertical="center" wrapText="1"/>
    </xf>
    <xf numFmtId="4" fontId="66" fillId="0" borderId="10" xfId="36" applyNumberFormat="1" applyFont="1" applyBorder="1" applyAlignment="1">
      <alignment vertical="center" wrapText="1"/>
    </xf>
    <xf numFmtId="168" fontId="66" fillId="0" borderId="7" xfId="35" applyNumberFormat="1" applyFont="1" applyBorder="1" applyAlignment="1">
      <alignment vertical="center" wrapText="1"/>
    </xf>
    <xf numFmtId="164" fontId="68" fillId="0" borderId="0" xfId="36" applyFont="1"/>
    <xf numFmtId="164" fontId="68" fillId="0" borderId="0" xfId="36" applyFont="1" applyAlignment="1">
      <alignment horizontal="center"/>
    </xf>
    <xf numFmtId="164" fontId="69" fillId="0" borderId="0" xfId="0" applyNumberFormat="1" applyFont="1"/>
    <xf numFmtId="164" fontId="70" fillId="0" borderId="0" xfId="36" applyFont="1" applyAlignment="1">
      <alignment vertical="center" wrapText="1"/>
    </xf>
    <xf numFmtId="164" fontId="57" fillId="0" borderId="4" xfId="0" applyNumberFormat="1" applyFont="1" applyBorder="1" applyAlignment="1" applyProtection="1">
      <alignment horizontal="left" vertical="center"/>
    </xf>
    <xf numFmtId="164" fontId="57" fillId="0" borderId="4" xfId="39" applyFont="1" applyBorder="1" applyAlignment="1">
      <alignment horizontal="center" vertical="center"/>
    </xf>
    <xf numFmtId="2" fontId="58" fillId="0" borderId="6" xfId="0" applyNumberFormat="1" applyFont="1" applyBorder="1" applyAlignment="1" applyProtection="1">
      <alignment horizontal="center" vertical="center"/>
    </xf>
    <xf numFmtId="2" fontId="58" fillId="0" borderId="7" xfId="0" applyNumberFormat="1" applyFont="1" applyBorder="1" applyAlignment="1" applyProtection="1">
      <alignment horizontal="center" vertical="center"/>
    </xf>
    <xf numFmtId="2" fontId="57" fillId="0" borderId="10" xfId="0" applyNumberFormat="1" applyFont="1" applyBorder="1" applyAlignment="1" applyProtection="1">
      <alignment horizontal="right" vertical="center"/>
    </xf>
    <xf numFmtId="164" fontId="59" fillId="0" borderId="0" xfId="0" applyNumberFormat="1" applyFont="1"/>
    <xf numFmtId="164" fontId="66" fillId="0" borderId="4" xfId="0" applyNumberFormat="1" applyFont="1" applyBorder="1" applyAlignment="1" applyProtection="1">
      <alignment horizontal="left" vertical="center"/>
    </xf>
    <xf numFmtId="164" fontId="66" fillId="0" borderId="4" xfId="39" applyFont="1" applyBorder="1" applyAlignment="1">
      <alignment horizontal="center" vertical="center"/>
    </xf>
    <xf numFmtId="2" fontId="66" fillId="0" borderId="6" xfId="0" applyNumberFormat="1" applyFont="1" applyBorder="1" applyAlignment="1" applyProtection="1">
      <alignment horizontal="right" vertical="center"/>
    </xf>
    <xf numFmtId="4" fontId="66" fillId="0" borderId="7" xfId="36" applyNumberFormat="1" applyFont="1" applyBorder="1" applyAlignment="1">
      <alignment vertical="center"/>
    </xf>
    <xf numFmtId="2" fontId="66" fillId="0" borderId="10" xfId="0" applyNumberFormat="1" applyFont="1" applyBorder="1" applyAlignment="1" applyProtection="1">
      <alignment horizontal="right" vertical="center"/>
    </xf>
    <xf numFmtId="164" fontId="66" fillId="0" borderId="0" xfId="0" applyNumberFormat="1" applyFont="1"/>
    <xf numFmtId="164" fontId="61" fillId="0" borderId="4" xfId="36" applyFont="1" applyBorder="1" applyAlignment="1">
      <alignment horizontal="center" vertical="center"/>
    </xf>
    <xf numFmtId="4" fontId="61" fillId="0" borderId="10" xfId="36" applyNumberFormat="1" applyFont="1" applyBorder="1" applyAlignment="1">
      <alignment vertical="center"/>
    </xf>
    <xf numFmtId="4" fontId="61" fillId="0" borderId="7" xfId="36" applyNumberFormat="1" applyFont="1" applyBorder="1" applyAlignment="1">
      <alignment vertical="center"/>
    </xf>
    <xf numFmtId="164" fontId="57" fillId="0" borderId="4" xfId="36" applyFont="1" applyBorder="1" applyAlignment="1">
      <alignment horizontal="center" vertical="center"/>
    </xf>
    <xf numFmtId="4" fontId="57" fillId="0" borderId="10" xfId="36" applyNumberFormat="1" applyFont="1" applyBorder="1" applyAlignment="1">
      <alignment vertical="center"/>
    </xf>
    <xf numFmtId="4" fontId="57" fillId="0" borderId="7" xfId="36" applyNumberFormat="1" applyFont="1" applyBorder="1" applyAlignment="1">
      <alignment vertical="center"/>
    </xf>
    <xf numFmtId="0" fontId="57" fillId="0" borderId="5" xfId="44" applyFont="1" applyBorder="1" applyAlignment="1">
      <alignment vertical="center" wrapText="1"/>
    </xf>
    <xf numFmtId="1" fontId="59" fillId="0" borderId="9" xfId="36" applyNumberFormat="1" applyFont="1" applyBorder="1" applyAlignment="1">
      <alignment horizontal="center" vertical="center"/>
    </xf>
    <xf numFmtId="0" fontId="66" fillId="0" borderId="5" xfId="44" applyFont="1" applyBorder="1" applyAlignment="1">
      <alignment vertical="center" wrapText="1"/>
    </xf>
    <xf numFmtId="2" fontId="66" fillId="0" borderId="7" xfId="0" applyNumberFormat="1" applyFont="1" applyBorder="1" applyAlignment="1" applyProtection="1">
      <alignment horizontal="right" vertical="center"/>
    </xf>
    <xf numFmtId="164" fontId="66" fillId="0" borderId="0" xfId="36" applyFont="1"/>
    <xf numFmtId="164" fontId="57" fillId="0" borderId="0" xfId="0" applyNumberFormat="1" applyFont="1" applyAlignment="1">
      <alignment vertical="center" wrapText="1"/>
    </xf>
    <xf numFmtId="164" fontId="59" fillId="0" borderId="0" xfId="36" applyFont="1" applyAlignment="1">
      <alignment horizontal="center" vertical="center" wrapText="1"/>
    </xf>
    <xf numFmtId="1" fontId="59" fillId="0" borderId="9" xfId="36" applyNumberFormat="1" applyFont="1" applyBorder="1" applyAlignment="1">
      <alignment horizontal="center" vertical="center" wrapText="1"/>
    </xf>
    <xf numFmtId="164" fontId="57" fillId="0" borderId="4" xfId="0" applyNumberFormat="1" applyFont="1" applyBorder="1" applyAlignment="1" applyProtection="1">
      <alignment horizontal="left" vertical="center" wrapText="1"/>
    </xf>
    <xf numFmtId="164" fontId="57" fillId="0" borderId="4" xfId="39" applyNumberFormat="1" applyFont="1" applyBorder="1" applyAlignment="1" applyProtection="1">
      <alignment horizontal="center" vertical="center" wrapText="1"/>
    </xf>
    <xf numFmtId="2" fontId="57" fillId="0" borderId="6" xfId="0" applyNumberFormat="1" applyFont="1" applyBorder="1" applyAlignment="1" applyProtection="1">
      <alignment horizontal="right" vertical="center" wrapText="1"/>
    </xf>
    <xf numFmtId="2" fontId="57" fillId="0" borderId="7" xfId="0" applyNumberFormat="1" applyFont="1" applyBorder="1" applyAlignment="1" applyProtection="1">
      <alignment horizontal="right" vertical="center" wrapText="1"/>
    </xf>
    <xf numFmtId="164" fontId="59" fillId="0" borderId="0" xfId="36" applyFont="1" applyFill="1" applyBorder="1" applyAlignment="1">
      <alignment vertical="center" wrapText="1"/>
    </xf>
    <xf numFmtId="164" fontId="57" fillId="0" borderId="0" xfId="0" applyNumberFormat="1" applyFont="1" applyFill="1" applyBorder="1" applyAlignment="1">
      <alignment vertical="center" wrapText="1"/>
    </xf>
    <xf numFmtId="164" fontId="57" fillId="0" borderId="0" xfId="36" applyFont="1" applyFill="1" applyBorder="1" applyAlignment="1">
      <alignment vertical="center" wrapText="1"/>
    </xf>
    <xf numFmtId="164" fontId="66" fillId="0" borderId="5" xfId="0" applyNumberFormat="1" applyFont="1" applyBorder="1" applyAlignment="1" applyProtection="1">
      <alignment horizontal="left" vertical="center" wrapText="1"/>
    </xf>
    <xf numFmtId="164" fontId="66" fillId="0" borderId="5" xfId="0" applyNumberFormat="1" applyFont="1" applyBorder="1" applyAlignment="1" applyProtection="1">
      <alignment horizontal="left" vertical="center"/>
    </xf>
    <xf numFmtId="164" fontId="57" fillId="0" borderId="5" xfId="0" applyNumberFormat="1" applyFont="1" applyBorder="1" applyAlignment="1" applyProtection="1">
      <alignment horizontal="left" vertical="center" wrapText="1"/>
    </xf>
    <xf numFmtId="2" fontId="57" fillId="0" borderId="10" xfId="0" applyNumberFormat="1" applyFont="1" applyBorder="1" applyAlignment="1" applyProtection="1">
      <alignment horizontal="right" vertical="center" wrapText="1"/>
    </xf>
    <xf numFmtId="0" fontId="57" fillId="0" borderId="5" xfId="43" applyFont="1" applyBorder="1"/>
    <xf numFmtId="0" fontId="66" fillId="0" borderId="5" xfId="43" applyFont="1" applyBorder="1"/>
    <xf numFmtId="164" fontId="57" fillId="0" borderId="5" xfId="38" applyNumberFormat="1" applyFont="1" applyBorder="1" applyAlignment="1" applyProtection="1">
      <alignment horizontal="left" vertical="center"/>
    </xf>
    <xf numFmtId="2" fontId="57" fillId="0" borderId="6" xfId="0" applyNumberFormat="1" applyFont="1" applyBorder="1" applyAlignment="1" applyProtection="1">
      <alignment horizontal="right" vertical="center"/>
    </xf>
    <xf numFmtId="164" fontId="66" fillId="0" borderId="5" xfId="38" applyNumberFormat="1" applyFont="1" applyBorder="1" applyAlignment="1" applyProtection="1">
      <alignment horizontal="left" vertical="center"/>
    </xf>
    <xf numFmtId="2" fontId="66" fillId="0" borderId="17" xfId="0" applyNumberFormat="1" applyFont="1" applyBorder="1" applyAlignment="1" applyProtection="1">
      <alignment horizontal="right" vertical="center"/>
    </xf>
    <xf numFmtId="164" fontId="71" fillId="0" borderId="4" xfId="36" applyFont="1" applyBorder="1" applyAlignment="1">
      <alignment horizontal="center" vertical="center"/>
    </xf>
    <xf numFmtId="4" fontId="61" fillId="0" borderId="6" xfId="36" applyNumberFormat="1" applyFont="1" applyBorder="1" applyAlignment="1">
      <alignment vertical="center"/>
    </xf>
    <xf numFmtId="4" fontId="61" fillId="0" borderId="17" xfId="36" applyNumberFormat="1" applyFont="1" applyBorder="1" applyAlignment="1">
      <alignment vertical="center"/>
    </xf>
    <xf numFmtId="4" fontId="61" fillId="0" borderId="44" xfId="36" applyNumberFormat="1" applyFont="1" applyBorder="1" applyAlignment="1">
      <alignment vertical="center"/>
    </xf>
    <xf numFmtId="4" fontId="61" fillId="0" borderId="36" xfId="36" applyNumberFormat="1" applyFont="1" applyBorder="1" applyAlignment="1">
      <alignment vertical="center"/>
    </xf>
    <xf numFmtId="164" fontId="61" fillId="0" borderId="4" xfId="0" applyNumberFormat="1" applyFont="1" applyBorder="1" applyAlignment="1" applyProtection="1">
      <alignment horizontal="left" vertical="center"/>
    </xf>
    <xf numFmtId="4" fontId="57" fillId="0" borderId="6" xfId="36" applyNumberFormat="1" applyFont="1" applyBorder="1" applyAlignment="1">
      <alignment horizontal="right" vertical="center"/>
    </xf>
    <xf numFmtId="4" fontId="57" fillId="0" borderId="17" xfId="36" applyNumberFormat="1" applyFont="1" applyBorder="1" applyAlignment="1">
      <alignment horizontal="right" vertical="center"/>
    </xf>
    <xf numFmtId="4" fontId="57" fillId="0" borderId="10" xfId="36" applyNumberFormat="1" applyFont="1" applyBorder="1" applyAlignment="1">
      <alignment horizontal="right" vertical="center"/>
    </xf>
    <xf numFmtId="4" fontId="57" fillId="0" borderId="7" xfId="36" applyNumberFormat="1" applyFont="1" applyBorder="1" applyAlignment="1">
      <alignment horizontal="right" vertical="center"/>
    </xf>
    <xf numFmtId="4" fontId="57" fillId="0" borderId="5" xfId="43" applyNumberFormat="1" applyFont="1" applyBorder="1" applyAlignment="1">
      <alignment vertical="center"/>
    </xf>
    <xf numFmtId="4" fontId="58" fillId="0" borderId="6" xfId="36" applyNumberFormat="1" applyFont="1" applyBorder="1" applyAlignment="1">
      <alignment horizontal="center" vertical="center"/>
    </xf>
    <xf numFmtId="4" fontId="58" fillId="0" borderId="17" xfId="36" applyNumberFormat="1" applyFont="1" applyBorder="1" applyAlignment="1">
      <alignment horizontal="center" vertical="center"/>
    </xf>
    <xf numFmtId="4" fontId="57" fillId="0" borderId="10" xfId="39" applyNumberFormat="1" applyFont="1" applyBorder="1" applyAlignment="1">
      <alignment horizontal="right" vertical="center"/>
    </xf>
    <xf numFmtId="164" fontId="57" fillId="0" borderId="5" xfId="0" applyNumberFormat="1" applyFont="1" applyBorder="1" applyAlignment="1" applyProtection="1">
      <alignment horizontal="left" vertical="center"/>
    </xf>
    <xf numFmtId="164" fontId="61" fillId="0" borderId="51" xfId="0" applyNumberFormat="1" applyFont="1" applyBorder="1" applyAlignment="1" applyProtection="1">
      <alignment horizontal="left" vertical="center"/>
    </xf>
    <xf numFmtId="164" fontId="61" fillId="0" borderId="20" xfId="36" applyFont="1" applyBorder="1" applyAlignment="1">
      <alignment horizontal="center" vertical="center"/>
    </xf>
    <xf numFmtId="4" fontId="61" fillId="0" borderId="21" xfId="36" applyNumberFormat="1" applyFont="1" applyBorder="1" applyAlignment="1">
      <alignment horizontal="right" vertical="center"/>
    </xf>
    <xf numFmtId="4" fontId="61" fillId="0" borderId="17" xfId="36" applyNumberFormat="1" applyFont="1" applyBorder="1" applyAlignment="1">
      <alignment horizontal="right" vertical="center"/>
    </xf>
    <xf numFmtId="4" fontId="61" fillId="0" borderId="23" xfId="36" applyNumberFormat="1" applyFont="1" applyBorder="1" applyAlignment="1">
      <alignment horizontal="right" vertical="center"/>
    </xf>
    <xf numFmtId="4" fontId="61" fillId="0" borderId="7" xfId="36" applyNumberFormat="1" applyFont="1" applyBorder="1" applyAlignment="1">
      <alignment horizontal="right" vertical="center"/>
    </xf>
    <xf numFmtId="164" fontId="59" fillId="0" borderId="9" xfId="0" applyNumberFormat="1" applyFont="1" applyBorder="1" applyAlignment="1">
      <alignment horizontal="center" vertical="center"/>
    </xf>
    <xf numFmtId="4" fontId="57" fillId="0" borderId="6" xfId="36" applyNumberFormat="1" applyFont="1" applyBorder="1" applyAlignment="1">
      <alignment vertical="center"/>
    </xf>
    <xf numFmtId="4" fontId="57" fillId="0" borderId="26" xfId="36" applyNumberFormat="1" applyFont="1" applyBorder="1" applyAlignment="1">
      <alignment vertical="center"/>
    </xf>
    <xf numFmtId="4" fontId="57" fillId="0" borderId="45" xfId="36" applyNumberFormat="1" applyFont="1" applyBorder="1" applyAlignment="1">
      <alignment vertical="center"/>
    </xf>
    <xf numFmtId="164" fontId="59" fillId="0" borderId="18" xfId="40" applyNumberFormat="1" applyFont="1" applyBorder="1" applyAlignment="1" applyProtection="1">
      <alignment horizontal="left" vertical="center"/>
    </xf>
    <xf numFmtId="165" fontId="59" fillId="0" borderId="30" xfId="40" applyNumberFormat="1" applyFont="1" applyBorder="1" applyAlignment="1">
      <alignment horizontal="center"/>
    </xf>
    <xf numFmtId="165" fontId="72" fillId="0" borderId="30" xfId="40" applyNumberFormat="1" applyFont="1" applyBorder="1" applyAlignment="1">
      <alignment horizontal="center"/>
    </xf>
    <xf numFmtId="0" fontId="73" fillId="0" borderId="31" xfId="40" applyFont="1" applyBorder="1" applyAlignment="1">
      <alignment vertical="center"/>
    </xf>
    <xf numFmtId="166" fontId="59" fillId="0" borderId="32" xfId="40" applyNumberFormat="1" applyFont="1" applyBorder="1" applyAlignment="1" applyProtection="1">
      <alignment horizontal="right" vertical="center"/>
    </xf>
    <xf numFmtId="0" fontId="59" fillId="0" borderId="33" xfId="40" applyFont="1" applyBorder="1"/>
    <xf numFmtId="164" fontId="70" fillId="0" borderId="0" xfId="36" applyFont="1"/>
    <xf numFmtId="1" fontId="59" fillId="0" borderId="52" xfId="0" applyNumberFormat="1" applyFont="1" applyBorder="1" applyAlignment="1">
      <alignment horizontal="center" vertical="center"/>
    </xf>
    <xf numFmtId="164" fontId="59" fillId="0" borderId="10" xfId="40" applyNumberFormat="1" applyFont="1" applyBorder="1" applyAlignment="1" applyProtection="1">
      <alignment horizontal="left" vertical="center"/>
    </xf>
    <xf numFmtId="165" fontId="59" fillId="0" borderId="34" xfId="40" applyNumberFormat="1" applyFont="1" applyBorder="1" applyAlignment="1">
      <alignment horizontal="center"/>
    </xf>
    <xf numFmtId="165" fontId="72" fillId="0" borderId="34" xfId="40" applyNumberFormat="1" applyFont="1" applyBorder="1" applyAlignment="1">
      <alignment horizontal="center"/>
    </xf>
    <xf numFmtId="165" fontId="59" fillId="0" borderId="6" xfId="40" applyNumberFormat="1" applyFont="1" applyBorder="1" applyAlignment="1" applyProtection="1">
      <alignment horizontal="center" vertical="center"/>
    </xf>
    <xf numFmtId="0" fontId="59" fillId="0" borderId="6" xfId="40" applyFont="1" applyBorder="1" applyAlignment="1">
      <alignment horizontal="right" vertical="center"/>
    </xf>
    <xf numFmtId="0" fontId="59" fillId="0" borderId="7" xfId="40" applyFont="1" applyBorder="1"/>
    <xf numFmtId="1" fontId="59" fillId="0" borderId="4" xfId="0" applyNumberFormat="1" applyFont="1" applyBorder="1" applyAlignment="1">
      <alignment horizontal="center" vertical="center"/>
    </xf>
    <xf numFmtId="0" fontId="73" fillId="0" borderId="6" xfId="40" applyFont="1" applyBorder="1" applyAlignment="1">
      <alignment vertical="center"/>
    </xf>
    <xf numFmtId="164" fontId="57" fillId="0" borderId="44" xfId="40" applyNumberFormat="1" applyFont="1" applyBorder="1" applyAlignment="1" applyProtection="1">
      <alignment horizontal="left" vertical="center"/>
    </xf>
    <xf numFmtId="165" fontId="57" fillId="0" borderId="35" xfId="40" applyNumberFormat="1" applyFont="1" applyBorder="1" applyAlignment="1" applyProtection="1">
      <alignment horizontal="center" vertical="center"/>
    </xf>
    <xf numFmtId="0" fontId="57" fillId="0" borderId="21" xfId="40" applyFont="1" applyBorder="1" applyAlignment="1">
      <alignment horizontal="right" vertical="center"/>
    </xf>
    <xf numFmtId="0" fontId="57" fillId="0" borderId="21" xfId="40" applyFont="1" applyBorder="1"/>
    <xf numFmtId="0" fontId="57" fillId="0" borderId="36" xfId="40" applyFont="1" applyBorder="1"/>
    <xf numFmtId="1" fontId="59" fillId="0" borderId="25" xfId="0" applyNumberFormat="1" applyFont="1" applyBorder="1" applyAlignment="1">
      <alignment horizontal="center" vertical="center"/>
    </xf>
    <xf numFmtId="164" fontId="74" fillId="4" borderId="53" xfId="40" applyNumberFormat="1" applyFont="1" applyFill="1" applyBorder="1" applyAlignment="1" applyProtection="1">
      <alignment horizontal="left" vertical="center"/>
    </xf>
    <xf numFmtId="165" fontId="75" fillId="4" borderId="37" xfId="40" applyNumberFormat="1" applyFont="1" applyFill="1" applyBorder="1" applyAlignment="1" applyProtection="1">
      <alignment horizontal="center" vertical="center"/>
    </xf>
    <xf numFmtId="165" fontId="75" fillId="4" borderId="38" xfId="40" applyNumberFormat="1" applyFont="1" applyFill="1" applyBorder="1" applyAlignment="1">
      <alignment horizontal="center" vertical="center"/>
    </xf>
    <xf numFmtId="0" fontId="75" fillId="4" borderId="38" xfId="40" applyFont="1" applyFill="1" applyBorder="1" applyAlignment="1">
      <alignment horizontal="right" vertical="center"/>
    </xf>
    <xf numFmtId="0" fontId="75" fillId="4" borderId="39" xfId="40" applyFont="1" applyFill="1" applyBorder="1"/>
    <xf numFmtId="1" fontId="59" fillId="0" borderId="0" xfId="36" applyNumberFormat="1" applyFont="1" applyAlignment="1">
      <alignment horizontal="center" vertical="center"/>
    </xf>
    <xf numFmtId="0" fontId="57" fillId="0" borderId="0" xfId="37" applyFont="1" applyAlignment="1">
      <alignment vertical="center"/>
    </xf>
    <xf numFmtId="164" fontId="73" fillId="0" borderId="0" xfId="0" applyNumberFormat="1" applyFont="1"/>
    <xf numFmtId="164" fontId="59" fillId="0" borderId="0" xfId="0" applyNumberFormat="1" applyFont="1" applyAlignment="1">
      <alignment horizontal="center" vertical="center"/>
    </xf>
    <xf numFmtId="164" fontId="57" fillId="0" borderId="0" xfId="36" applyFont="1" applyAlignment="1">
      <alignment horizontal="left" vertical="center"/>
    </xf>
    <xf numFmtId="164" fontId="57" fillId="0" borderId="0" xfId="36" applyFont="1" applyAlignment="1">
      <alignment horizontal="center" vertical="center"/>
    </xf>
    <xf numFmtId="164" fontId="57" fillId="0" borderId="0" xfId="36" applyFont="1" applyAlignment="1">
      <alignment horizontal="right" vertical="center"/>
    </xf>
    <xf numFmtId="164" fontId="76" fillId="0" borderId="0" xfId="36" applyFont="1" applyAlignment="1">
      <alignment horizontal="center" vertical="center"/>
    </xf>
    <xf numFmtId="164" fontId="59" fillId="0" borderId="0" xfId="36" applyFont="1" applyAlignment="1">
      <alignment horizontal="center" vertical="center"/>
    </xf>
    <xf numFmtId="164" fontId="57" fillId="0" borderId="11" xfId="36" applyFont="1" applyBorder="1" applyAlignment="1">
      <alignment horizontal="left" vertical="center"/>
    </xf>
    <xf numFmtId="164" fontId="57" fillId="0" borderId="40" xfId="36" applyFont="1" applyBorder="1" applyAlignment="1">
      <alignment horizontal="right" vertical="center"/>
    </xf>
    <xf numFmtId="164" fontId="37" fillId="0" borderId="0" xfId="0" applyNumberFormat="1" applyFont="1" applyBorder="1" applyAlignment="1">
      <alignment horizontal="justify" vertical="top" wrapText="1"/>
    </xf>
    <xf numFmtId="164" fontId="37" fillId="0" borderId="0" xfId="0" applyNumberFormat="1" applyFont="1" applyBorder="1" applyAlignment="1">
      <alignment horizontal="right" vertical="top" wrapText="1"/>
    </xf>
    <xf numFmtId="0" fontId="33" fillId="0" borderId="2" xfId="37" applyFont="1" applyBorder="1" applyAlignment="1">
      <alignment vertical="center"/>
    </xf>
    <xf numFmtId="0" fontId="33" fillId="0" borderId="55" xfId="37" applyFont="1" applyBorder="1" applyAlignment="1">
      <alignment vertical="center"/>
    </xf>
    <xf numFmtId="167" fontId="33" fillId="0" borderId="55" xfId="37" applyNumberFormat="1" applyFont="1" applyBorder="1" applyAlignment="1">
      <alignment horizontal="center" vertical="center"/>
    </xf>
    <xf numFmtId="164" fontId="0" fillId="0" borderId="56" xfId="0" applyNumberFormat="1" applyBorder="1" applyAlignment="1">
      <alignment vertical="center"/>
    </xf>
    <xf numFmtId="0" fontId="1" fillId="0" borderId="0" xfId="37" applyFont="1" applyAlignment="1">
      <alignment vertical="center"/>
    </xf>
    <xf numFmtId="49" fontId="1" fillId="0" borderId="0" xfId="37" applyNumberFormat="1" applyFont="1" applyAlignment="1">
      <alignment vertical="center" wrapText="1"/>
    </xf>
    <xf numFmtId="0" fontId="1" fillId="0" borderId="0" xfId="37" applyFont="1" applyAlignment="1">
      <alignment vertical="center" wrapText="1"/>
    </xf>
    <xf numFmtId="167" fontId="33" fillId="0" borderId="60" xfId="37" applyNumberFormat="1" applyFont="1" applyBorder="1" applyAlignment="1">
      <alignment horizontal="center" vertical="center"/>
    </xf>
    <xf numFmtId="164" fontId="0" fillId="0" borderId="62" xfId="0" applyNumberFormat="1" applyBorder="1" applyAlignment="1">
      <alignment vertical="center"/>
    </xf>
    <xf numFmtId="164" fontId="18" fillId="5" borderId="3" xfId="37" applyNumberFormat="1" applyFont="1" applyFill="1" applyBorder="1" applyAlignment="1" applyProtection="1">
      <alignment horizontal="left" vertical="center"/>
    </xf>
    <xf numFmtId="164" fontId="18" fillId="5" borderId="66" xfId="37" applyNumberFormat="1" applyFont="1" applyFill="1" applyBorder="1" applyAlignment="1" applyProtection="1">
      <alignment horizontal="left" vertical="center"/>
    </xf>
    <xf numFmtId="167" fontId="18" fillId="5" borderId="66" xfId="37" applyNumberFormat="1" applyFont="1" applyFill="1" applyBorder="1" applyAlignment="1">
      <alignment horizontal="center" vertical="center"/>
    </xf>
    <xf numFmtId="164" fontId="0" fillId="0" borderId="67" xfId="0" applyNumberFormat="1" applyBorder="1" applyAlignment="1">
      <alignment vertical="center"/>
    </xf>
    <xf numFmtId="0" fontId="33" fillId="0" borderId="68" xfId="37" applyFont="1" applyBorder="1" applyAlignment="1">
      <alignment vertical="center"/>
    </xf>
    <xf numFmtId="164" fontId="0" fillId="0" borderId="69" xfId="0" applyNumberFormat="1" applyBorder="1" applyAlignment="1">
      <alignment vertical="center"/>
    </xf>
    <xf numFmtId="164" fontId="0" fillId="0" borderId="55" xfId="0" applyNumberFormat="1" applyBorder="1" applyAlignment="1">
      <alignment vertical="center"/>
    </xf>
    <xf numFmtId="0" fontId="26" fillId="0" borderId="0" xfId="37" applyFont="1" applyAlignment="1">
      <alignment horizontal="center" vertical="center"/>
    </xf>
    <xf numFmtId="164" fontId="0" fillId="0" borderId="0" xfId="0" applyNumberFormat="1" applyAlignment="1">
      <alignment vertical="center"/>
    </xf>
    <xf numFmtId="0" fontId="1" fillId="0" borderId="57" xfId="37" applyFont="1" applyBorder="1" applyAlignment="1">
      <alignment vertical="center"/>
    </xf>
    <xf numFmtId="164" fontId="0" fillId="0" borderId="58" xfId="0" applyNumberFormat="1" applyBorder="1" applyAlignment="1">
      <alignment vertical="center"/>
    </xf>
    <xf numFmtId="164" fontId="0" fillId="0" borderId="59" xfId="0" applyNumberFormat="1" applyBorder="1" applyAlignment="1">
      <alignment vertical="center"/>
    </xf>
    <xf numFmtId="164" fontId="6" fillId="0" borderId="0" xfId="37" applyNumberFormat="1" applyFont="1" applyBorder="1" applyAlignment="1" applyProtection="1">
      <alignment horizontal="center" vertical="center"/>
    </xf>
    <xf numFmtId="164" fontId="0" fillId="0" borderId="0" xfId="0" applyNumberFormat="1" applyAlignment="1">
      <alignment horizontal="center" vertical="center"/>
    </xf>
    <xf numFmtId="0" fontId="1" fillId="0" borderId="60" xfId="37" applyFont="1" applyBorder="1" applyAlignment="1">
      <alignment vertical="center"/>
    </xf>
    <xf numFmtId="164" fontId="0" fillId="0" borderId="61" xfId="0" applyNumberFormat="1" applyBorder="1" applyAlignment="1">
      <alignment vertical="center"/>
    </xf>
    <xf numFmtId="0" fontId="1" fillId="0" borderId="55" xfId="37" applyFont="1" applyBorder="1" applyAlignment="1">
      <alignment vertical="center"/>
    </xf>
    <xf numFmtId="0" fontId="1" fillId="0" borderId="63" xfId="37" applyFont="1" applyBorder="1" applyAlignment="1">
      <alignment vertical="center"/>
    </xf>
    <xf numFmtId="164" fontId="0" fillId="0" borderId="64" xfId="0" applyNumberFormat="1" applyBorder="1" applyAlignment="1">
      <alignment vertical="center"/>
    </xf>
    <xf numFmtId="164" fontId="0" fillId="0" borderId="65" xfId="0" applyNumberFormat="1" applyBorder="1" applyAlignment="1">
      <alignment vertical="center"/>
    </xf>
    <xf numFmtId="0" fontId="1" fillId="0" borderId="2" xfId="37" applyFont="1" applyBorder="1" applyAlignment="1">
      <alignment vertical="center"/>
    </xf>
    <xf numFmtId="0" fontId="1" fillId="0" borderId="55" xfId="37" applyFont="1" applyBorder="1" applyAlignment="1">
      <alignment horizontal="center" vertical="center"/>
    </xf>
    <xf numFmtId="164" fontId="6" fillId="0" borderId="0" xfId="0" applyNumberFormat="1" applyFont="1" applyBorder="1" applyAlignment="1" applyProtection="1">
      <alignment horizontal="left" vertical="center"/>
    </xf>
    <xf numFmtId="0" fontId="3" fillId="5" borderId="70" xfId="37" applyFont="1" applyFill="1" applyBorder="1" applyAlignment="1">
      <alignment horizontal="center" vertical="center"/>
    </xf>
    <xf numFmtId="164" fontId="0" fillId="0" borderId="71" xfId="0" applyNumberFormat="1" applyBorder="1" applyAlignment="1">
      <alignment vertical="center"/>
    </xf>
    <xf numFmtId="0" fontId="3" fillId="5" borderId="1" xfId="37" applyFont="1" applyFill="1" applyBorder="1" applyAlignment="1">
      <alignment vertical="center"/>
    </xf>
    <xf numFmtId="164" fontId="0" fillId="5" borderId="70" xfId="0" applyNumberFormat="1" applyFill="1" applyBorder="1" applyAlignment="1">
      <alignment vertical="center"/>
    </xf>
    <xf numFmtId="164" fontId="2" fillId="0" borderId="5" xfId="40" applyNumberFormat="1" applyFont="1" applyBorder="1" applyAlignment="1" applyProtection="1">
      <alignment horizontal="left" vertical="center" wrapText="1"/>
    </xf>
    <xf numFmtId="164" fontId="0" fillId="0" borderId="6" xfId="0" applyNumberFormat="1" applyBorder="1" applyAlignment="1">
      <alignment vertical="center" wrapText="1"/>
    </xf>
    <xf numFmtId="164" fontId="3" fillId="4" borderId="73" xfId="40" applyNumberFormat="1" applyFont="1" applyFill="1" applyBorder="1" applyAlignment="1" applyProtection="1">
      <alignment horizontal="left" vertical="center" wrapText="1"/>
    </xf>
    <xf numFmtId="164" fontId="0" fillId="0" borderId="38" xfId="0" applyNumberFormat="1" applyBorder="1" applyAlignment="1">
      <alignment vertical="center" wrapText="1"/>
    </xf>
    <xf numFmtId="164" fontId="4" fillId="0" borderId="11" xfId="0" applyNumberFormat="1" applyFont="1" applyBorder="1" applyAlignment="1" applyProtection="1">
      <alignment horizontal="left" vertical="center" wrapText="1"/>
    </xf>
    <xf numFmtId="164" fontId="0" fillId="0" borderId="40" xfId="0" applyNumberFormat="1" applyBorder="1" applyAlignment="1">
      <alignment vertical="center" wrapText="1"/>
    </xf>
    <xf numFmtId="164" fontId="4" fillId="0" borderId="11" xfId="36" applyNumberFormat="1" applyFont="1" applyBorder="1" applyAlignment="1" applyProtection="1">
      <alignment horizontal="left" vertical="center" wrapText="1"/>
    </xf>
    <xf numFmtId="164" fontId="6" fillId="0" borderId="72" xfId="0" applyNumberFormat="1" applyFont="1" applyBorder="1" applyAlignment="1" applyProtection="1">
      <alignment horizontal="left" vertical="center" wrapText="1"/>
    </xf>
    <xf numFmtId="164" fontId="0" fillId="0" borderId="72" xfId="0" applyNumberFormat="1" applyBorder="1" applyAlignment="1">
      <alignment vertical="center" wrapText="1"/>
    </xf>
    <xf numFmtId="164" fontId="4" fillId="0" borderId="40" xfId="36" applyNumberFormat="1" applyFont="1" applyBorder="1" applyAlignment="1" applyProtection="1">
      <alignment horizontal="left" vertical="center" wrapText="1"/>
    </xf>
    <xf numFmtId="164" fontId="2" fillId="0" borderId="8" xfId="40" applyNumberFormat="1" applyFont="1" applyBorder="1" applyAlignment="1" applyProtection="1">
      <alignment horizontal="left" vertical="center" wrapText="1"/>
    </xf>
    <xf numFmtId="164" fontId="0" fillId="0" borderId="32" xfId="0" applyNumberFormat="1" applyBorder="1" applyAlignment="1">
      <alignment vertical="center" wrapText="1"/>
    </xf>
    <xf numFmtId="164" fontId="6" fillId="0" borderId="0" xfId="0" applyNumberFormat="1" applyFont="1" applyBorder="1" applyAlignment="1" applyProtection="1">
      <alignment horizontal="left" vertical="center" wrapText="1"/>
    </xf>
    <xf numFmtId="164" fontId="0" fillId="0" borderId="0" xfId="0" applyNumberFormat="1" applyAlignment="1">
      <alignment vertical="center" wrapText="1"/>
    </xf>
    <xf numFmtId="164" fontId="2" fillId="0" borderId="74" xfId="40" applyNumberFormat="1" applyFont="1" applyBorder="1" applyAlignment="1" applyProtection="1">
      <alignment horizontal="left" vertical="center" wrapText="1"/>
    </xf>
    <xf numFmtId="164" fontId="0" fillId="0" borderId="31" xfId="0" applyNumberFormat="1" applyBorder="1" applyAlignment="1">
      <alignment vertical="center" wrapText="1"/>
    </xf>
    <xf numFmtId="164" fontId="0" fillId="0" borderId="75" xfId="0" applyNumberFormat="1" applyBorder="1" applyAlignment="1">
      <alignment vertical="center" wrapText="1"/>
    </xf>
    <xf numFmtId="164" fontId="2" fillId="0" borderId="6" xfId="40" applyNumberFormat="1" applyFont="1" applyBorder="1" applyAlignment="1" applyProtection="1">
      <alignment horizontal="left" vertical="center" wrapText="1"/>
    </xf>
    <xf numFmtId="164" fontId="2" fillId="0" borderId="32" xfId="40" applyNumberFormat="1" applyFont="1" applyBorder="1" applyAlignment="1" applyProtection="1">
      <alignment horizontal="left" vertical="center" wrapText="1"/>
    </xf>
    <xf numFmtId="164" fontId="58" fillId="0" borderId="13" xfId="36" applyFont="1" applyBorder="1" applyAlignment="1">
      <alignment horizontal="center" vertical="center"/>
    </xf>
    <xf numFmtId="164" fontId="60" fillId="0" borderId="46" xfId="0" applyNumberFormat="1" applyFont="1" applyBorder="1" applyAlignment="1">
      <alignment horizontal="center" vertical="center"/>
    </xf>
    <xf numFmtId="1" fontId="59" fillId="0" borderId="0" xfId="36" applyNumberFormat="1" applyFont="1" applyAlignment="1">
      <alignment horizontal="left"/>
    </xf>
    <xf numFmtId="164" fontId="73" fillId="0" borderId="0" xfId="0" applyNumberFormat="1" applyFont="1" applyAlignment="1">
      <alignment horizontal="left"/>
    </xf>
  </cellXfs>
  <cellStyles count="49">
    <cellStyle name="_07_slp_rp" xfId="1" xr:uid="{00000000-0005-0000-0000-000000000000}"/>
    <cellStyle name="_Autosalon SEAT Praha Podbabská 12_2_02_do_smlouvy" xfId="2" xr:uid="{00000000-0005-0000-0000-000001000000}"/>
    <cellStyle name="_AVX-Uherské Hradiště" xfId="3" xr:uid="{00000000-0005-0000-0000-000002000000}"/>
    <cellStyle name="_BD Brno Líšen" xfId="4" xr:uid="{00000000-0005-0000-0000-000003000000}"/>
    <cellStyle name="_CK Natur Prostření ulice UH" xfId="5" xr:uid="{00000000-0005-0000-0000-000004000000}"/>
    <cellStyle name="_DCHB Podolí" xfId="6" xr:uid="{00000000-0005-0000-0000-000005000000}"/>
    <cellStyle name="_DPS Uhersky Brod" xfId="7" xr:uid="{00000000-0005-0000-0000-000006000000}"/>
    <cellStyle name="_Dům s chr byty Uh Ostroh rp" xfId="8" xr:uid="{00000000-0005-0000-0000-000007000000}"/>
    <cellStyle name="_Gastro Hroch Praha letiste" xfId="9" xr:uid="{00000000-0005-0000-0000-000008000000}"/>
    <cellStyle name="_Hame Babice SLP" xfId="10" xr:uid="{00000000-0005-0000-0000-000009000000}"/>
    <cellStyle name="_Krajska sprava Zlin 21_9_2000 ELMO" xfId="11" xr:uid="{00000000-0005-0000-0000-00000A000000}"/>
    <cellStyle name="_Lázeňský dům Albatros Karlovy Vary" xfId="12" xr:uid="{00000000-0005-0000-0000-00000B000000}"/>
    <cellStyle name="_Logistické centrum, Praha - Hostivice" xfId="13" xr:uid="{00000000-0005-0000-0000-00000C000000}"/>
    <cellStyle name="_Mrazírny Kunovice" xfId="14" xr:uid="{00000000-0005-0000-0000-00000D000000}"/>
    <cellStyle name="_MÚ Veseli nad Moravou_pripojka_specifikace" xfId="15" xr:uid="{00000000-0005-0000-0000-00000E000000}"/>
    <cellStyle name="_MÚ Veseli nad Moravou_specifikace" xfId="16" xr:uid="{00000000-0005-0000-0000-00000F000000}"/>
    <cellStyle name="_MÚ Veseli nad Moravou_specifikace 2003 UPR" xfId="17" xr:uid="{00000000-0005-0000-0000-000010000000}"/>
    <cellStyle name="_Plastics Building Velká Bíteš" xfId="18" xr:uid="{00000000-0005-0000-0000-000011000000}"/>
    <cellStyle name="_Polyfunkční dům Mařatice 150705Security_PaPP" xfId="19" xr:uid="{00000000-0005-0000-0000-000012000000}"/>
    <cellStyle name="_Polyfunkční dům Mařatice 150705Security_PaPP SoD" xfId="20" xr:uid="{00000000-0005-0000-0000-000013000000}"/>
    <cellStyle name="_Rekonstrukce nemocnice KRNOV _PS 05" xfId="21" xr:uid="{00000000-0005-0000-0000-000014000000}"/>
    <cellStyle name="_Rekonstrukce nemocnice KRNOV SO 02, PS 05" xfId="22" xr:uid="{00000000-0005-0000-0000-000015000000}"/>
    <cellStyle name="_Relax centrum Valtice" xfId="23" xr:uid="{00000000-0005-0000-0000-000016000000}"/>
    <cellStyle name="_Rozpočet EPS Esser ostrý 250" xfId="24" xr:uid="{00000000-0005-0000-0000-000017000000}"/>
    <cellStyle name="_Sešit1" xfId="25" xr:uid="{00000000-0005-0000-0000-000018000000}"/>
    <cellStyle name="_Tescoma Zlín" xfId="26" xr:uid="{00000000-0005-0000-0000-000019000000}"/>
    <cellStyle name="_Trachea Holešov 2002_5_4_02" xfId="27" xr:uid="{00000000-0005-0000-0000-00001A000000}"/>
    <cellStyle name="_Urologie Suchdol" xfId="28" xr:uid="{00000000-0005-0000-0000-00001B000000}"/>
    <cellStyle name="dm" xfId="29" xr:uid="{00000000-0005-0000-0000-00001C000000}"/>
    <cellStyle name="Firma" xfId="30" xr:uid="{00000000-0005-0000-0000-00001D000000}"/>
    <cellStyle name="Hlavní nadpis" xfId="31" xr:uid="{00000000-0005-0000-0000-00001E000000}"/>
    <cellStyle name="m" xfId="32" xr:uid="{00000000-0005-0000-0000-00001F000000}"/>
    <cellStyle name="m1" xfId="33" xr:uid="{00000000-0005-0000-0000-000020000000}"/>
    <cellStyle name="Normal_uvod01" xfId="34" xr:uid="{00000000-0005-0000-0000-000021000000}"/>
    <cellStyle name="Normální" xfId="0" builtinId="0"/>
    <cellStyle name="Normální 15" xfId="35" xr:uid="{00000000-0005-0000-0000-000023000000}"/>
    <cellStyle name="normální_AVX-Uherské Hradiště" xfId="36" xr:uid="{00000000-0005-0000-0000-000024000000}"/>
    <cellStyle name="normální_DCHB Podolí" xfId="37" xr:uid="{00000000-0005-0000-0000-000025000000}"/>
    <cellStyle name="normální_Panelárna Staré Město 180105" xfId="38" xr:uid="{00000000-0005-0000-0000-000026000000}"/>
    <cellStyle name="normální_Plastics Building Velká Bíteš" xfId="39" xr:uid="{00000000-0005-0000-0000-000027000000}"/>
    <cellStyle name="normální_Polyfunkční dům Mařatice 150705Security_PaPP SoD" xfId="40" xr:uid="{00000000-0005-0000-0000-000028000000}"/>
    <cellStyle name="normální_Sešit1" xfId="41" xr:uid="{00000000-0005-0000-0000-000029000000}"/>
    <cellStyle name="normální_Sešit1_Rozpocet" xfId="42" xr:uid="{00000000-0005-0000-0000-00002A000000}"/>
    <cellStyle name="normální_Seveza Bílovice" xfId="43" xr:uid="{00000000-0005-0000-0000-00002B000000}"/>
    <cellStyle name="normální_Specifikace" xfId="44" xr:uid="{00000000-0005-0000-0000-00002C000000}"/>
    <cellStyle name="Stín+tučně" xfId="45" xr:uid="{00000000-0005-0000-0000-00002D000000}"/>
    <cellStyle name="Stín+tučně+velké písmo" xfId="46" xr:uid="{00000000-0005-0000-0000-00002E000000}"/>
    <cellStyle name="Tučně" xfId="47" xr:uid="{00000000-0005-0000-0000-00002F000000}"/>
    <cellStyle name="základní" xfId="48" xr:uid="{00000000-0005-0000-0000-000030000000}"/>
  </cellStyles>
  <dxfs count="1">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0</xdr:rowOff>
    </xdr:from>
    <xdr:to>
      <xdr:col>1</xdr:col>
      <xdr:colOff>123825</xdr:colOff>
      <xdr:row>1</xdr:row>
      <xdr:rowOff>0</xdr:rowOff>
    </xdr:to>
    <xdr:pic>
      <xdr:nvPicPr>
        <xdr:cNvPr id="10614" name="Picture 1">
          <a:extLst>
            <a:ext uri="{FF2B5EF4-FFF2-40B4-BE49-F238E27FC236}">
              <a16:creationId xmlns:a16="http://schemas.microsoft.com/office/drawing/2014/main" id="{00000000-0008-0000-0000-00007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90500"/>
          <a:ext cx="733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2"/>
  <sheetViews>
    <sheetView tabSelected="1" zoomScale="80" zoomScaleNormal="80" workbookViewId="0"/>
  </sheetViews>
  <sheetFormatPr defaultRowHeight="15" customHeight="1"/>
  <cols>
    <col min="1" max="1" width="7.77734375" style="1" customWidth="1"/>
    <col min="2" max="2" width="12.6640625" style="1" customWidth="1"/>
    <col min="3" max="3" width="25.44140625" style="1" customWidth="1"/>
    <col min="4" max="4" width="25.6640625" style="1" customWidth="1"/>
    <col min="5" max="5" width="7.77734375" style="1" customWidth="1"/>
    <col min="6" max="16384" width="8.88671875" style="1"/>
  </cols>
  <sheetData>
    <row r="2" spans="1:6" ht="28.5" customHeight="1">
      <c r="D2" s="476"/>
      <c r="E2" s="476"/>
    </row>
    <row r="3" spans="1:6" ht="27" customHeight="1">
      <c r="A3" s="488" t="s">
        <v>253</v>
      </c>
      <c r="B3" s="489"/>
      <c r="C3" s="489"/>
      <c r="D3" s="489"/>
      <c r="E3" s="489"/>
      <c r="F3" s="489"/>
    </row>
    <row r="4" spans="1:6" ht="9" customHeight="1" thickBot="1"/>
    <row r="5" spans="1:6" ht="20.100000000000001" customHeight="1">
      <c r="B5" s="3" t="s">
        <v>32</v>
      </c>
      <c r="C5" s="490" t="s">
        <v>229</v>
      </c>
      <c r="D5" s="491"/>
      <c r="E5" s="492"/>
    </row>
    <row r="6" spans="1:6" ht="20.100000000000001" customHeight="1">
      <c r="B6" s="4" t="s">
        <v>33</v>
      </c>
      <c r="C6" s="495" t="s">
        <v>116</v>
      </c>
      <c r="D6" s="496"/>
      <c r="E6" s="480"/>
    </row>
    <row r="7" spans="1:6" ht="20.100000000000001" customHeight="1">
      <c r="B7" s="4" t="s">
        <v>34</v>
      </c>
      <c r="C7" s="497" t="s">
        <v>115</v>
      </c>
      <c r="D7" s="497"/>
      <c r="E7" s="475"/>
    </row>
    <row r="8" spans="1:6" ht="20.100000000000001" customHeight="1" thickBot="1">
      <c r="B8" s="5" t="s">
        <v>35</v>
      </c>
      <c r="C8" s="498"/>
      <c r="D8" s="499"/>
      <c r="E8" s="500"/>
    </row>
    <row r="10" spans="1:6" s="8" customFormat="1" ht="18.75" customHeight="1">
      <c r="A10" s="6"/>
      <c r="B10" s="7"/>
    </row>
    <row r="11" spans="1:6" s="9" customFormat="1" ht="19.5" customHeight="1">
      <c r="A11" s="1"/>
      <c r="B11" s="493" t="s">
        <v>36</v>
      </c>
      <c r="C11" s="494"/>
      <c r="D11" s="494"/>
    </row>
    <row r="12" spans="1:6" ht="19.899999999999999" customHeight="1">
      <c r="B12" s="503" t="s">
        <v>230</v>
      </c>
      <c r="C12" s="489"/>
      <c r="D12" s="489"/>
      <c r="E12" s="489"/>
    </row>
    <row r="13" spans="1:6" ht="6" customHeight="1" thickBot="1"/>
    <row r="14" spans="1:6" ht="15" customHeight="1">
      <c r="B14" s="506" t="s">
        <v>37</v>
      </c>
      <c r="C14" s="507"/>
      <c r="D14" s="504" t="s">
        <v>38</v>
      </c>
      <c r="E14" s="505"/>
    </row>
    <row r="15" spans="1:6" ht="15" customHeight="1">
      <c r="B15" s="501"/>
      <c r="C15" s="487"/>
      <c r="D15" s="502"/>
      <c r="E15" s="475"/>
    </row>
    <row r="16" spans="1:6" ht="24.95" customHeight="1">
      <c r="B16" s="472" t="s">
        <v>2</v>
      </c>
      <c r="C16" s="487"/>
      <c r="D16" s="474">
        <f>DR!G88</f>
        <v>0</v>
      </c>
      <c r="E16" s="475"/>
    </row>
    <row r="17" spans="2:5" ht="24.95" customHeight="1">
      <c r="B17" s="472" t="s">
        <v>39</v>
      </c>
      <c r="C17" s="473"/>
      <c r="D17" s="474">
        <f>PTV!G65</f>
        <v>0</v>
      </c>
      <c r="E17" s="475"/>
    </row>
    <row r="18" spans="2:5" ht="24.95" customHeight="1">
      <c r="B18" s="472" t="s">
        <v>40</v>
      </c>
      <c r="C18" s="473"/>
      <c r="D18" s="474">
        <f>EZS!G75</f>
        <v>0</v>
      </c>
      <c r="E18" s="475"/>
    </row>
    <row r="19" spans="2:5" ht="24.95" customHeight="1">
      <c r="B19" s="472" t="s">
        <v>60</v>
      </c>
      <c r="C19" s="473"/>
      <c r="D19" s="474">
        <f>KV!G80</f>
        <v>0</v>
      </c>
      <c r="E19" s="475"/>
    </row>
    <row r="20" spans="2:5" ht="24.95" customHeight="1">
      <c r="B20" s="472" t="s">
        <v>135</v>
      </c>
      <c r="C20" s="473"/>
      <c r="D20" s="474">
        <f>JČ!G59</f>
        <v>0</v>
      </c>
      <c r="E20" s="475"/>
    </row>
    <row r="21" spans="2:5" ht="24.95" customHeight="1">
      <c r="B21" s="472" t="s">
        <v>208</v>
      </c>
      <c r="C21" s="473"/>
      <c r="D21" s="474">
        <f>DT!G57</f>
        <v>0</v>
      </c>
      <c r="E21" s="475"/>
    </row>
    <row r="22" spans="2:5" ht="24.95" customHeight="1">
      <c r="B22" s="485" t="s">
        <v>136</v>
      </c>
      <c r="C22" s="486"/>
      <c r="D22" s="479">
        <f>TEL!G32</f>
        <v>0</v>
      </c>
      <c r="E22" s="480"/>
    </row>
    <row r="23" spans="2:5" ht="24.95" customHeight="1">
      <c r="B23" s="485" t="s">
        <v>215</v>
      </c>
      <c r="C23" s="486"/>
      <c r="D23" s="479">
        <f>MM!G47</f>
        <v>0</v>
      </c>
      <c r="E23" s="480"/>
    </row>
    <row r="24" spans="2:5" ht="24.95" customHeight="1" thickBot="1">
      <c r="B24" s="481" t="s">
        <v>41</v>
      </c>
      <c r="C24" s="482"/>
      <c r="D24" s="483">
        <f>SUM(D16:E23)</f>
        <v>0</v>
      </c>
      <c r="E24" s="484"/>
    </row>
    <row r="25" spans="2:5" ht="6.75" customHeight="1"/>
    <row r="26" spans="2:5" ht="15" customHeight="1">
      <c r="B26" s="476" t="s">
        <v>77</v>
      </c>
      <c r="C26" s="476"/>
    </row>
    <row r="28" spans="2:5" ht="15" customHeight="1">
      <c r="B28" s="35" t="s">
        <v>78</v>
      </c>
    </row>
    <row r="29" spans="2:5" ht="30" customHeight="1">
      <c r="B29" s="477" t="s">
        <v>79</v>
      </c>
      <c r="C29" s="477"/>
      <c r="D29" s="477"/>
      <c r="E29" s="477"/>
    </row>
    <row r="30" spans="2:5" ht="30" customHeight="1">
      <c r="B30" s="477" t="s">
        <v>80</v>
      </c>
      <c r="C30" s="477"/>
      <c r="D30" s="477"/>
      <c r="E30" s="477"/>
    </row>
    <row r="31" spans="2:5" ht="15" customHeight="1">
      <c r="B31" s="478"/>
      <c r="C31" s="478"/>
      <c r="D31" s="478"/>
      <c r="E31" s="478"/>
    </row>
    <row r="33" spans="1:4" ht="15" customHeight="1">
      <c r="B33" s="10"/>
      <c r="C33"/>
      <c r="D33"/>
    </row>
    <row r="34" spans="1:4" ht="15" customHeight="1">
      <c r="B34" s="11"/>
      <c r="C34"/>
      <c r="D34"/>
    </row>
    <row r="35" spans="1:4" ht="15" customHeight="1">
      <c r="B35" s="12"/>
      <c r="C35"/>
      <c r="D35"/>
    </row>
    <row r="36" spans="1:4" ht="15" customHeight="1">
      <c r="B36" s="13"/>
      <c r="C36"/>
      <c r="D36"/>
    </row>
    <row r="37" spans="1:4" ht="15" customHeight="1">
      <c r="B37" s="14"/>
      <c r="C37"/>
      <c r="D37"/>
    </row>
    <row r="38" spans="1:4" ht="15" customHeight="1">
      <c r="B38" s="14"/>
      <c r="C38"/>
      <c r="D38"/>
    </row>
    <row r="39" spans="1:4" ht="15" customHeight="1">
      <c r="B39" s="14"/>
      <c r="C39"/>
      <c r="D39"/>
    </row>
    <row r="40" spans="1:4" ht="15" customHeight="1">
      <c r="B40" s="14"/>
      <c r="C40"/>
      <c r="D40"/>
    </row>
    <row r="41" spans="1:4" ht="15" customHeight="1">
      <c r="B41" s="10"/>
      <c r="C41"/>
      <c r="D41"/>
    </row>
    <row r="42" spans="1:4" ht="22.5" customHeight="1">
      <c r="A42" s="22"/>
      <c r="B42" s="23"/>
      <c r="C42" s="2"/>
      <c r="D42" s="2"/>
    </row>
    <row r="43" spans="1:4" ht="15" customHeight="1">
      <c r="A43" s="22"/>
      <c r="B43" s="24"/>
      <c r="C43" s="2"/>
      <c r="D43" s="2"/>
    </row>
    <row r="44" spans="1:4" ht="15" customHeight="1">
      <c r="A44" s="22"/>
      <c r="B44" s="25"/>
      <c r="C44" s="2"/>
      <c r="D44" s="2"/>
    </row>
    <row r="45" spans="1:4" ht="15" customHeight="1">
      <c r="A45" s="22"/>
      <c r="B45" s="26"/>
      <c r="C45" s="2"/>
      <c r="D45" s="2"/>
    </row>
    <row r="46" spans="1:4" ht="15" customHeight="1">
      <c r="A46" s="22"/>
      <c r="B46" s="26"/>
      <c r="C46" s="2"/>
      <c r="D46" s="2"/>
    </row>
    <row r="47" spans="1:4" ht="15" customHeight="1">
      <c r="A47" s="22"/>
      <c r="B47" s="26"/>
      <c r="C47" s="2"/>
      <c r="D47" s="2"/>
    </row>
    <row r="48" spans="1:4" ht="15" customHeight="1">
      <c r="A48" s="22"/>
      <c r="B48" s="26"/>
      <c r="C48" s="2"/>
      <c r="D48" s="2"/>
    </row>
    <row r="49" spans="1:4" ht="41.25" customHeight="1">
      <c r="A49" s="22"/>
      <c r="B49" s="27"/>
      <c r="C49" s="2"/>
      <c r="D49" s="2"/>
    </row>
    <row r="50" spans="1:4" ht="15" customHeight="1">
      <c r="A50" s="22"/>
      <c r="B50" s="15"/>
      <c r="C50" s="2"/>
      <c r="D50" s="2"/>
    </row>
    <row r="51" spans="1:4" ht="15" customHeight="1">
      <c r="A51" s="22"/>
      <c r="B51" s="16"/>
      <c r="C51" s="17"/>
      <c r="D51" s="2"/>
    </row>
    <row r="52" spans="1:4" ht="15" customHeight="1">
      <c r="A52" s="22"/>
      <c r="B52" s="16"/>
      <c r="C52" s="17"/>
      <c r="D52" s="2"/>
    </row>
    <row r="53" spans="1:4" ht="15" customHeight="1">
      <c r="A53" s="22"/>
      <c r="B53" s="16"/>
      <c r="C53" s="17"/>
      <c r="D53" s="2"/>
    </row>
    <row r="54" spans="1:4" ht="15" customHeight="1">
      <c r="A54" s="22"/>
      <c r="B54" s="16"/>
      <c r="C54" s="17"/>
      <c r="D54" s="2"/>
    </row>
    <row r="55" spans="1:4" ht="15" customHeight="1">
      <c r="A55" s="22"/>
      <c r="B55" s="18"/>
      <c r="C55" s="2"/>
      <c r="D55" s="2"/>
    </row>
    <row r="56" spans="1:4" ht="15" customHeight="1">
      <c r="A56" s="22"/>
      <c r="B56" s="18"/>
      <c r="C56" s="2"/>
      <c r="D56" s="2"/>
    </row>
    <row r="57" spans="1:4" ht="15" customHeight="1">
      <c r="A57" s="22"/>
      <c r="B57" s="470"/>
      <c r="C57" s="470"/>
      <c r="D57" s="471"/>
    </row>
    <row r="58" spans="1:4" ht="15" customHeight="1">
      <c r="A58" s="22"/>
      <c r="B58" s="470"/>
      <c r="C58" s="470"/>
      <c r="D58" s="471"/>
    </row>
    <row r="59" spans="1:4" ht="15" customHeight="1">
      <c r="A59" s="22"/>
      <c r="B59" s="470"/>
      <c r="C59" s="16"/>
      <c r="D59" s="19"/>
    </row>
    <row r="60" spans="1:4" ht="15" customHeight="1">
      <c r="A60" s="22"/>
      <c r="B60" s="470"/>
      <c r="C60" s="16"/>
      <c r="D60" s="19"/>
    </row>
    <row r="61" spans="1:4" ht="15" customHeight="1">
      <c r="A61" s="22"/>
      <c r="B61" s="470"/>
      <c r="C61" s="16"/>
      <c r="D61" s="19"/>
    </row>
    <row r="62" spans="1:4" ht="15" customHeight="1">
      <c r="A62" s="22"/>
      <c r="B62" s="470"/>
      <c r="C62" s="16"/>
      <c r="D62" s="19"/>
    </row>
    <row r="63" spans="1:4" ht="15" customHeight="1">
      <c r="A63" s="22"/>
      <c r="B63" s="470"/>
      <c r="C63" s="28"/>
      <c r="D63" s="19"/>
    </row>
    <row r="64" spans="1:4" ht="15" customHeight="1">
      <c r="A64" s="22"/>
      <c r="B64" s="16"/>
      <c r="C64" s="16"/>
      <c r="D64" s="19"/>
    </row>
    <row r="65" spans="1:4" ht="15" customHeight="1">
      <c r="A65" s="22"/>
      <c r="B65" s="16"/>
      <c r="C65" s="16"/>
      <c r="D65" s="19"/>
    </row>
    <row r="66" spans="1:4" ht="15" customHeight="1">
      <c r="A66" s="22"/>
      <c r="B66" s="16"/>
      <c r="C66" s="20"/>
      <c r="D66" s="21"/>
    </row>
    <row r="67" spans="1:4" ht="15" customHeight="1">
      <c r="A67" s="22"/>
      <c r="B67" s="16"/>
      <c r="C67" s="20"/>
      <c r="D67" s="21"/>
    </row>
    <row r="68" spans="1:4" ht="15" customHeight="1">
      <c r="A68" s="22"/>
      <c r="B68" s="18"/>
      <c r="C68" s="2"/>
      <c r="D68" s="2"/>
    </row>
    <row r="69" spans="1:4" ht="15" customHeight="1">
      <c r="A69" s="22"/>
      <c r="B69" s="18"/>
      <c r="C69" s="2"/>
      <c r="D69" s="2"/>
    </row>
    <row r="70" spans="1:4" ht="15" customHeight="1">
      <c r="A70" s="22"/>
      <c r="B70" s="470"/>
      <c r="C70" s="16"/>
      <c r="D70" s="19"/>
    </row>
    <row r="71" spans="1:4" ht="15" customHeight="1">
      <c r="A71" s="22"/>
      <c r="B71" s="470"/>
      <c r="C71" s="16"/>
      <c r="D71" s="19"/>
    </row>
    <row r="72" spans="1:4" ht="15" customHeight="1">
      <c r="A72" s="22"/>
      <c r="B72" s="16"/>
      <c r="C72" s="16"/>
      <c r="D72" s="19"/>
    </row>
  </sheetData>
  <sheetProtection algorithmName="SHA-512" hashValue="MMDG7OUaf8EByukhv4U2vbNnXpEXqGNDIMnDmKQ5JLDBtwtrLU1yl6xU759ZabNuuz2lFw6c5QeUWT8ZrbpxqA==" saltValue="FmAwuP6IVP2C9CAKzgO/cA==" spinCount="100000" sheet="1" objects="1" scenarios="1"/>
  <protectedRanges>
    <protectedRange sqref="C8:E8" name="Oblast1"/>
  </protectedRanges>
  <mergeCells count="39">
    <mergeCell ref="B21:C21"/>
    <mergeCell ref="D21:E21"/>
    <mergeCell ref="B23:C23"/>
    <mergeCell ref="D23:E23"/>
    <mergeCell ref="D18:E18"/>
    <mergeCell ref="D19:E19"/>
    <mergeCell ref="B18:C18"/>
    <mergeCell ref="B19:C19"/>
    <mergeCell ref="B20:C20"/>
    <mergeCell ref="D2:E2"/>
    <mergeCell ref="B16:C16"/>
    <mergeCell ref="A3:F3"/>
    <mergeCell ref="C5:E5"/>
    <mergeCell ref="B11:D11"/>
    <mergeCell ref="C6:E6"/>
    <mergeCell ref="C7:E7"/>
    <mergeCell ref="C8:E8"/>
    <mergeCell ref="B15:C15"/>
    <mergeCell ref="D15:E15"/>
    <mergeCell ref="B12:E12"/>
    <mergeCell ref="D16:E16"/>
    <mergeCell ref="D14:E14"/>
    <mergeCell ref="B14:C14"/>
    <mergeCell ref="B70:B71"/>
    <mergeCell ref="B57:B58"/>
    <mergeCell ref="C57:C58"/>
    <mergeCell ref="D57:D58"/>
    <mergeCell ref="B17:C17"/>
    <mergeCell ref="D20:E20"/>
    <mergeCell ref="B59:B63"/>
    <mergeCell ref="B26:C26"/>
    <mergeCell ref="B29:E29"/>
    <mergeCell ref="B30:E30"/>
    <mergeCell ref="B31:E31"/>
    <mergeCell ref="D22:E22"/>
    <mergeCell ref="B24:C24"/>
    <mergeCell ref="D24:E24"/>
    <mergeCell ref="B22:C22"/>
    <mergeCell ref="D17:E17"/>
  </mergeCells>
  <phoneticPr fontId="25" type="noConversion"/>
  <printOptions horizontalCentered="1"/>
  <pageMargins left="0.23622047244094491" right="0.51181102362204722" top="0.82" bottom="0.98425196850393704" header="0.33" footer="0.51181102362204722"/>
  <pageSetup paperSize="9" scale="90"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B1:R840"/>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69"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6384" width="8.77734375" style="38"/>
  </cols>
  <sheetData>
    <row r="1" spans="2:17" s="93" customFormat="1" ht="24.95" customHeight="1">
      <c r="C1" s="87"/>
      <c r="D1" s="88" t="s">
        <v>95</v>
      </c>
      <c r="E1" s="259"/>
      <c r="F1" s="90"/>
      <c r="G1" s="91"/>
      <c r="H1" s="92"/>
      <c r="I1" s="91"/>
    </row>
    <row r="2" spans="2:17" s="93" customFormat="1" ht="24.95" customHeight="1" thickBot="1">
      <c r="C2" s="87"/>
      <c r="D2" s="515" t="str">
        <f>Rekapitulace!B12</f>
        <v>AKCE : Rekonstrukce elektroinstalace ZŠ Vančurova Hodonín - 1. etapa</v>
      </c>
      <c r="E2" s="516"/>
      <c r="F2" s="516"/>
      <c r="G2" s="516"/>
      <c r="H2" s="516"/>
      <c r="I2" s="516"/>
      <c r="J2" s="516"/>
    </row>
    <row r="3" spans="2:17" ht="15" customHeight="1" thickBot="1">
      <c r="C3" s="203"/>
      <c r="D3" s="94"/>
      <c r="E3" s="260"/>
      <c r="F3" s="95"/>
      <c r="G3" s="96" t="s">
        <v>59</v>
      </c>
      <c r="H3" s="97" t="s">
        <v>59</v>
      </c>
      <c r="I3" s="98" t="s">
        <v>57</v>
      </c>
      <c r="J3" s="99" t="s">
        <v>57</v>
      </c>
    </row>
    <row r="4" spans="2:17" s="103" customFormat="1" ht="15" customHeight="1" thickBot="1">
      <c r="C4" s="204" t="s">
        <v>76</v>
      </c>
      <c r="D4" s="100" t="s">
        <v>55</v>
      </c>
      <c r="E4" s="101" t="s">
        <v>49</v>
      </c>
      <c r="F4" s="101" t="s">
        <v>56</v>
      </c>
      <c r="G4" s="101" t="s">
        <v>45</v>
      </c>
      <c r="H4" s="102" t="s">
        <v>46</v>
      </c>
      <c r="I4" s="101" t="s">
        <v>45</v>
      </c>
      <c r="J4" s="102" t="s">
        <v>46</v>
      </c>
      <c r="K4" s="59"/>
      <c r="L4" s="59"/>
      <c r="M4" s="59"/>
      <c r="N4" s="59"/>
      <c r="O4" s="59"/>
      <c r="P4" s="59"/>
      <c r="Q4" s="59"/>
    </row>
    <row r="5" spans="2:17" s="109" customFormat="1" ht="9" customHeight="1">
      <c r="C5" s="207"/>
      <c r="D5" s="205"/>
      <c r="E5" s="270"/>
      <c r="F5" s="111"/>
      <c r="G5" s="105"/>
      <c r="H5" s="106"/>
      <c r="I5" s="107"/>
      <c r="J5" s="108"/>
      <c r="K5" s="59"/>
      <c r="L5" s="59"/>
      <c r="M5" s="59"/>
      <c r="N5" s="59"/>
      <c r="O5" s="59"/>
      <c r="P5" s="59"/>
      <c r="Q5" s="59"/>
    </row>
    <row r="6" spans="2:17" s="109" customFormat="1" ht="15" customHeight="1">
      <c r="C6" s="514" t="s">
        <v>47</v>
      </c>
      <c r="D6" s="517"/>
      <c r="E6" s="261"/>
      <c r="F6" s="111"/>
      <c r="G6" s="226"/>
      <c r="H6" s="112"/>
      <c r="I6" s="105"/>
      <c r="J6" s="112"/>
      <c r="K6" s="59"/>
      <c r="L6" s="59"/>
      <c r="M6" s="59"/>
      <c r="N6" s="113"/>
      <c r="O6" s="113"/>
      <c r="P6" s="59"/>
      <c r="Q6" s="59"/>
    </row>
    <row r="7" spans="2:17" ht="38.25">
      <c r="B7" s="85" t="s">
        <v>103</v>
      </c>
      <c r="C7" s="58">
        <v>1</v>
      </c>
      <c r="D7" s="73" t="s">
        <v>4</v>
      </c>
      <c r="E7" s="83">
        <v>1</v>
      </c>
      <c r="F7" s="31" t="s">
        <v>54</v>
      </c>
      <c r="G7" s="32"/>
      <c r="H7" s="33">
        <f>E7*G7</f>
        <v>0</v>
      </c>
      <c r="I7" s="62"/>
      <c r="J7" s="33">
        <f>E7*I7</f>
        <v>0</v>
      </c>
    </row>
    <row r="8" spans="2:17">
      <c r="C8" s="58"/>
      <c r="D8" s="74" t="s">
        <v>71</v>
      </c>
      <c r="E8" s="64"/>
      <c r="F8" s="49"/>
      <c r="G8" s="50"/>
      <c r="H8" s="51"/>
      <c r="I8" s="63"/>
      <c r="J8" s="51"/>
    </row>
    <row r="9" spans="2:17">
      <c r="B9" s="85" t="s">
        <v>103</v>
      </c>
      <c r="C9" s="75">
        <v>2</v>
      </c>
      <c r="D9" s="76" t="s">
        <v>5</v>
      </c>
      <c r="E9" s="83">
        <v>1</v>
      </c>
      <c r="F9" s="83" t="s">
        <v>54</v>
      </c>
      <c r="G9" s="39"/>
      <c r="H9" s="40">
        <f>E9*G9</f>
        <v>0</v>
      </c>
      <c r="I9" s="70"/>
      <c r="J9" s="40">
        <f>E9*I9</f>
        <v>0</v>
      </c>
    </row>
    <row r="10" spans="2:17">
      <c r="C10" s="75"/>
      <c r="D10" s="77" t="s">
        <v>71</v>
      </c>
      <c r="E10" s="64"/>
      <c r="F10" s="64"/>
      <c r="G10" s="65"/>
      <c r="H10" s="67"/>
      <c r="I10" s="66"/>
      <c r="J10" s="67"/>
    </row>
    <row r="11" spans="2:17" ht="38.25">
      <c r="B11" s="85" t="s">
        <v>103</v>
      </c>
      <c r="C11" s="58">
        <v>3</v>
      </c>
      <c r="D11" s="73" t="s">
        <v>6</v>
      </c>
      <c r="E11" s="83">
        <v>1</v>
      </c>
      <c r="F11" s="31" t="s">
        <v>54</v>
      </c>
      <c r="G11" s="32"/>
      <c r="H11" s="33">
        <f>E11*G11</f>
        <v>0</v>
      </c>
      <c r="I11" s="62"/>
      <c r="J11" s="33">
        <f>E11*I11</f>
        <v>0</v>
      </c>
    </row>
    <row r="12" spans="2:17">
      <c r="C12" s="58"/>
      <c r="D12" s="74" t="s">
        <v>71</v>
      </c>
      <c r="E12" s="64"/>
      <c r="F12" s="49"/>
      <c r="G12" s="50"/>
      <c r="H12" s="51"/>
      <c r="I12" s="63"/>
      <c r="J12" s="51"/>
    </row>
    <row r="13" spans="2:17">
      <c r="B13" s="85" t="s">
        <v>103</v>
      </c>
      <c r="C13" s="75">
        <v>4</v>
      </c>
      <c r="D13" s="73" t="s">
        <v>7</v>
      </c>
      <c r="E13" s="83">
        <v>1</v>
      </c>
      <c r="F13" s="31" t="s">
        <v>54</v>
      </c>
      <c r="G13" s="32"/>
      <c r="H13" s="33">
        <f>E13*G13</f>
        <v>0</v>
      </c>
      <c r="I13" s="62"/>
      <c r="J13" s="33">
        <f>E13*I13</f>
        <v>0</v>
      </c>
    </row>
    <row r="14" spans="2:17">
      <c r="C14" s="75"/>
      <c r="D14" s="74" t="s">
        <v>71</v>
      </c>
      <c r="E14" s="64"/>
      <c r="F14" s="49"/>
      <c r="G14" s="50"/>
      <c r="H14" s="51"/>
      <c r="I14" s="63"/>
      <c r="J14" s="51"/>
    </row>
    <row r="15" spans="2:17">
      <c r="B15" s="85" t="s">
        <v>103</v>
      </c>
      <c r="C15" s="58">
        <v>5</v>
      </c>
      <c r="D15" s="290" t="s">
        <v>8</v>
      </c>
      <c r="E15" s="83">
        <v>1</v>
      </c>
      <c r="F15" s="31" t="s">
        <v>54</v>
      </c>
      <c r="G15" s="32"/>
      <c r="H15" s="33">
        <f>E15*G15</f>
        <v>0</v>
      </c>
      <c r="I15" s="62"/>
      <c r="J15" s="33">
        <f>E15*I15</f>
        <v>0</v>
      </c>
    </row>
    <row r="16" spans="2:17">
      <c r="C16" s="58"/>
      <c r="D16" s="291" t="s">
        <v>71</v>
      </c>
      <c r="E16" s="64"/>
      <c r="F16" s="49"/>
      <c r="G16" s="50"/>
      <c r="H16" s="51"/>
      <c r="I16" s="63"/>
      <c r="J16" s="51"/>
    </row>
    <row r="17" spans="2:10">
      <c r="B17" s="85" t="s">
        <v>103</v>
      </c>
      <c r="C17" s="75">
        <v>6</v>
      </c>
      <c r="D17" s="292" t="s">
        <v>16</v>
      </c>
      <c r="E17" s="83">
        <v>2</v>
      </c>
      <c r="F17" s="83" t="s">
        <v>54</v>
      </c>
      <c r="G17" s="39"/>
      <c r="H17" s="40">
        <f>E17*G17</f>
        <v>0</v>
      </c>
      <c r="I17" s="70"/>
      <c r="J17" s="40">
        <f>E17*I17</f>
        <v>0</v>
      </c>
    </row>
    <row r="18" spans="2:10">
      <c r="C18" s="75"/>
      <c r="D18" s="293" t="s">
        <v>72</v>
      </c>
      <c r="E18" s="64"/>
      <c r="F18" s="64"/>
      <c r="G18" s="65"/>
      <c r="H18" s="67"/>
      <c r="I18" s="66"/>
      <c r="J18" s="67"/>
    </row>
    <row r="19" spans="2:10">
      <c r="B19" s="85" t="s">
        <v>103</v>
      </c>
      <c r="C19" s="58">
        <v>7</v>
      </c>
      <c r="D19" s="290" t="s">
        <v>9</v>
      </c>
      <c r="E19" s="83">
        <v>7</v>
      </c>
      <c r="F19" s="31" t="s">
        <v>54</v>
      </c>
      <c r="G19" s="32"/>
      <c r="H19" s="33">
        <f>E19*G19</f>
        <v>0</v>
      </c>
      <c r="I19" s="62"/>
      <c r="J19" s="33">
        <f>E19*I19</f>
        <v>0</v>
      </c>
    </row>
    <row r="20" spans="2:10">
      <c r="C20" s="58"/>
      <c r="D20" s="291" t="s">
        <v>158</v>
      </c>
      <c r="E20" s="64"/>
      <c r="F20" s="49"/>
      <c r="G20" s="50"/>
      <c r="H20" s="51"/>
      <c r="I20" s="63"/>
      <c r="J20" s="51"/>
    </row>
    <row r="21" spans="2:10">
      <c r="B21" s="85" t="s">
        <v>103</v>
      </c>
      <c r="C21" s="75">
        <v>8</v>
      </c>
      <c r="D21" s="290" t="s">
        <v>10</v>
      </c>
      <c r="E21" s="83">
        <v>14</v>
      </c>
      <c r="F21" s="31" t="s">
        <v>54</v>
      </c>
      <c r="G21" s="32"/>
      <c r="H21" s="33">
        <f>E21*G21</f>
        <v>0</v>
      </c>
      <c r="I21" s="62"/>
      <c r="J21" s="33">
        <f>E21*I21</f>
        <v>0</v>
      </c>
    </row>
    <row r="22" spans="2:10">
      <c r="C22" s="75"/>
      <c r="D22" s="291" t="s">
        <v>105</v>
      </c>
      <c r="E22" s="64"/>
      <c r="F22" s="49"/>
      <c r="G22" s="50"/>
      <c r="H22" s="51"/>
      <c r="I22" s="63"/>
      <c r="J22" s="51"/>
    </row>
    <row r="23" spans="2:10">
      <c r="B23" s="85" t="s">
        <v>103</v>
      </c>
      <c r="C23" s="58">
        <v>9</v>
      </c>
      <c r="D23" s="290" t="s">
        <v>11</v>
      </c>
      <c r="E23" s="83">
        <v>1</v>
      </c>
      <c r="F23" s="31" t="s">
        <v>54</v>
      </c>
      <c r="G23" s="32"/>
      <c r="H23" s="33">
        <f>E23*G23</f>
        <v>0</v>
      </c>
      <c r="I23" s="62"/>
      <c r="J23" s="33">
        <f>E23*I23</f>
        <v>0</v>
      </c>
    </row>
    <row r="24" spans="2:10">
      <c r="C24" s="58"/>
      <c r="D24" s="291" t="s">
        <v>71</v>
      </c>
      <c r="E24" s="64"/>
      <c r="F24" s="49"/>
      <c r="G24" s="50"/>
      <c r="H24" s="51"/>
      <c r="I24" s="63"/>
      <c r="J24" s="51"/>
    </row>
    <row r="25" spans="2:10">
      <c r="B25" s="85" t="s">
        <v>103</v>
      </c>
      <c r="C25" s="75">
        <v>10</v>
      </c>
      <c r="D25" s="290" t="s">
        <v>17</v>
      </c>
      <c r="E25" s="83">
        <v>2</v>
      </c>
      <c r="F25" s="31" t="s">
        <v>54</v>
      </c>
      <c r="G25" s="32"/>
      <c r="H25" s="33">
        <f>E25*G25</f>
        <v>0</v>
      </c>
      <c r="I25" s="62"/>
      <c r="J25" s="33">
        <f>E25*I25</f>
        <v>0</v>
      </c>
    </row>
    <row r="26" spans="2:10">
      <c r="C26" s="75"/>
      <c r="D26" s="291" t="s">
        <v>72</v>
      </c>
      <c r="E26" s="64"/>
      <c r="F26" s="49"/>
      <c r="G26" s="50"/>
      <c r="H26" s="51"/>
      <c r="I26" s="63"/>
      <c r="J26" s="51"/>
    </row>
    <row r="27" spans="2:10" ht="25.5">
      <c r="B27" s="85" t="s">
        <v>103</v>
      </c>
      <c r="C27" s="58">
        <v>11</v>
      </c>
      <c r="D27" s="290" t="s">
        <v>15</v>
      </c>
      <c r="E27" s="83">
        <v>1</v>
      </c>
      <c r="F27" s="31" t="s">
        <v>54</v>
      </c>
      <c r="G27" s="32"/>
      <c r="H27" s="33">
        <f>E27*G27</f>
        <v>0</v>
      </c>
      <c r="I27" s="62"/>
      <c r="J27" s="33">
        <f>E27*I27</f>
        <v>0</v>
      </c>
    </row>
    <row r="28" spans="2:10">
      <c r="C28" s="58"/>
      <c r="D28" s="291" t="s">
        <v>71</v>
      </c>
      <c r="E28" s="64"/>
      <c r="F28" s="49"/>
      <c r="G28" s="50"/>
      <c r="H28" s="51"/>
      <c r="I28" s="63"/>
      <c r="J28" s="51"/>
    </row>
    <row r="29" spans="2:10" ht="25.5">
      <c r="B29" s="85" t="s">
        <v>103</v>
      </c>
      <c r="C29" s="75">
        <v>12</v>
      </c>
      <c r="D29" s="290" t="s">
        <v>14</v>
      </c>
      <c r="E29" s="83">
        <v>26</v>
      </c>
      <c r="F29" s="31" t="s">
        <v>54</v>
      </c>
      <c r="G29" s="32"/>
      <c r="H29" s="33">
        <f>E29*G29</f>
        <v>0</v>
      </c>
      <c r="I29" s="62"/>
      <c r="J29" s="33">
        <f>E29*I29</f>
        <v>0</v>
      </c>
    </row>
    <row r="30" spans="2:10">
      <c r="C30" s="75"/>
      <c r="D30" s="291" t="s">
        <v>251</v>
      </c>
      <c r="E30" s="64"/>
      <c r="F30" s="49"/>
      <c r="G30" s="50"/>
      <c r="H30" s="51"/>
      <c r="I30" s="63"/>
      <c r="J30" s="51"/>
    </row>
    <row r="31" spans="2:10" ht="25.5">
      <c r="B31" s="85" t="s">
        <v>103</v>
      </c>
      <c r="C31" s="58">
        <v>13</v>
      </c>
      <c r="D31" s="290" t="s">
        <v>12</v>
      </c>
      <c r="E31" s="83">
        <v>64</v>
      </c>
      <c r="F31" s="31" t="s">
        <v>54</v>
      </c>
      <c r="G31" s="32"/>
      <c r="H31" s="33">
        <f>E31*G31</f>
        <v>0</v>
      </c>
      <c r="I31" s="62"/>
      <c r="J31" s="33">
        <f>E31*I31</f>
        <v>0</v>
      </c>
    </row>
    <row r="32" spans="2:10">
      <c r="C32" s="58"/>
      <c r="D32" s="291" t="s">
        <v>239</v>
      </c>
      <c r="E32" s="64"/>
      <c r="F32" s="49"/>
      <c r="G32" s="50"/>
      <c r="H32" s="51"/>
      <c r="I32" s="63"/>
      <c r="J32" s="51"/>
    </row>
    <row r="33" spans="2:17" ht="51">
      <c r="B33" s="85" t="s">
        <v>103</v>
      </c>
      <c r="C33" s="75">
        <v>14</v>
      </c>
      <c r="D33" s="294" t="s">
        <v>169</v>
      </c>
      <c r="E33" s="83">
        <v>20</v>
      </c>
      <c r="F33" s="31" t="s">
        <v>61</v>
      </c>
      <c r="G33" s="278" t="s">
        <v>110</v>
      </c>
      <c r="H33" s="279" t="s">
        <v>110</v>
      </c>
      <c r="I33" s="62"/>
      <c r="J33" s="33">
        <f>E33*I33</f>
        <v>0</v>
      </c>
    </row>
    <row r="34" spans="2:17">
      <c r="C34" s="75"/>
      <c r="D34" s="74" t="s">
        <v>27</v>
      </c>
      <c r="E34" s="64"/>
      <c r="F34" s="49"/>
      <c r="G34" s="50"/>
      <c r="H34" s="51"/>
      <c r="I34" s="63"/>
      <c r="J34" s="51"/>
    </row>
    <row r="35" spans="2:17">
      <c r="B35" s="85" t="s">
        <v>103</v>
      </c>
      <c r="C35" s="58">
        <v>15</v>
      </c>
      <c r="D35" s="294" t="s">
        <v>13</v>
      </c>
      <c r="E35" s="83">
        <v>25</v>
      </c>
      <c r="F35" s="31" t="s">
        <v>54</v>
      </c>
      <c r="G35" s="32"/>
      <c r="H35" s="33">
        <f>E35*G35</f>
        <v>0</v>
      </c>
      <c r="I35" s="62"/>
      <c r="J35" s="33">
        <f>E35*I35</f>
        <v>0</v>
      </c>
    </row>
    <row r="36" spans="2:17">
      <c r="C36" s="58"/>
      <c r="D36" s="74" t="s">
        <v>27</v>
      </c>
      <c r="E36" s="64"/>
      <c r="F36" s="49"/>
      <c r="G36" s="50"/>
      <c r="H36" s="51"/>
      <c r="I36" s="63"/>
      <c r="J36" s="51"/>
    </row>
    <row r="37" spans="2:17" ht="15" customHeight="1">
      <c r="C37" s="514" t="s">
        <v>58</v>
      </c>
      <c r="D37" s="513"/>
      <c r="E37" s="262"/>
      <c r="F37" s="271"/>
      <c r="G37" s="132"/>
      <c r="H37" s="119">
        <f>SUM(H7:H35)</f>
        <v>0</v>
      </c>
      <c r="I37" s="118"/>
      <c r="J37" s="119">
        <f>SUM(J7:J35)</f>
        <v>0</v>
      </c>
      <c r="K37" s="37"/>
      <c r="L37" s="37"/>
      <c r="M37" s="37"/>
      <c r="N37" s="37"/>
      <c r="O37" s="37"/>
      <c r="P37" s="37"/>
      <c r="Q37" s="37"/>
    </row>
    <row r="38" spans="2:17" ht="15.95" customHeight="1">
      <c r="C38" s="207"/>
      <c r="D38" s="240"/>
      <c r="E38" s="263"/>
      <c r="F38" s="272"/>
      <c r="G38" s="62"/>
      <c r="H38" s="33"/>
      <c r="I38" s="32"/>
      <c r="J38" s="33"/>
      <c r="K38" s="37"/>
      <c r="L38" s="37"/>
      <c r="M38" s="37"/>
      <c r="N38" s="37"/>
      <c r="O38" s="37"/>
      <c r="P38" s="37"/>
      <c r="Q38" s="37"/>
    </row>
    <row r="39" spans="2:17" ht="15" customHeight="1">
      <c r="C39" s="514" t="s">
        <v>48</v>
      </c>
      <c r="D39" s="513"/>
      <c r="E39" s="263"/>
      <c r="F39" s="272"/>
      <c r="G39" s="62"/>
      <c r="H39" s="33"/>
      <c r="I39" s="32"/>
      <c r="J39" s="33"/>
      <c r="K39" s="37"/>
      <c r="L39" s="37"/>
      <c r="M39" s="37"/>
      <c r="N39" s="37"/>
      <c r="O39" s="37"/>
      <c r="P39" s="37"/>
      <c r="Q39" s="37"/>
    </row>
    <row r="40" spans="2:17" ht="15" customHeight="1">
      <c r="B40" s="85" t="s">
        <v>103</v>
      </c>
      <c r="C40" s="207">
        <v>16</v>
      </c>
      <c r="D40" s="29" t="s">
        <v>3</v>
      </c>
      <c r="E40" s="82">
        <v>1900</v>
      </c>
      <c r="F40" s="80" t="s">
        <v>53</v>
      </c>
      <c r="G40" s="69"/>
      <c r="H40" s="44">
        <f>E40*G40</f>
        <v>0</v>
      </c>
      <c r="I40" s="43"/>
      <c r="J40" s="44">
        <f>E40*I40</f>
        <v>0</v>
      </c>
      <c r="K40" s="37"/>
      <c r="L40" s="37"/>
      <c r="M40" s="37"/>
      <c r="N40" s="37"/>
      <c r="O40" s="37"/>
      <c r="P40" s="37"/>
      <c r="Q40" s="37"/>
    </row>
    <row r="41" spans="2:17" ht="15" customHeight="1">
      <c r="C41" s="207"/>
      <c r="D41" s="48" t="s">
        <v>228</v>
      </c>
      <c r="E41" s="82"/>
      <c r="F41" s="80"/>
      <c r="G41" s="69"/>
      <c r="H41" s="44"/>
      <c r="I41" s="43"/>
      <c r="J41" s="44"/>
      <c r="K41" s="37"/>
      <c r="L41" s="37"/>
      <c r="M41" s="37"/>
      <c r="N41" s="37"/>
      <c r="O41" s="37"/>
      <c r="P41" s="37"/>
      <c r="Q41" s="37"/>
    </row>
    <row r="42" spans="2:17" ht="15" customHeight="1">
      <c r="B42" s="85" t="s">
        <v>103</v>
      </c>
      <c r="C42" s="207">
        <v>17</v>
      </c>
      <c r="D42" s="29" t="s">
        <v>126</v>
      </c>
      <c r="E42" s="82">
        <v>100</v>
      </c>
      <c r="F42" s="80" t="s">
        <v>53</v>
      </c>
      <c r="G42" s="69"/>
      <c r="H42" s="44">
        <f>E42*G42</f>
        <v>0</v>
      </c>
      <c r="I42" s="43"/>
      <c r="J42" s="44">
        <f>E42*I42</f>
        <v>0</v>
      </c>
      <c r="K42" s="37"/>
      <c r="L42" s="37"/>
      <c r="M42" s="37"/>
      <c r="N42" s="37"/>
      <c r="O42" s="37"/>
      <c r="P42" s="37"/>
      <c r="Q42" s="37"/>
    </row>
    <row r="43" spans="2:17" ht="15" customHeight="1">
      <c r="C43" s="207"/>
      <c r="D43" s="48" t="s">
        <v>161</v>
      </c>
      <c r="E43" s="82"/>
      <c r="F43" s="80"/>
      <c r="G43" s="69"/>
      <c r="H43" s="44"/>
      <c r="I43" s="43"/>
      <c r="J43" s="44"/>
      <c r="K43" s="37"/>
      <c r="L43" s="37"/>
      <c r="M43" s="37"/>
      <c r="N43" s="37"/>
      <c r="O43" s="37"/>
      <c r="P43" s="37"/>
      <c r="Q43" s="37"/>
    </row>
    <row r="44" spans="2:17" ht="15" customHeight="1">
      <c r="B44" s="85" t="s">
        <v>103</v>
      </c>
      <c r="C44" s="207">
        <v>18</v>
      </c>
      <c r="D44" s="29" t="s">
        <v>162</v>
      </c>
      <c r="E44" s="82">
        <v>100</v>
      </c>
      <c r="F44" s="80" t="s">
        <v>53</v>
      </c>
      <c r="G44" s="69"/>
      <c r="H44" s="44">
        <f>E44*G44</f>
        <v>0</v>
      </c>
      <c r="I44" s="43"/>
      <c r="J44" s="44">
        <f>E44*I44</f>
        <v>0</v>
      </c>
      <c r="K44" s="37"/>
      <c r="L44" s="37"/>
      <c r="M44" s="37"/>
      <c r="N44" s="37"/>
      <c r="O44" s="37"/>
      <c r="P44" s="37"/>
      <c r="Q44" s="37"/>
    </row>
    <row r="45" spans="2:17" ht="15" customHeight="1">
      <c r="C45" s="207"/>
      <c r="D45" s="48" t="s">
        <v>161</v>
      </c>
      <c r="E45" s="82"/>
      <c r="F45" s="80"/>
      <c r="G45" s="69"/>
      <c r="H45" s="44"/>
      <c r="I45" s="43"/>
      <c r="J45" s="44"/>
      <c r="K45" s="37"/>
      <c r="L45" s="37"/>
      <c r="M45" s="37"/>
      <c r="N45" s="37"/>
      <c r="O45" s="37"/>
      <c r="P45" s="37"/>
      <c r="Q45" s="37"/>
    </row>
    <row r="46" spans="2:17" s="123" customFormat="1" ht="15" customHeight="1">
      <c r="B46" s="85" t="s">
        <v>103</v>
      </c>
      <c r="C46" s="207">
        <v>19</v>
      </c>
      <c r="D46" s="41" t="s">
        <v>104</v>
      </c>
      <c r="E46" s="82">
        <v>10</v>
      </c>
      <c r="F46" s="80" t="s">
        <v>54</v>
      </c>
      <c r="G46" s="69"/>
      <c r="H46" s="44">
        <f>E46*G46</f>
        <v>0</v>
      </c>
      <c r="I46" s="69"/>
      <c r="J46" s="44">
        <f>E46*I46</f>
        <v>0</v>
      </c>
      <c r="K46" s="122"/>
      <c r="L46" s="122"/>
      <c r="M46" s="122"/>
      <c r="N46" s="37"/>
      <c r="O46" s="37"/>
      <c r="P46" s="122"/>
      <c r="Q46" s="122"/>
    </row>
    <row r="47" spans="2:17" s="123" customFormat="1" ht="15" customHeight="1">
      <c r="B47" s="38"/>
      <c r="C47" s="207"/>
      <c r="D47" s="46" t="s">
        <v>152</v>
      </c>
      <c r="E47" s="82"/>
      <c r="F47" s="80"/>
      <c r="G47" s="69"/>
      <c r="H47" s="44"/>
      <c r="I47" s="69"/>
      <c r="J47" s="44"/>
      <c r="K47" s="122"/>
      <c r="L47" s="122"/>
      <c r="M47" s="122"/>
      <c r="N47" s="37"/>
      <c r="O47" s="37"/>
      <c r="P47" s="122"/>
      <c r="Q47" s="122"/>
    </row>
    <row r="48" spans="2:17" s="123" customFormat="1" ht="15" customHeight="1">
      <c r="B48" s="85" t="s">
        <v>103</v>
      </c>
      <c r="C48" s="207">
        <v>20</v>
      </c>
      <c r="D48" s="41" t="s">
        <v>227</v>
      </c>
      <c r="E48" s="82">
        <v>400</v>
      </c>
      <c r="F48" s="80" t="s">
        <v>54</v>
      </c>
      <c r="G48" s="69"/>
      <c r="H48" s="44">
        <f>E48*G48</f>
        <v>0</v>
      </c>
      <c r="I48" s="69"/>
      <c r="J48" s="44">
        <f>E48*I48</f>
        <v>0</v>
      </c>
      <c r="K48" s="122"/>
      <c r="L48" s="122"/>
      <c r="M48" s="122"/>
      <c r="N48" s="37"/>
      <c r="O48" s="37"/>
      <c r="P48" s="122"/>
      <c r="Q48" s="122"/>
    </row>
    <row r="49" spans="2:18" s="123" customFormat="1" ht="15" customHeight="1">
      <c r="B49" s="38"/>
      <c r="C49" s="207"/>
      <c r="D49" s="46" t="s">
        <v>154</v>
      </c>
      <c r="E49" s="82"/>
      <c r="F49" s="80"/>
      <c r="G49" s="69"/>
      <c r="H49" s="44"/>
      <c r="I49" s="69"/>
      <c r="J49" s="44"/>
      <c r="K49" s="122"/>
      <c r="L49" s="122"/>
      <c r="M49" s="122"/>
      <c r="N49" s="37"/>
      <c r="O49" s="37"/>
      <c r="P49" s="122"/>
      <c r="Q49" s="122"/>
    </row>
    <row r="50" spans="2:18" s="123" customFormat="1" ht="15" customHeight="1">
      <c r="B50" s="85" t="s">
        <v>103</v>
      </c>
      <c r="C50" s="207">
        <v>21</v>
      </c>
      <c r="D50" s="313" t="s">
        <v>248</v>
      </c>
      <c r="E50" s="314">
        <v>320</v>
      </c>
      <c r="F50" s="314" t="s">
        <v>53</v>
      </c>
      <c r="G50" s="43"/>
      <c r="H50" s="44">
        <f>E50*G50</f>
        <v>0</v>
      </c>
      <c r="I50" s="69"/>
      <c r="J50" s="44">
        <f>E50*I50</f>
        <v>0</v>
      </c>
    </row>
    <row r="51" spans="2:18" s="123" customFormat="1" ht="15" customHeight="1">
      <c r="B51" s="85"/>
      <c r="C51" s="207"/>
      <c r="D51" s="315" t="s">
        <v>249</v>
      </c>
      <c r="E51" s="314"/>
      <c r="F51" s="314"/>
      <c r="G51" s="43"/>
      <c r="H51" s="44"/>
      <c r="I51" s="69"/>
      <c r="J51" s="44"/>
    </row>
    <row r="52" spans="2:18" s="123" customFormat="1" ht="15" customHeight="1">
      <c r="B52" s="85" t="s">
        <v>103</v>
      </c>
      <c r="C52" s="207">
        <v>22</v>
      </c>
      <c r="D52" s="313" t="s">
        <v>250</v>
      </c>
      <c r="E52" s="314">
        <v>200</v>
      </c>
      <c r="F52" s="314" t="s">
        <v>53</v>
      </c>
      <c r="G52" s="43"/>
      <c r="H52" s="44">
        <f>E52*G52</f>
        <v>0</v>
      </c>
      <c r="I52" s="69"/>
      <c r="J52" s="44">
        <f>E52*I52</f>
        <v>0</v>
      </c>
    </row>
    <row r="53" spans="2:18" s="123" customFormat="1" ht="15" customHeight="1">
      <c r="B53" s="85"/>
      <c r="C53" s="207"/>
      <c r="D53" s="315" t="s">
        <v>165</v>
      </c>
      <c r="E53" s="314"/>
      <c r="F53" s="314"/>
      <c r="G53" s="43"/>
      <c r="H53" s="44"/>
      <c r="I53" s="69"/>
      <c r="J53" s="44"/>
    </row>
    <row r="54" spans="2:18" s="123" customFormat="1" ht="15" customHeight="1">
      <c r="B54" s="85" t="s">
        <v>103</v>
      </c>
      <c r="C54" s="207">
        <v>23</v>
      </c>
      <c r="D54" s="232" t="s">
        <v>109</v>
      </c>
      <c r="E54" s="82">
        <v>440</v>
      </c>
      <c r="F54" s="42" t="s">
        <v>53</v>
      </c>
      <c r="G54" s="69"/>
      <c r="H54" s="44">
        <f>E54*G54</f>
        <v>0</v>
      </c>
      <c r="I54" s="43"/>
      <c r="J54" s="44">
        <f>E54*I54</f>
        <v>0</v>
      </c>
      <c r="K54" s="59"/>
      <c r="L54" s="122"/>
      <c r="M54" s="122"/>
      <c r="N54" s="122"/>
      <c r="O54" s="37"/>
      <c r="P54" s="37"/>
      <c r="Q54" s="122"/>
      <c r="R54" s="122"/>
    </row>
    <row r="55" spans="2:18" s="123" customFormat="1" ht="15" customHeight="1">
      <c r="B55" s="38"/>
      <c r="C55" s="207"/>
      <c r="D55" s="233" t="s">
        <v>246</v>
      </c>
      <c r="E55" s="42"/>
      <c r="F55" s="42"/>
      <c r="G55" s="69"/>
      <c r="H55" s="44"/>
      <c r="I55" s="43"/>
      <c r="J55" s="44"/>
      <c r="K55" s="59"/>
      <c r="L55" s="122"/>
      <c r="M55" s="122"/>
      <c r="N55" s="122"/>
      <c r="O55" s="37"/>
      <c r="P55" s="37"/>
      <c r="Q55" s="122"/>
      <c r="R55" s="122"/>
    </row>
    <row r="56" spans="2:18" s="123" customFormat="1" ht="15" customHeight="1">
      <c r="B56" s="85" t="s">
        <v>103</v>
      </c>
      <c r="C56" s="207">
        <v>24</v>
      </c>
      <c r="D56" s="232" t="s">
        <v>107</v>
      </c>
      <c r="E56" s="42">
        <v>210</v>
      </c>
      <c r="F56" s="42" t="s">
        <v>53</v>
      </c>
      <c r="G56" s="69"/>
      <c r="H56" s="44">
        <f>E56*G56</f>
        <v>0</v>
      </c>
      <c r="I56" s="43"/>
      <c r="J56" s="44">
        <f>E56*I56</f>
        <v>0</v>
      </c>
      <c r="K56" s="59"/>
      <c r="L56" s="122"/>
      <c r="M56" s="122"/>
      <c r="N56" s="122"/>
      <c r="O56" s="37"/>
      <c r="P56" s="37"/>
      <c r="Q56" s="122"/>
      <c r="R56" s="122"/>
    </row>
    <row r="57" spans="2:18" s="123" customFormat="1" ht="15" customHeight="1">
      <c r="B57" s="38"/>
      <c r="C57" s="207"/>
      <c r="D57" s="233" t="s">
        <v>247</v>
      </c>
      <c r="E57" s="42"/>
      <c r="F57" s="42"/>
      <c r="G57" s="69"/>
      <c r="H57" s="44"/>
      <c r="I57" s="43"/>
      <c r="J57" s="44"/>
      <c r="K57" s="59"/>
      <c r="L57" s="122"/>
      <c r="M57" s="122"/>
      <c r="N57" s="122"/>
      <c r="O57" s="37"/>
      <c r="P57" s="37"/>
      <c r="Q57" s="122"/>
      <c r="R57" s="122"/>
    </row>
    <row r="58" spans="2:18" s="123" customFormat="1" ht="45" customHeight="1">
      <c r="B58" s="85" t="s">
        <v>103</v>
      </c>
      <c r="C58" s="207">
        <v>25</v>
      </c>
      <c r="D58" s="41" t="s">
        <v>99</v>
      </c>
      <c r="E58" s="82">
        <v>98</v>
      </c>
      <c r="F58" s="42" t="s">
        <v>54</v>
      </c>
      <c r="G58" s="43"/>
      <c r="H58" s="44">
        <f>E58*G58</f>
        <v>0</v>
      </c>
      <c r="I58" s="69"/>
      <c r="J58" s="44">
        <f>E58*I58</f>
        <v>0</v>
      </c>
    </row>
    <row r="59" spans="2:18" s="123" customFormat="1" ht="15" customHeight="1">
      <c r="B59" s="85"/>
      <c r="C59" s="207"/>
      <c r="D59" s="54" t="s">
        <v>149</v>
      </c>
      <c r="E59" s="82"/>
      <c r="F59" s="42"/>
      <c r="G59" s="43"/>
      <c r="H59" s="44"/>
      <c r="I59" s="69"/>
      <c r="J59" s="44"/>
    </row>
    <row r="60" spans="2:18" s="123" customFormat="1" ht="30" customHeight="1">
      <c r="B60" s="85" t="s">
        <v>103</v>
      </c>
      <c r="C60" s="207">
        <v>26</v>
      </c>
      <c r="D60" s="41" t="s">
        <v>97</v>
      </c>
      <c r="E60" s="82">
        <v>55</v>
      </c>
      <c r="F60" s="42" t="s">
        <v>54</v>
      </c>
      <c r="G60" s="43"/>
      <c r="H60" s="44">
        <f>E60*G60</f>
        <v>0</v>
      </c>
      <c r="I60" s="69"/>
      <c r="J60" s="44">
        <f>E60*I60</f>
        <v>0</v>
      </c>
    </row>
    <row r="61" spans="2:18" s="123" customFormat="1" ht="15" customHeight="1">
      <c r="B61" s="85"/>
      <c r="C61" s="207"/>
      <c r="D61" s="54" t="s">
        <v>155</v>
      </c>
      <c r="E61" s="82"/>
      <c r="F61" s="42"/>
      <c r="G61" s="43"/>
      <c r="H61" s="44"/>
      <c r="I61" s="69"/>
      <c r="J61" s="44"/>
    </row>
    <row r="62" spans="2:18" s="123" customFormat="1" ht="15" customHeight="1">
      <c r="B62" s="85" t="s">
        <v>103</v>
      </c>
      <c r="C62" s="207">
        <v>27</v>
      </c>
      <c r="D62" s="126" t="s">
        <v>81</v>
      </c>
      <c r="E62" s="82">
        <v>21</v>
      </c>
      <c r="F62" s="80" t="s">
        <v>54</v>
      </c>
      <c r="G62" s="69"/>
      <c r="H62" s="44">
        <f>E62*G62</f>
        <v>0</v>
      </c>
      <c r="I62" s="69"/>
      <c r="J62" s="44">
        <f>E62*I62</f>
        <v>0</v>
      </c>
      <c r="K62" s="122"/>
      <c r="L62" s="122"/>
      <c r="M62" s="122"/>
      <c r="N62" s="37"/>
      <c r="O62" s="37"/>
      <c r="P62" s="122"/>
      <c r="Q62" s="122"/>
    </row>
    <row r="63" spans="2:18" s="123" customFormat="1" ht="15" customHeight="1">
      <c r="B63" s="38"/>
      <c r="C63" s="207"/>
      <c r="D63" s="127" t="s">
        <v>157</v>
      </c>
      <c r="E63" s="82"/>
      <c r="F63" s="80"/>
      <c r="G63" s="69"/>
      <c r="H63" s="44"/>
      <c r="I63" s="69"/>
      <c r="J63" s="44"/>
      <c r="K63" s="122"/>
      <c r="L63" s="122"/>
      <c r="M63" s="122"/>
      <c r="N63" s="37"/>
      <c r="O63" s="37"/>
      <c r="P63" s="122"/>
      <c r="Q63" s="122"/>
    </row>
    <row r="64" spans="2:18" s="123" customFormat="1" ht="15" customHeight="1">
      <c r="B64" s="85" t="s">
        <v>103</v>
      </c>
      <c r="C64" s="207">
        <v>28</v>
      </c>
      <c r="D64" s="79" t="s">
        <v>111</v>
      </c>
      <c r="E64" s="82">
        <v>120</v>
      </c>
      <c r="F64" s="80" t="s">
        <v>54</v>
      </c>
      <c r="G64" s="283" t="s">
        <v>110</v>
      </c>
      <c r="H64" s="281" t="s">
        <v>110</v>
      </c>
      <c r="I64" s="69"/>
      <c r="J64" s="44">
        <f>E64*I64</f>
        <v>0</v>
      </c>
      <c r="K64" s="122"/>
      <c r="L64" s="122"/>
      <c r="M64" s="122"/>
      <c r="N64" s="37"/>
      <c r="O64" s="37"/>
      <c r="P64" s="122"/>
      <c r="Q64" s="122"/>
    </row>
    <row r="65" spans="2:17" s="123" customFormat="1" ht="15" customHeight="1">
      <c r="B65" s="38"/>
      <c r="C65" s="207"/>
      <c r="D65" s="125" t="s">
        <v>114</v>
      </c>
      <c r="E65" s="82"/>
      <c r="F65" s="80"/>
      <c r="G65" s="280"/>
      <c r="H65" s="281"/>
      <c r="I65" s="69"/>
      <c r="J65" s="44"/>
      <c r="K65" s="122"/>
      <c r="L65" s="122"/>
      <c r="M65" s="122"/>
      <c r="N65" s="37"/>
      <c r="O65" s="37"/>
      <c r="P65" s="122"/>
      <c r="Q65" s="122"/>
    </row>
    <row r="66" spans="2:17" s="123" customFormat="1" ht="15" customHeight="1">
      <c r="B66" s="85" t="s">
        <v>103</v>
      </c>
      <c r="C66" s="207">
        <v>29</v>
      </c>
      <c r="D66" s="79" t="s">
        <v>112</v>
      </c>
      <c r="E66" s="124">
        <v>39</v>
      </c>
      <c r="F66" s="42" t="s">
        <v>54</v>
      </c>
      <c r="G66" s="280" t="s">
        <v>110</v>
      </c>
      <c r="H66" s="281" t="s">
        <v>110</v>
      </c>
      <c r="I66" s="69"/>
      <c r="J66" s="44">
        <f>E66*I66</f>
        <v>0</v>
      </c>
      <c r="K66" s="122"/>
      <c r="L66" s="122"/>
      <c r="M66" s="122"/>
      <c r="N66" s="37"/>
      <c r="O66" s="37"/>
      <c r="P66" s="122"/>
      <c r="Q66" s="122"/>
    </row>
    <row r="67" spans="2:17" s="123" customFormat="1" ht="15" customHeight="1">
      <c r="B67" s="38"/>
      <c r="C67" s="207"/>
      <c r="D67" s="125" t="s">
        <v>159</v>
      </c>
      <c r="E67" s="124"/>
      <c r="F67" s="42"/>
      <c r="G67" s="280"/>
      <c r="H67" s="281"/>
      <c r="I67" s="69"/>
      <c r="J67" s="44"/>
      <c r="K67" s="122"/>
      <c r="L67" s="122"/>
      <c r="M67" s="122"/>
      <c r="N67" s="37"/>
      <c r="O67" s="37"/>
      <c r="P67" s="122"/>
      <c r="Q67" s="122"/>
    </row>
    <row r="68" spans="2:17" s="123" customFormat="1" ht="30" customHeight="1">
      <c r="B68" s="85" t="s">
        <v>103</v>
      </c>
      <c r="C68" s="207">
        <v>30</v>
      </c>
      <c r="D68" s="79" t="s">
        <v>113</v>
      </c>
      <c r="E68" s="124">
        <v>260</v>
      </c>
      <c r="F68" s="42" t="s">
        <v>53</v>
      </c>
      <c r="G68" s="280" t="s">
        <v>110</v>
      </c>
      <c r="H68" s="281" t="s">
        <v>110</v>
      </c>
      <c r="I68" s="69"/>
      <c r="J68" s="44">
        <f>E68*I68</f>
        <v>0</v>
      </c>
      <c r="K68" s="122"/>
      <c r="L68" s="122"/>
      <c r="M68" s="122"/>
      <c r="N68" s="37"/>
      <c r="O68" s="37"/>
      <c r="P68" s="122"/>
      <c r="Q68" s="122"/>
    </row>
    <row r="69" spans="2:17" s="123" customFormat="1" ht="15" customHeight="1">
      <c r="B69" s="38"/>
      <c r="C69" s="207"/>
      <c r="D69" s="125" t="s">
        <v>160</v>
      </c>
      <c r="E69" s="124"/>
      <c r="F69" s="42"/>
      <c r="G69" s="280"/>
      <c r="H69" s="281"/>
      <c r="I69" s="69"/>
      <c r="J69" s="44"/>
      <c r="K69" s="122"/>
      <c r="L69" s="122"/>
      <c r="M69" s="122"/>
      <c r="N69" s="37"/>
      <c r="O69" s="37"/>
      <c r="P69" s="122"/>
      <c r="Q69" s="122"/>
    </row>
    <row r="70" spans="2:17" s="123" customFormat="1" ht="60" customHeight="1">
      <c r="B70" s="85" t="s">
        <v>103</v>
      </c>
      <c r="C70" s="207">
        <v>31</v>
      </c>
      <c r="D70" s="308" t="s">
        <v>187</v>
      </c>
      <c r="E70" s="124">
        <v>30</v>
      </c>
      <c r="F70" s="42" t="s">
        <v>61</v>
      </c>
      <c r="G70" s="280" t="s">
        <v>110</v>
      </c>
      <c r="H70" s="281" t="s">
        <v>110</v>
      </c>
      <c r="I70" s="69"/>
      <c r="J70" s="44">
        <f>E70*I70</f>
        <v>0</v>
      </c>
      <c r="K70" s="122"/>
      <c r="L70" s="122"/>
      <c r="M70" s="122"/>
      <c r="N70" s="37"/>
      <c r="O70" s="37"/>
      <c r="P70" s="122"/>
      <c r="Q70" s="122"/>
    </row>
    <row r="71" spans="2:17" s="123" customFormat="1" ht="15" customHeight="1">
      <c r="B71" s="38"/>
      <c r="C71" s="207"/>
      <c r="D71" s="125" t="s">
        <v>147</v>
      </c>
      <c r="E71" s="124"/>
      <c r="F71" s="42"/>
      <c r="G71" s="280"/>
      <c r="H71" s="281"/>
      <c r="I71" s="69"/>
      <c r="J71" s="44"/>
      <c r="K71" s="122"/>
      <c r="L71" s="122"/>
      <c r="M71" s="122"/>
      <c r="N71" s="37"/>
      <c r="O71" s="37"/>
      <c r="P71" s="122"/>
      <c r="Q71" s="122"/>
    </row>
    <row r="72" spans="2:17" s="123" customFormat="1" ht="15" customHeight="1">
      <c r="B72" s="85" t="s">
        <v>103</v>
      </c>
      <c r="C72" s="207">
        <v>32</v>
      </c>
      <c r="D72" s="128" t="s">
        <v>68</v>
      </c>
      <c r="E72" s="124">
        <v>30</v>
      </c>
      <c r="F72" s="42" t="s">
        <v>61</v>
      </c>
      <c r="G72" s="280" t="s">
        <v>110</v>
      </c>
      <c r="H72" s="281" t="s">
        <v>110</v>
      </c>
      <c r="I72" s="69"/>
      <c r="J72" s="44">
        <f>E72*I72</f>
        <v>0</v>
      </c>
      <c r="K72" s="122"/>
      <c r="L72" s="122"/>
      <c r="M72" s="122"/>
      <c r="N72" s="37"/>
      <c r="O72" s="37"/>
      <c r="P72" s="122"/>
      <c r="Q72" s="122"/>
    </row>
    <row r="73" spans="2:17" s="123" customFormat="1" ht="15" customHeight="1">
      <c r="B73" s="38"/>
      <c r="C73" s="207"/>
      <c r="D73" s="258" t="s">
        <v>147</v>
      </c>
      <c r="E73" s="82"/>
      <c r="F73" s="80"/>
      <c r="G73" s="43"/>
      <c r="H73" s="44"/>
      <c r="I73" s="69"/>
      <c r="J73" s="44"/>
      <c r="K73" s="122"/>
      <c r="L73" s="122"/>
      <c r="M73" s="122"/>
      <c r="N73" s="37"/>
      <c r="O73" s="37"/>
      <c r="P73" s="122"/>
      <c r="Q73" s="122"/>
    </row>
    <row r="74" spans="2:17" s="123" customFormat="1" ht="15" customHeight="1">
      <c r="B74" s="85"/>
      <c r="C74" s="514" t="s">
        <v>58</v>
      </c>
      <c r="D74" s="513"/>
      <c r="E74" s="129"/>
      <c r="F74" s="273"/>
      <c r="G74" s="132"/>
      <c r="H74" s="131">
        <f>SUM(H40:H72)</f>
        <v>0</v>
      </c>
      <c r="I74" s="132"/>
      <c r="J74" s="119">
        <f>SUM(J40:J72)</f>
        <v>0</v>
      </c>
      <c r="K74" s="122"/>
      <c r="L74" s="122"/>
      <c r="M74" s="122"/>
      <c r="N74" s="37"/>
      <c r="O74" s="37"/>
      <c r="P74" s="122"/>
      <c r="Q74" s="122"/>
    </row>
    <row r="75" spans="2:17" s="123" customFormat="1" ht="15" customHeight="1">
      <c r="B75" s="38"/>
      <c r="C75" s="110"/>
      <c r="D75" s="240"/>
      <c r="E75" s="133"/>
      <c r="F75" s="274"/>
      <c r="G75" s="245"/>
      <c r="H75" s="136"/>
      <c r="I75" s="245"/>
      <c r="J75" s="246"/>
      <c r="K75" s="122"/>
      <c r="L75" s="122"/>
      <c r="M75" s="122"/>
      <c r="N75" s="37"/>
      <c r="O75" s="37"/>
      <c r="P75" s="122"/>
      <c r="Q75" s="122"/>
    </row>
    <row r="76" spans="2:17" s="123" customFormat="1" ht="15" customHeight="1">
      <c r="B76" s="85"/>
      <c r="C76" s="512" t="s">
        <v>88</v>
      </c>
      <c r="D76" s="513"/>
      <c r="E76" s="139"/>
      <c r="F76" s="275"/>
      <c r="G76" s="143"/>
      <c r="H76" s="142"/>
      <c r="I76" s="143"/>
      <c r="J76" s="144"/>
      <c r="K76" s="122"/>
      <c r="L76" s="122"/>
      <c r="M76" s="122"/>
      <c r="N76" s="37"/>
      <c r="O76" s="37"/>
      <c r="P76" s="122"/>
      <c r="Q76" s="122"/>
    </row>
    <row r="77" spans="2:17" s="123" customFormat="1" ht="15" customHeight="1">
      <c r="B77" s="85" t="s">
        <v>103</v>
      </c>
      <c r="C77" s="78">
        <v>33</v>
      </c>
      <c r="D77" s="79" t="s">
        <v>28</v>
      </c>
      <c r="E77" s="82">
        <v>1</v>
      </c>
      <c r="F77" s="80" t="s">
        <v>54</v>
      </c>
      <c r="G77" s="280" t="s">
        <v>110</v>
      </c>
      <c r="H77" s="281" t="s">
        <v>110</v>
      </c>
      <c r="I77" s="81"/>
      <c r="J77" s="147">
        <f>E77*I77</f>
        <v>0</v>
      </c>
      <c r="K77" s="122"/>
      <c r="L77" s="122"/>
      <c r="M77" s="122"/>
      <c r="N77" s="37"/>
      <c r="O77" s="37"/>
      <c r="P77" s="122"/>
      <c r="Q77" s="122"/>
    </row>
    <row r="78" spans="2:17" s="123" customFormat="1" ht="15" customHeight="1">
      <c r="B78" s="85" t="s">
        <v>103</v>
      </c>
      <c r="C78" s="78">
        <v>34</v>
      </c>
      <c r="D78" s="79" t="s">
        <v>23</v>
      </c>
      <c r="E78" s="82">
        <v>1</v>
      </c>
      <c r="F78" s="80" t="s">
        <v>54</v>
      </c>
      <c r="G78" s="280" t="s">
        <v>110</v>
      </c>
      <c r="H78" s="281" t="s">
        <v>110</v>
      </c>
      <c r="I78" s="81"/>
      <c r="J78" s="147">
        <f>E78*I78</f>
        <v>0</v>
      </c>
      <c r="K78" s="122"/>
      <c r="L78" s="122"/>
      <c r="M78" s="122"/>
      <c r="N78" s="37"/>
      <c r="O78" s="37"/>
      <c r="P78" s="122"/>
      <c r="Q78" s="122"/>
    </row>
    <row r="79" spans="2:17" s="123" customFormat="1" ht="15" customHeight="1">
      <c r="B79" s="85" t="s">
        <v>103</v>
      </c>
      <c r="C79" s="207">
        <v>35</v>
      </c>
      <c r="D79" s="250" t="s">
        <v>29</v>
      </c>
      <c r="E79" s="82">
        <v>1</v>
      </c>
      <c r="F79" s="80" t="s">
        <v>54</v>
      </c>
      <c r="G79" s="280" t="s">
        <v>110</v>
      </c>
      <c r="H79" s="281" t="s">
        <v>110</v>
      </c>
      <c r="I79" s="81"/>
      <c r="J79" s="147">
        <f>E79*I79</f>
        <v>0</v>
      </c>
      <c r="K79" s="122"/>
      <c r="L79" s="122"/>
      <c r="M79" s="122"/>
      <c r="N79" s="37"/>
      <c r="O79" s="37"/>
      <c r="P79" s="122"/>
      <c r="Q79" s="122"/>
    </row>
    <row r="80" spans="2:17" s="123" customFormat="1" ht="15" customHeight="1">
      <c r="B80" s="85" t="s">
        <v>103</v>
      </c>
      <c r="C80" s="121">
        <v>36</v>
      </c>
      <c r="D80" s="148" t="s">
        <v>90</v>
      </c>
      <c r="E80" s="86">
        <v>1</v>
      </c>
      <c r="F80" s="42" t="s">
        <v>54</v>
      </c>
      <c r="G80" s="280" t="s">
        <v>110</v>
      </c>
      <c r="H80" s="281" t="s">
        <v>110</v>
      </c>
      <c r="I80" s="81"/>
      <c r="J80" s="147">
        <f>E80*I80</f>
        <v>0</v>
      </c>
      <c r="K80" s="122"/>
      <c r="L80" s="122"/>
      <c r="M80" s="122"/>
      <c r="N80" s="37"/>
      <c r="O80" s="37"/>
      <c r="P80" s="122"/>
      <c r="Q80" s="122"/>
    </row>
    <row r="81" spans="2:17" s="123" customFormat="1" ht="15" customHeight="1">
      <c r="B81" s="85"/>
      <c r="C81" s="514" t="s">
        <v>58</v>
      </c>
      <c r="D81" s="513"/>
      <c r="E81" s="262"/>
      <c r="F81" s="271"/>
      <c r="G81" s="151"/>
      <c r="H81" s="150"/>
      <c r="I81" s="151"/>
      <c r="J81" s="152">
        <f>SUM(J77:J80)</f>
        <v>0</v>
      </c>
      <c r="K81" s="122"/>
      <c r="L81" s="122"/>
      <c r="M81" s="122"/>
      <c r="N81" s="37"/>
      <c r="O81" s="37"/>
      <c r="P81" s="122"/>
      <c r="Q81" s="122"/>
    </row>
    <row r="82" spans="2:17" s="123" customFormat="1" ht="15" customHeight="1" thickBot="1">
      <c r="B82" s="38"/>
      <c r="C82" s="276"/>
      <c r="D82" s="213"/>
      <c r="E82" s="264"/>
      <c r="F82" s="277"/>
      <c r="G82" s="154"/>
      <c r="H82" s="155"/>
      <c r="I82" s="154"/>
      <c r="J82" s="249"/>
      <c r="K82" s="122"/>
      <c r="L82" s="122"/>
      <c r="M82" s="122"/>
      <c r="N82" s="37"/>
      <c r="O82" s="37"/>
      <c r="P82" s="122"/>
      <c r="Q82" s="122"/>
    </row>
    <row r="83" spans="2:17" s="114" customFormat="1" ht="15.95" customHeight="1" thickBot="1">
      <c r="B83" s="85"/>
      <c r="C83" s="276"/>
      <c r="D83" s="213"/>
      <c r="E83" s="264"/>
      <c r="F83" s="277"/>
      <c r="G83" s="154"/>
      <c r="H83" s="155"/>
      <c r="I83" s="154"/>
      <c r="J83" s="249"/>
      <c r="K83" s="37"/>
      <c r="L83" s="37"/>
      <c r="M83" s="37"/>
      <c r="N83" s="37"/>
      <c r="O83" s="37"/>
      <c r="P83" s="37"/>
      <c r="Q83" s="37"/>
    </row>
    <row r="84" spans="2:17" s="163" customFormat="1" ht="15" customHeight="1">
      <c r="B84" s="38"/>
      <c r="C84" s="518" t="s">
        <v>50</v>
      </c>
      <c r="D84" s="519"/>
      <c r="E84" s="265"/>
      <c r="F84" s="158"/>
      <c r="G84" s="222">
        <f>H37+H74</f>
        <v>0</v>
      </c>
      <c r="H84" s="159"/>
      <c r="I84" s="160"/>
      <c r="J84" s="161"/>
      <c r="K84" s="162"/>
      <c r="L84" s="162"/>
      <c r="M84" s="162"/>
      <c r="N84" s="162"/>
      <c r="O84" s="162"/>
      <c r="P84" s="162"/>
      <c r="Q84" s="162"/>
    </row>
    <row r="85" spans="2:17" s="163" customFormat="1" ht="15" customHeight="1">
      <c r="C85" s="508" t="s">
        <v>57</v>
      </c>
      <c r="D85" s="509"/>
      <c r="E85" s="266"/>
      <c r="F85" s="164"/>
      <c r="G85" s="214">
        <f>J37+J74+J81</f>
        <v>0</v>
      </c>
      <c r="H85" s="165"/>
      <c r="I85" s="166"/>
      <c r="J85" s="167"/>
      <c r="K85" s="162"/>
      <c r="L85" s="162"/>
      <c r="M85" s="162"/>
      <c r="N85" s="162"/>
      <c r="O85" s="162"/>
      <c r="P85" s="162"/>
      <c r="Q85" s="162"/>
    </row>
    <row r="86" spans="2:17" ht="15" customHeight="1">
      <c r="C86" s="508" t="s">
        <v>51</v>
      </c>
      <c r="D86" s="509"/>
      <c r="E86" s="266"/>
      <c r="F86" s="164"/>
      <c r="G86" s="214">
        <f>SUM(G84:G85)</f>
        <v>0</v>
      </c>
      <c r="H86" s="168"/>
      <c r="I86" s="166"/>
      <c r="J86" s="167"/>
    </row>
    <row r="87" spans="2:17" s="163" customFormat="1" ht="13.5" thickBot="1">
      <c r="C87" s="223"/>
      <c r="D87" s="215"/>
      <c r="E87" s="267"/>
      <c r="F87" s="169"/>
      <c r="G87" s="169"/>
      <c r="H87" s="170"/>
      <c r="I87" s="171"/>
      <c r="J87" s="172"/>
    </row>
    <row r="88" spans="2:17" s="163" customFormat="1" ht="21" thickBot="1">
      <c r="C88" s="510" t="s">
        <v>52</v>
      </c>
      <c r="D88" s="511"/>
      <c r="E88" s="173"/>
      <c r="F88" s="173"/>
      <c r="G88" s="173">
        <f>G86</f>
        <v>0</v>
      </c>
      <c r="H88" s="174"/>
      <c r="I88" s="175"/>
      <c r="J88" s="176"/>
    </row>
    <row r="89" spans="2:17" s="163" customFormat="1" ht="15.75">
      <c r="C89" s="224"/>
      <c r="D89" s="84"/>
      <c r="E89" s="268"/>
      <c r="F89" s="177"/>
      <c r="G89" s="177"/>
      <c r="H89" s="177"/>
      <c r="I89" s="177"/>
      <c r="J89" s="177"/>
    </row>
    <row r="90" spans="2:17">
      <c r="C90" s="194"/>
      <c r="D90" s="195"/>
      <c r="E90" s="192"/>
      <c r="F90" s="197"/>
      <c r="G90" s="197"/>
      <c r="H90" s="197"/>
      <c r="I90" s="197"/>
      <c r="J90" s="198"/>
    </row>
    <row r="91" spans="2:17">
      <c r="C91" s="194"/>
      <c r="D91" s="195"/>
      <c r="E91" s="192"/>
      <c r="F91" s="197"/>
      <c r="G91" s="197"/>
      <c r="H91" s="197"/>
      <c r="I91" s="197"/>
      <c r="J91" s="198"/>
    </row>
    <row r="92" spans="2:17">
      <c r="C92" s="194"/>
      <c r="D92" s="195"/>
      <c r="E92" s="192"/>
      <c r="F92" s="197"/>
      <c r="G92" s="197"/>
      <c r="H92" s="197"/>
      <c r="I92" s="197"/>
      <c r="J92" s="198"/>
    </row>
    <row r="93" spans="2:17">
      <c r="C93" s="194"/>
      <c r="D93" s="195"/>
      <c r="E93" s="192"/>
      <c r="F93" s="197"/>
      <c r="G93" s="197"/>
      <c r="H93" s="197"/>
      <c r="I93" s="197"/>
      <c r="J93" s="198"/>
    </row>
    <row r="94" spans="2:17">
      <c r="C94" s="194"/>
      <c r="D94" s="195"/>
      <c r="E94" s="192"/>
      <c r="F94" s="197"/>
      <c r="G94" s="197"/>
      <c r="H94" s="197"/>
      <c r="I94" s="197"/>
      <c r="J94" s="198"/>
    </row>
    <row r="95" spans="2:17">
      <c r="C95" s="194"/>
      <c r="D95" s="195"/>
      <c r="E95" s="192"/>
      <c r="F95" s="197"/>
      <c r="G95" s="197"/>
      <c r="H95" s="197"/>
      <c r="I95" s="197"/>
      <c r="J95" s="198"/>
    </row>
    <row r="96" spans="2:17">
      <c r="C96" s="194"/>
      <c r="D96" s="195"/>
      <c r="E96" s="192"/>
      <c r="F96" s="197"/>
      <c r="G96" s="197"/>
      <c r="H96" s="197"/>
      <c r="I96" s="197"/>
      <c r="J96" s="198"/>
    </row>
    <row r="97" spans="3:10">
      <c r="C97" s="194"/>
      <c r="D97" s="195"/>
      <c r="E97" s="192"/>
      <c r="F97" s="197"/>
      <c r="G97" s="197"/>
      <c r="H97" s="197"/>
      <c r="I97" s="197"/>
      <c r="J97" s="198"/>
    </row>
    <row r="98" spans="3:10">
      <c r="C98" s="194"/>
      <c r="D98" s="195"/>
      <c r="E98" s="192"/>
      <c r="F98" s="197"/>
      <c r="G98" s="197"/>
      <c r="H98" s="197"/>
      <c r="I98" s="197"/>
      <c r="J98" s="198"/>
    </row>
    <row r="99" spans="3:10">
      <c r="C99" s="194"/>
      <c r="D99" s="195"/>
      <c r="E99" s="192"/>
      <c r="F99" s="197"/>
      <c r="G99" s="197"/>
      <c r="H99" s="197"/>
      <c r="I99" s="197"/>
      <c r="J99" s="198"/>
    </row>
    <row r="100" spans="3:10">
      <c r="C100" s="194"/>
      <c r="D100" s="195"/>
      <c r="E100" s="192"/>
      <c r="F100" s="197"/>
      <c r="G100" s="197"/>
      <c r="H100" s="197"/>
      <c r="I100" s="197"/>
      <c r="J100" s="198"/>
    </row>
    <row r="101" spans="3:10">
      <c r="C101" s="194"/>
      <c r="D101" s="195"/>
      <c r="E101" s="192"/>
      <c r="F101" s="197"/>
      <c r="G101" s="197"/>
      <c r="H101" s="197"/>
      <c r="I101" s="197"/>
      <c r="J101" s="198"/>
    </row>
    <row r="102" spans="3:10">
      <c r="C102" s="194"/>
      <c r="D102" s="195"/>
      <c r="E102" s="192"/>
      <c r="F102" s="197"/>
      <c r="G102" s="197"/>
      <c r="H102" s="197"/>
      <c r="I102" s="197"/>
      <c r="J102" s="198"/>
    </row>
    <row r="103" spans="3:10">
      <c r="C103" s="194"/>
      <c r="D103" s="195"/>
      <c r="E103" s="192"/>
      <c r="F103" s="197"/>
      <c r="G103" s="197"/>
      <c r="H103" s="197"/>
      <c r="I103" s="197"/>
      <c r="J103" s="198"/>
    </row>
    <row r="104" spans="3:10">
      <c r="C104" s="194"/>
      <c r="D104" s="195"/>
      <c r="E104" s="192"/>
      <c r="F104" s="197"/>
      <c r="G104" s="197"/>
      <c r="H104" s="197"/>
      <c r="I104" s="197"/>
      <c r="J104" s="198"/>
    </row>
    <row r="105" spans="3:10">
      <c r="C105" s="194"/>
      <c r="D105" s="195"/>
      <c r="E105" s="192"/>
      <c r="F105" s="197"/>
      <c r="G105" s="197"/>
      <c r="H105" s="197"/>
      <c r="I105" s="197"/>
      <c r="J105" s="198"/>
    </row>
    <row r="106" spans="3:10">
      <c r="C106" s="194"/>
      <c r="D106" s="195"/>
      <c r="E106" s="192"/>
      <c r="F106" s="197"/>
      <c r="G106" s="197"/>
      <c r="H106" s="197"/>
      <c r="I106" s="197"/>
      <c r="J106" s="198"/>
    </row>
    <row r="107" spans="3:10">
      <c r="C107" s="194"/>
      <c r="D107" s="195"/>
      <c r="E107" s="192"/>
      <c r="F107" s="197"/>
      <c r="G107" s="197"/>
      <c r="H107" s="197"/>
      <c r="I107" s="197"/>
      <c r="J107" s="198"/>
    </row>
    <row r="108" spans="3:10">
      <c r="C108" s="194"/>
      <c r="D108" s="195"/>
      <c r="E108" s="192"/>
      <c r="F108" s="197"/>
      <c r="G108" s="197"/>
      <c r="H108" s="197"/>
      <c r="I108" s="197"/>
      <c r="J108" s="198"/>
    </row>
    <row r="109" spans="3:10">
      <c r="C109" s="194"/>
      <c r="D109" s="195"/>
      <c r="E109" s="192"/>
      <c r="F109" s="197"/>
      <c r="G109" s="197"/>
      <c r="H109" s="197"/>
      <c r="I109" s="197"/>
      <c r="J109" s="198"/>
    </row>
    <row r="110" spans="3:10">
      <c r="C110" s="194"/>
      <c r="D110" s="195"/>
      <c r="E110" s="192"/>
      <c r="F110" s="197"/>
      <c r="G110" s="197"/>
      <c r="H110" s="197"/>
      <c r="I110" s="197"/>
      <c r="J110" s="198"/>
    </row>
    <row r="111" spans="3:10">
      <c r="C111" s="194"/>
      <c r="D111" s="195"/>
      <c r="E111" s="192"/>
      <c r="F111" s="197"/>
      <c r="G111" s="197"/>
      <c r="H111" s="197"/>
      <c r="I111" s="197"/>
      <c r="J111" s="198"/>
    </row>
    <row r="112" spans="3:10">
      <c r="C112" s="194"/>
      <c r="D112" s="195"/>
      <c r="E112" s="192"/>
      <c r="F112" s="197"/>
      <c r="G112" s="197"/>
      <c r="H112" s="197"/>
      <c r="I112" s="197"/>
      <c r="J112" s="198"/>
    </row>
    <row r="113" spans="3:10">
      <c r="C113" s="194"/>
      <c r="D113" s="195"/>
      <c r="E113" s="192"/>
      <c r="F113" s="197"/>
      <c r="G113" s="197"/>
      <c r="H113" s="197"/>
      <c r="I113" s="197"/>
      <c r="J113" s="198"/>
    </row>
    <row r="114" spans="3:10">
      <c r="C114" s="194"/>
      <c r="D114" s="195"/>
      <c r="E114" s="192"/>
      <c r="F114" s="197"/>
      <c r="G114" s="197"/>
      <c r="H114" s="197"/>
      <c r="I114" s="197"/>
      <c r="J114" s="198"/>
    </row>
    <row r="115" spans="3:10">
      <c r="C115" s="194"/>
      <c r="D115" s="195"/>
      <c r="E115" s="192"/>
      <c r="F115" s="197"/>
      <c r="G115" s="197"/>
      <c r="H115" s="197"/>
      <c r="I115" s="197"/>
      <c r="J115" s="198"/>
    </row>
    <row r="116" spans="3:10">
      <c r="C116" s="194"/>
      <c r="D116" s="195"/>
      <c r="E116" s="192"/>
      <c r="F116" s="197"/>
      <c r="G116" s="197"/>
      <c r="H116" s="197"/>
      <c r="I116" s="197"/>
      <c r="J116" s="198"/>
    </row>
    <row r="117" spans="3:10">
      <c r="C117" s="194"/>
      <c r="D117" s="195"/>
      <c r="E117" s="192"/>
      <c r="F117" s="197"/>
      <c r="G117" s="197"/>
      <c r="H117" s="197"/>
      <c r="I117" s="197"/>
      <c r="J117" s="198"/>
    </row>
    <row r="118" spans="3:10">
      <c r="C118" s="194"/>
      <c r="D118" s="195"/>
      <c r="E118" s="192"/>
      <c r="F118" s="197"/>
      <c r="G118" s="197"/>
      <c r="H118" s="197"/>
      <c r="I118" s="197"/>
      <c r="J118" s="198"/>
    </row>
    <row r="119" spans="3:10">
      <c r="C119" s="194"/>
      <c r="D119" s="195"/>
      <c r="E119" s="192"/>
      <c r="F119" s="197"/>
      <c r="G119" s="197"/>
      <c r="H119" s="197"/>
      <c r="I119" s="197"/>
      <c r="J119" s="198"/>
    </row>
    <row r="120" spans="3:10">
      <c r="C120" s="194"/>
      <c r="D120" s="195"/>
      <c r="E120" s="192"/>
      <c r="F120" s="197"/>
      <c r="G120" s="197"/>
      <c r="H120" s="197"/>
      <c r="I120" s="197"/>
      <c r="J120" s="198"/>
    </row>
    <row r="121" spans="3:10">
      <c r="C121" s="194"/>
      <c r="D121" s="195"/>
      <c r="E121" s="192"/>
      <c r="F121" s="197"/>
      <c r="G121" s="197"/>
      <c r="H121" s="197"/>
      <c r="I121" s="197"/>
      <c r="J121" s="198"/>
    </row>
    <row r="122" spans="3:10">
      <c r="C122" s="194"/>
      <c r="D122" s="195"/>
      <c r="E122" s="192"/>
      <c r="F122" s="197"/>
      <c r="G122" s="197"/>
      <c r="H122" s="197"/>
      <c r="I122" s="197"/>
      <c r="J122" s="198"/>
    </row>
    <row r="123" spans="3:10">
      <c r="C123" s="194"/>
      <c r="D123" s="195"/>
      <c r="E123" s="192"/>
      <c r="F123" s="197"/>
      <c r="G123" s="197"/>
      <c r="H123" s="197"/>
      <c r="I123" s="197"/>
      <c r="J123" s="198"/>
    </row>
    <row r="124" spans="3:10">
      <c r="C124" s="194"/>
      <c r="D124" s="195"/>
      <c r="E124" s="192"/>
      <c r="F124" s="197"/>
      <c r="G124" s="197"/>
      <c r="H124" s="197"/>
      <c r="I124" s="197"/>
      <c r="J124" s="198"/>
    </row>
    <row r="125" spans="3:10">
      <c r="C125" s="194"/>
      <c r="D125" s="195"/>
      <c r="E125" s="192"/>
      <c r="F125" s="197"/>
      <c r="G125" s="197"/>
      <c r="H125" s="197"/>
      <c r="I125" s="197"/>
      <c r="J125" s="198"/>
    </row>
    <row r="126" spans="3:10">
      <c r="C126" s="194"/>
      <c r="D126" s="195"/>
      <c r="E126" s="192"/>
      <c r="F126" s="197"/>
      <c r="G126" s="197"/>
      <c r="H126" s="197"/>
      <c r="I126" s="197"/>
      <c r="J126" s="198"/>
    </row>
    <row r="127" spans="3:10">
      <c r="C127" s="194"/>
      <c r="D127" s="195"/>
      <c r="E127" s="192"/>
      <c r="F127" s="197"/>
      <c r="G127" s="197"/>
      <c r="H127" s="197"/>
      <c r="I127" s="197"/>
      <c r="J127" s="198"/>
    </row>
    <row r="128" spans="3:10">
      <c r="C128" s="194"/>
      <c r="D128" s="195"/>
      <c r="E128" s="192"/>
      <c r="F128" s="197"/>
      <c r="G128" s="197"/>
      <c r="H128" s="197"/>
      <c r="I128" s="197"/>
      <c r="J128" s="198"/>
    </row>
    <row r="129" spans="3:10">
      <c r="C129" s="194"/>
      <c r="D129" s="195"/>
      <c r="E129" s="192"/>
      <c r="F129" s="197"/>
      <c r="G129" s="197"/>
      <c r="H129" s="197"/>
      <c r="I129" s="197"/>
      <c r="J129" s="198"/>
    </row>
    <row r="130" spans="3:10">
      <c r="C130" s="194"/>
      <c r="D130" s="195"/>
      <c r="E130" s="192"/>
      <c r="F130" s="197"/>
      <c r="G130" s="197"/>
      <c r="H130" s="197"/>
      <c r="I130" s="197"/>
      <c r="J130" s="198"/>
    </row>
    <row r="131" spans="3:10">
      <c r="C131" s="194"/>
      <c r="D131" s="195"/>
      <c r="E131" s="192"/>
      <c r="F131" s="197"/>
      <c r="G131" s="197"/>
      <c r="H131" s="197"/>
      <c r="I131" s="197"/>
      <c r="J131" s="198"/>
    </row>
    <row r="132" spans="3:10">
      <c r="C132" s="194"/>
      <c r="D132" s="195"/>
      <c r="E132" s="192"/>
      <c r="F132" s="197"/>
      <c r="G132" s="197"/>
      <c r="H132" s="197"/>
      <c r="I132" s="197"/>
      <c r="J132" s="198"/>
    </row>
    <row r="133" spans="3:10">
      <c r="C133" s="194"/>
      <c r="D133" s="195"/>
      <c r="E133" s="192"/>
      <c r="F133" s="197"/>
      <c r="G133" s="197"/>
      <c r="H133" s="197"/>
      <c r="I133" s="197"/>
      <c r="J133" s="198"/>
    </row>
    <row r="134" spans="3:10">
      <c r="C134" s="194"/>
      <c r="D134" s="195"/>
      <c r="E134" s="192"/>
      <c r="F134" s="197"/>
      <c r="G134" s="197"/>
      <c r="H134" s="197"/>
      <c r="I134" s="197"/>
      <c r="J134" s="198"/>
    </row>
    <row r="135" spans="3:10">
      <c r="C135" s="194"/>
      <c r="D135" s="195"/>
      <c r="E135" s="192"/>
      <c r="F135" s="197"/>
      <c r="G135" s="197"/>
      <c r="H135" s="197"/>
      <c r="I135" s="197"/>
      <c r="J135" s="198"/>
    </row>
    <row r="136" spans="3:10">
      <c r="C136" s="194"/>
      <c r="D136" s="195"/>
      <c r="E136" s="192"/>
      <c r="F136" s="197"/>
      <c r="G136" s="197"/>
      <c r="H136" s="197"/>
      <c r="I136" s="197"/>
      <c r="J136" s="198"/>
    </row>
    <row r="137" spans="3:10">
      <c r="C137" s="194"/>
      <c r="D137" s="195"/>
      <c r="E137" s="192"/>
      <c r="F137" s="197"/>
      <c r="G137" s="197"/>
      <c r="H137" s="197"/>
      <c r="I137" s="197"/>
      <c r="J137" s="198"/>
    </row>
    <row r="138" spans="3:10">
      <c r="C138" s="194"/>
      <c r="D138" s="195"/>
      <c r="E138" s="192"/>
      <c r="F138" s="197"/>
      <c r="G138" s="197"/>
      <c r="H138" s="197"/>
      <c r="I138" s="197"/>
      <c r="J138" s="198"/>
    </row>
    <row r="139" spans="3:10">
      <c r="C139" s="194"/>
      <c r="D139" s="195"/>
      <c r="E139" s="192"/>
      <c r="F139" s="197"/>
      <c r="G139" s="197"/>
      <c r="H139" s="197"/>
      <c r="I139" s="197"/>
      <c r="J139" s="198"/>
    </row>
    <row r="140" spans="3:10">
      <c r="C140" s="194"/>
      <c r="D140" s="195"/>
      <c r="E140" s="192"/>
      <c r="F140" s="197"/>
      <c r="G140" s="197"/>
      <c r="H140" s="197"/>
      <c r="I140" s="197"/>
      <c r="J140" s="198"/>
    </row>
    <row r="141" spans="3:10">
      <c r="C141" s="194"/>
      <c r="D141" s="195"/>
      <c r="E141" s="192"/>
      <c r="F141" s="197"/>
      <c r="G141" s="197"/>
      <c r="H141" s="197"/>
      <c r="I141" s="197"/>
      <c r="J141" s="198"/>
    </row>
    <row r="142" spans="3:10">
      <c r="C142" s="194"/>
      <c r="D142" s="195"/>
      <c r="E142" s="192"/>
      <c r="F142" s="197"/>
      <c r="G142" s="197"/>
      <c r="H142" s="197"/>
      <c r="I142" s="197"/>
      <c r="J142" s="198"/>
    </row>
    <row r="143" spans="3:10">
      <c r="C143" s="194"/>
      <c r="D143" s="195"/>
      <c r="E143" s="192"/>
      <c r="F143" s="197"/>
      <c r="G143" s="197"/>
      <c r="H143" s="197"/>
      <c r="I143" s="197"/>
      <c r="J143" s="198"/>
    </row>
    <row r="144" spans="3:10">
      <c r="C144" s="194"/>
      <c r="D144" s="195"/>
      <c r="E144" s="192"/>
      <c r="F144" s="197"/>
      <c r="G144" s="197"/>
      <c r="H144" s="197"/>
      <c r="I144" s="197"/>
      <c r="J144" s="198"/>
    </row>
    <row r="145" spans="3:10">
      <c r="C145" s="194"/>
      <c r="D145" s="195"/>
      <c r="E145" s="192"/>
      <c r="F145" s="197"/>
      <c r="G145" s="197"/>
      <c r="H145" s="197"/>
      <c r="I145" s="197"/>
      <c r="J145" s="198"/>
    </row>
    <row r="146" spans="3:10">
      <c r="C146" s="194"/>
      <c r="D146" s="195"/>
      <c r="E146" s="192"/>
      <c r="F146" s="197"/>
      <c r="G146" s="197"/>
      <c r="H146" s="197"/>
      <c r="I146" s="197"/>
      <c r="J146" s="198"/>
    </row>
    <row r="147" spans="3:10">
      <c r="C147" s="194"/>
      <c r="D147" s="195"/>
      <c r="E147" s="192"/>
      <c r="F147" s="197"/>
      <c r="G147" s="197"/>
      <c r="H147" s="197"/>
      <c r="I147" s="197"/>
      <c r="J147" s="198"/>
    </row>
    <row r="148" spans="3:10">
      <c r="C148" s="194"/>
      <c r="D148" s="195"/>
      <c r="E148" s="192"/>
      <c r="F148" s="197"/>
      <c r="G148" s="197"/>
      <c r="H148" s="197"/>
      <c r="I148" s="197"/>
      <c r="J148" s="198"/>
    </row>
    <row r="149" spans="3:10">
      <c r="C149" s="194"/>
      <c r="D149" s="195"/>
      <c r="E149" s="192"/>
      <c r="F149" s="197"/>
      <c r="G149" s="197"/>
      <c r="H149" s="197"/>
      <c r="I149" s="197"/>
      <c r="J149" s="198"/>
    </row>
    <row r="150" spans="3:10">
      <c r="C150" s="194"/>
      <c r="D150" s="195"/>
      <c r="E150" s="192"/>
      <c r="F150" s="197"/>
      <c r="G150" s="197"/>
      <c r="H150" s="197"/>
      <c r="I150" s="197"/>
      <c r="J150" s="198"/>
    </row>
    <row r="151" spans="3:10">
      <c r="C151" s="194"/>
      <c r="D151" s="195"/>
      <c r="E151" s="192"/>
      <c r="F151" s="197"/>
      <c r="G151" s="197"/>
      <c r="H151" s="197"/>
      <c r="I151" s="197"/>
      <c r="J151" s="198"/>
    </row>
    <row r="152" spans="3:10">
      <c r="C152" s="194"/>
      <c r="D152" s="195"/>
      <c r="E152" s="192"/>
      <c r="F152" s="197"/>
      <c r="G152" s="197"/>
      <c r="H152" s="197"/>
      <c r="I152" s="197"/>
      <c r="J152" s="198"/>
    </row>
    <row r="153" spans="3:10">
      <c r="C153" s="194"/>
      <c r="D153" s="195"/>
      <c r="E153" s="192"/>
      <c r="F153" s="197"/>
      <c r="G153" s="197"/>
      <c r="H153" s="197"/>
      <c r="I153" s="197"/>
      <c r="J153" s="198"/>
    </row>
    <row r="154" spans="3:10">
      <c r="C154" s="194"/>
      <c r="D154" s="195"/>
      <c r="E154" s="192"/>
      <c r="F154" s="197"/>
      <c r="G154" s="197"/>
      <c r="H154" s="197"/>
      <c r="I154" s="197"/>
      <c r="J154" s="198"/>
    </row>
    <row r="155" spans="3:10">
      <c r="C155" s="194"/>
      <c r="D155" s="195"/>
      <c r="E155" s="192"/>
      <c r="F155" s="197"/>
      <c r="G155" s="197"/>
      <c r="H155" s="197"/>
      <c r="I155" s="197"/>
      <c r="J155" s="198"/>
    </row>
    <row r="156" spans="3:10">
      <c r="C156" s="194"/>
      <c r="D156" s="195"/>
      <c r="E156" s="192"/>
      <c r="F156" s="197"/>
      <c r="G156" s="197"/>
      <c r="H156" s="197"/>
      <c r="I156" s="197"/>
      <c r="J156" s="198"/>
    </row>
    <row r="157" spans="3:10">
      <c r="C157" s="194"/>
      <c r="D157" s="195"/>
      <c r="E157" s="192"/>
      <c r="F157" s="197"/>
      <c r="G157" s="197"/>
      <c r="H157" s="197"/>
      <c r="I157" s="197"/>
      <c r="J157" s="198"/>
    </row>
    <row r="158" spans="3:10">
      <c r="C158" s="194"/>
      <c r="D158" s="195"/>
      <c r="E158" s="192"/>
      <c r="F158" s="197"/>
      <c r="G158" s="197"/>
      <c r="H158" s="197"/>
      <c r="I158" s="197"/>
      <c r="J158" s="198"/>
    </row>
    <row r="159" spans="3:10">
      <c r="C159" s="194"/>
      <c r="D159" s="195"/>
      <c r="E159" s="192"/>
      <c r="F159" s="197"/>
      <c r="G159" s="197"/>
      <c r="H159" s="197"/>
      <c r="I159" s="197"/>
      <c r="J159" s="198"/>
    </row>
    <row r="160" spans="3:10">
      <c r="C160" s="194"/>
      <c r="D160" s="195"/>
      <c r="E160" s="192"/>
      <c r="F160" s="197"/>
      <c r="G160" s="197"/>
      <c r="H160" s="197"/>
      <c r="I160" s="197"/>
      <c r="J160" s="198"/>
    </row>
    <row r="161" spans="3:10">
      <c r="C161" s="194"/>
      <c r="D161" s="195"/>
      <c r="E161" s="192"/>
      <c r="F161" s="197"/>
      <c r="G161" s="197"/>
      <c r="H161" s="197"/>
      <c r="I161" s="197"/>
      <c r="J161" s="198"/>
    </row>
    <row r="162" spans="3:10">
      <c r="C162" s="194"/>
      <c r="D162" s="195"/>
      <c r="E162" s="192"/>
      <c r="F162" s="197"/>
      <c r="G162" s="197"/>
      <c r="H162" s="197"/>
      <c r="I162" s="197"/>
      <c r="J162" s="198"/>
    </row>
    <row r="163" spans="3:10">
      <c r="C163" s="194"/>
      <c r="D163" s="195"/>
      <c r="E163" s="192"/>
      <c r="F163" s="197"/>
      <c r="G163" s="197"/>
      <c r="H163" s="197"/>
      <c r="I163" s="197"/>
      <c r="J163" s="198"/>
    </row>
    <row r="164" spans="3:10">
      <c r="C164" s="194"/>
      <c r="D164" s="195"/>
      <c r="E164" s="192"/>
      <c r="F164" s="197"/>
      <c r="G164" s="197"/>
      <c r="H164" s="197"/>
      <c r="I164" s="197"/>
      <c r="J164" s="198"/>
    </row>
    <row r="165" spans="3:10">
      <c r="C165" s="194"/>
      <c r="D165" s="195"/>
      <c r="E165" s="192"/>
      <c r="F165" s="197"/>
      <c r="G165" s="197"/>
      <c r="H165" s="197"/>
      <c r="I165" s="197"/>
      <c r="J165" s="198"/>
    </row>
    <row r="166" spans="3:10">
      <c r="C166" s="194"/>
      <c r="D166" s="195"/>
      <c r="E166" s="192"/>
      <c r="F166" s="197"/>
      <c r="G166" s="197"/>
      <c r="H166" s="197"/>
      <c r="I166" s="197"/>
      <c r="J166" s="198"/>
    </row>
    <row r="167" spans="3:10">
      <c r="C167" s="194"/>
      <c r="D167" s="195"/>
      <c r="E167" s="192"/>
      <c r="F167" s="197"/>
      <c r="G167" s="197"/>
      <c r="H167" s="197"/>
      <c r="I167" s="197"/>
      <c r="J167" s="198"/>
    </row>
    <row r="168" spans="3:10">
      <c r="C168" s="194"/>
      <c r="D168" s="195"/>
      <c r="E168" s="192"/>
      <c r="F168" s="197"/>
      <c r="G168" s="197"/>
      <c r="H168" s="197"/>
      <c r="I168" s="197"/>
      <c r="J168" s="198"/>
    </row>
    <row r="169" spans="3:10">
      <c r="C169" s="194"/>
      <c r="D169" s="195"/>
      <c r="E169" s="192"/>
      <c r="F169" s="197"/>
      <c r="G169" s="197"/>
      <c r="H169" s="197"/>
      <c r="I169" s="197"/>
      <c r="J169" s="198"/>
    </row>
    <row r="170" spans="3:10">
      <c r="C170" s="194"/>
      <c r="D170" s="195"/>
      <c r="E170" s="192"/>
      <c r="F170" s="197"/>
      <c r="G170" s="197"/>
      <c r="H170" s="197"/>
      <c r="I170" s="197"/>
      <c r="J170" s="198"/>
    </row>
    <row r="171" spans="3:10">
      <c r="C171" s="194"/>
      <c r="D171" s="195"/>
      <c r="E171" s="192"/>
      <c r="F171" s="197"/>
      <c r="G171" s="197"/>
      <c r="H171" s="197"/>
      <c r="I171" s="197"/>
      <c r="J171" s="198"/>
    </row>
    <row r="172" spans="3:10">
      <c r="C172" s="194"/>
      <c r="D172" s="195"/>
      <c r="E172" s="192"/>
      <c r="F172" s="197"/>
      <c r="G172" s="197"/>
      <c r="H172" s="197"/>
      <c r="I172" s="197"/>
      <c r="J172" s="198"/>
    </row>
    <row r="173" spans="3:10">
      <c r="C173" s="194"/>
      <c r="D173" s="195"/>
      <c r="E173" s="192"/>
      <c r="F173" s="197"/>
      <c r="G173" s="197"/>
      <c r="H173" s="197"/>
      <c r="I173" s="197"/>
      <c r="J173" s="198"/>
    </row>
    <row r="174" spans="3:10">
      <c r="C174" s="194"/>
      <c r="D174" s="195"/>
      <c r="E174" s="192"/>
      <c r="F174" s="197"/>
      <c r="G174" s="197"/>
      <c r="H174" s="197"/>
      <c r="I174" s="197"/>
      <c r="J174" s="198"/>
    </row>
    <row r="175" spans="3:10">
      <c r="C175" s="194"/>
      <c r="D175" s="195"/>
      <c r="E175" s="192"/>
      <c r="F175" s="197"/>
      <c r="G175" s="197"/>
      <c r="H175" s="197"/>
      <c r="I175" s="197"/>
      <c r="J175" s="198"/>
    </row>
    <row r="176" spans="3:10">
      <c r="C176" s="194"/>
      <c r="D176" s="195"/>
      <c r="E176" s="192"/>
      <c r="F176" s="197"/>
      <c r="G176" s="197"/>
      <c r="H176" s="197"/>
      <c r="I176" s="197"/>
      <c r="J176" s="198"/>
    </row>
    <row r="177" spans="3:10">
      <c r="C177" s="194"/>
      <c r="D177" s="195"/>
      <c r="E177" s="192"/>
      <c r="F177" s="197"/>
      <c r="G177" s="197"/>
      <c r="H177" s="197"/>
      <c r="I177" s="197"/>
      <c r="J177" s="198"/>
    </row>
    <row r="178" spans="3:10">
      <c r="C178" s="194"/>
      <c r="D178" s="195"/>
      <c r="E178" s="192"/>
      <c r="F178" s="197"/>
      <c r="G178" s="197"/>
      <c r="H178" s="197"/>
      <c r="I178" s="197"/>
      <c r="J178" s="198"/>
    </row>
    <row r="179" spans="3:10">
      <c r="C179" s="194"/>
      <c r="D179" s="195"/>
      <c r="E179" s="192"/>
      <c r="F179" s="197"/>
      <c r="G179" s="197"/>
      <c r="H179" s="197"/>
      <c r="I179" s="197"/>
      <c r="J179" s="198"/>
    </row>
    <row r="180" spans="3:10">
      <c r="C180" s="194"/>
      <c r="D180" s="195"/>
      <c r="E180" s="192"/>
      <c r="F180" s="197"/>
      <c r="G180" s="197"/>
      <c r="H180" s="197"/>
      <c r="I180" s="197"/>
      <c r="J180" s="198"/>
    </row>
    <row r="181" spans="3:10">
      <c r="C181" s="194"/>
      <c r="D181" s="195"/>
      <c r="E181" s="192"/>
      <c r="F181" s="197"/>
      <c r="G181" s="197"/>
      <c r="H181" s="197"/>
      <c r="I181" s="197"/>
      <c r="J181" s="198"/>
    </row>
    <row r="182" spans="3:10">
      <c r="C182" s="194"/>
      <c r="D182" s="195"/>
      <c r="E182" s="192"/>
      <c r="F182" s="197"/>
      <c r="G182" s="197"/>
      <c r="H182" s="197"/>
      <c r="I182" s="197"/>
      <c r="J182" s="198"/>
    </row>
    <row r="183" spans="3:10">
      <c r="C183" s="194"/>
      <c r="D183" s="195"/>
      <c r="E183" s="192"/>
      <c r="F183" s="197"/>
      <c r="G183" s="197"/>
      <c r="H183" s="197"/>
      <c r="I183" s="197"/>
      <c r="J183" s="198"/>
    </row>
    <row r="184" spans="3:10">
      <c r="C184" s="194"/>
      <c r="D184" s="195"/>
      <c r="E184" s="192"/>
      <c r="F184" s="197"/>
      <c r="G184" s="197"/>
      <c r="H184" s="197"/>
      <c r="I184" s="197"/>
      <c r="J184" s="198"/>
    </row>
    <row r="185" spans="3:10">
      <c r="C185" s="194"/>
      <c r="D185" s="195"/>
      <c r="E185" s="192"/>
      <c r="F185" s="197"/>
      <c r="G185" s="197"/>
      <c r="H185" s="197"/>
      <c r="I185" s="197"/>
      <c r="J185" s="198"/>
    </row>
    <row r="186" spans="3:10">
      <c r="C186" s="194"/>
      <c r="D186" s="195"/>
      <c r="E186" s="192"/>
      <c r="F186" s="197"/>
      <c r="G186" s="197"/>
      <c r="H186" s="197"/>
      <c r="I186" s="197"/>
      <c r="J186" s="198"/>
    </row>
    <row r="187" spans="3:10">
      <c r="C187" s="194"/>
      <c r="D187" s="195"/>
      <c r="E187" s="192"/>
      <c r="F187" s="197"/>
      <c r="G187" s="197"/>
      <c r="H187" s="197"/>
      <c r="I187" s="197"/>
      <c r="J187" s="198"/>
    </row>
    <row r="188" spans="3:10">
      <c r="C188" s="194"/>
      <c r="D188" s="195"/>
      <c r="E188" s="192"/>
      <c r="F188" s="197"/>
      <c r="G188" s="197"/>
      <c r="H188" s="197"/>
      <c r="I188" s="197"/>
      <c r="J188" s="198"/>
    </row>
    <row r="189" spans="3:10">
      <c r="C189" s="194"/>
      <c r="D189" s="195"/>
      <c r="E189" s="192"/>
      <c r="F189" s="197"/>
      <c r="G189" s="197"/>
      <c r="H189" s="197"/>
      <c r="I189" s="197"/>
      <c r="J189" s="198"/>
    </row>
    <row r="190" spans="3:10">
      <c r="C190" s="194"/>
      <c r="D190" s="195"/>
      <c r="E190" s="192"/>
      <c r="F190" s="197"/>
      <c r="G190" s="197"/>
      <c r="H190" s="197"/>
      <c r="I190" s="197"/>
      <c r="J190" s="198"/>
    </row>
    <row r="191" spans="3:10">
      <c r="C191" s="194"/>
      <c r="D191" s="195"/>
      <c r="E191" s="192"/>
      <c r="F191" s="197"/>
      <c r="G191" s="197"/>
      <c r="H191" s="197"/>
      <c r="I191" s="197"/>
      <c r="J191" s="198"/>
    </row>
    <row r="192" spans="3:10">
      <c r="C192" s="194"/>
      <c r="D192" s="195"/>
      <c r="E192" s="192"/>
      <c r="F192" s="197"/>
      <c r="G192" s="197"/>
      <c r="H192" s="197"/>
      <c r="I192" s="197"/>
      <c r="J192" s="198"/>
    </row>
    <row r="193" spans="3:10">
      <c r="C193" s="194"/>
      <c r="D193" s="195"/>
      <c r="E193" s="192"/>
      <c r="F193" s="197"/>
      <c r="G193" s="197"/>
      <c r="H193" s="197"/>
      <c r="I193" s="197"/>
      <c r="J193" s="198"/>
    </row>
    <row r="194" spans="3:10">
      <c r="C194" s="194"/>
      <c r="D194" s="195"/>
      <c r="E194" s="192"/>
      <c r="F194" s="197"/>
      <c r="G194" s="197"/>
      <c r="H194" s="197"/>
      <c r="I194" s="197"/>
      <c r="J194" s="198"/>
    </row>
    <row r="195" spans="3:10">
      <c r="C195" s="194"/>
      <c r="D195" s="195"/>
      <c r="E195" s="192"/>
      <c r="F195" s="197"/>
      <c r="G195" s="197"/>
      <c r="H195" s="197"/>
      <c r="I195" s="197"/>
      <c r="J195" s="198"/>
    </row>
    <row r="196" spans="3:10">
      <c r="C196" s="194"/>
      <c r="D196" s="195"/>
      <c r="E196" s="192"/>
      <c r="F196" s="197"/>
      <c r="G196" s="197"/>
      <c r="H196" s="197"/>
      <c r="I196" s="197"/>
      <c r="J196" s="198"/>
    </row>
    <row r="197" spans="3:10">
      <c r="C197" s="194"/>
      <c r="D197" s="195"/>
      <c r="E197" s="192"/>
      <c r="F197" s="197"/>
      <c r="G197" s="197"/>
      <c r="H197" s="197"/>
      <c r="I197" s="197"/>
      <c r="J197" s="198"/>
    </row>
    <row r="198" spans="3:10">
      <c r="C198" s="194"/>
      <c r="D198" s="195"/>
      <c r="E198" s="192"/>
      <c r="F198" s="197"/>
      <c r="G198" s="197"/>
      <c r="H198" s="197"/>
      <c r="I198" s="197"/>
      <c r="J198" s="198"/>
    </row>
    <row r="199" spans="3:10">
      <c r="C199" s="194"/>
      <c r="D199" s="195"/>
      <c r="E199" s="192"/>
      <c r="F199" s="197"/>
      <c r="G199" s="197"/>
      <c r="H199" s="197"/>
      <c r="I199" s="197"/>
      <c r="J199" s="198"/>
    </row>
    <row r="200" spans="3:10">
      <c r="C200" s="194"/>
      <c r="D200" s="195"/>
      <c r="E200" s="192"/>
      <c r="F200" s="197"/>
      <c r="G200" s="197"/>
      <c r="H200" s="197"/>
      <c r="I200" s="197"/>
      <c r="J200" s="198"/>
    </row>
    <row r="201" spans="3:10">
      <c r="C201" s="194"/>
      <c r="D201" s="195"/>
      <c r="E201" s="192"/>
      <c r="F201" s="197"/>
      <c r="G201" s="197"/>
      <c r="H201" s="197"/>
      <c r="I201" s="197"/>
      <c r="J201" s="198"/>
    </row>
    <row r="202" spans="3:10">
      <c r="C202" s="194"/>
      <c r="D202" s="195"/>
      <c r="E202" s="192"/>
      <c r="F202" s="197"/>
      <c r="G202" s="197"/>
      <c r="H202" s="197"/>
      <c r="I202" s="197"/>
      <c r="J202" s="198"/>
    </row>
    <row r="203" spans="3:10">
      <c r="C203" s="194"/>
      <c r="D203" s="195"/>
      <c r="E203" s="192"/>
      <c r="F203" s="197"/>
      <c r="G203" s="197"/>
      <c r="H203" s="197"/>
      <c r="I203" s="197"/>
      <c r="J203" s="198"/>
    </row>
    <row r="204" spans="3:10">
      <c r="C204" s="194"/>
      <c r="D204" s="195"/>
      <c r="E204" s="192"/>
      <c r="F204" s="197"/>
      <c r="G204" s="197"/>
      <c r="H204" s="197"/>
      <c r="I204" s="197"/>
      <c r="J204" s="198"/>
    </row>
    <row r="205" spans="3:10">
      <c r="C205" s="194"/>
      <c r="D205" s="195"/>
      <c r="E205" s="192"/>
      <c r="F205" s="197"/>
      <c r="G205" s="197"/>
      <c r="H205" s="197"/>
      <c r="I205" s="197"/>
      <c r="J205" s="198"/>
    </row>
    <row r="206" spans="3:10">
      <c r="C206" s="194"/>
      <c r="D206" s="195"/>
      <c r="E206" s="192"/>
      <c r="F206" s="197"/>
      <c r="G206" s="197"/>
      <c r="H206" s="197"/>
      <c r="I206" s="197"/>
      <c r="J206" s="198"/>
    </row>
    <row r="207" spans="3:10">
      <c r="C207" s="194"/>
      <c r="D207" s="195"/>
      <c r="E207" s="192"/>
      <c r="F207" s="197"/>
      <c r="G207" s="197"/>
      <c r="H207" s="197"/>
      <c r="I207" s="197"/>
      <c r="J207" s="198"/>
    </row>
    <row r="208" spans="3:10">
      <c r="C208" s="194"/>
      <c r="D208" s="195"/>
      <c r="E208" s="192"/>
      <c r="F208" s="197"/>
      <c r="G208" s="197"/>
      <c r="H208" s="197"/>
      <c r="I208" s="197"/>
      <c r="J208" s="198"/>
    </row>
    <row r="209" spans="3:10">
      <c r="C209" s="194"/>
      <c r="D209" s="195"/>
      <c r="E209" s="192"/>
      <c r="F209" s="197"/>
      <c r="G209" s="197"/>
      <c r="H209" s="197"/>
      <c r="I209" s="197"/>
      <c r="J209" s="198"/>
    </row>
    <row r="210" spans="3:10">
      <c r="C210" s="194"/>
      <c r="D210" s="195"/>
      <c r="E210" s="192"/>
      <c r="F210" s="197"/>
      <c r="G210" s="197"/>
      <c r="H210" s="197"/>
      <c r="I210" s="197"/>
      <c r="J210" s="198"/>
    </row>
    <row r="211" spans="3:10">
      <c r="C211" s="194"/>
      <c r="D211" s="195"/>
      <c r="E211" s="192"/>
      <c r="F211" s="197"/>
      <c r="G211" s="197"/>
      <c r="H211" s="197"/>
      <c r="I211" s="197"/>
      <c r="J211" s="198"/>
    </row>
    <row r="212" spans="3:10">
      <c r="C212" s="194"/>
      <c r="D212" s="195"/>
      <c r="E212" s="192"/>
      <c r="F212" s="197"/>
      <c r="G212" s="197"/>
      <c r="H212" s="197"/>
      <c r="I212" s="197"/>
      <c r="J212" s="198"/>
    </row>
    <row r="213" spans="3:10">
      <c r="C213" s="194"/>
      <c r="D213" s="195"/>
      <c r="E213" s="192"/>
      <c r="F213" s="197"/>
      <c r="G213" s="197"/>
      <c r="H213" s="197"/>
      <c r="I213" s="197"/>
      <c r="J213" s="198"/>
    </row>
    <row r="214" spans="3:10">
      <c r="C214" s="194"/>
      <c r="D214" s="195"/>
      <c r="E214" s="192"/>
      <c r="F214" s="197"/>
      <c r="G214" s="197"/>
      <c r="H214" s="197"/>
      <c r="I214" s="197"/>
      <c r="J214" s="198"/>
    </row>
    <row r="215" spans="3:10">
      <c r="C215" s="194"/>
      <c r="D215" s="195"/>
      <c r="E215" s="192"/>
      <c r="F215" s="197"/>
      <c r="G215" s="197"/>
      <c r="H215" s="197"/>
      <c r="I215" s="197"/>
      <c r="J215" s="198"/>
    </row>
    <row r="216" spans="3:10">
      <c r="C216" s="194"/>
      <c r="D216" s="195"/>
      <c r="E216" s="192"/>
      <c r="F216" s="197"/>
      <c r="G216" s="197"/>
      <c r="H216" s="197"/>
      <c r="I216" s="197"/>
      <c r="J216" s="198"/>
    </row>
    <row r="217" spans="3:10">
      <c r="C217" s="194"/>
      <c r="D217" s="195"/>
      <c r="E217" s="192"/>
      <c r="F217" s="197"/>
      <c r="G217" s="197"/>
      <c r="H217" s="197"/>
      <c r="I217" s="197"/>
      <c r="J217" s="198"/>
    </row>
    <row r="218" spans="3:10">
      <c r="C218" s="194"/>
      <c r="D218" s="195"/>
      <c r="E218" s="192"/>
      <c r="F218" s="197"/>
      <c r="G218" s="197"/>
      <c r="H218" s="197"/>
      <c r="I218" s="197"/>
      <c r="J218" s="198"/>
    </row>
    <row r="219" spans="3:10">
      <c r="C219" s="194"/>
      <c r="D219" s="195"/>
      <c r="E219" s="192"/>
      <c r="F219" s="197"/>
      <c r="G219" s="197"/>
      <c r="H219" s="197"/>
      <c r="I219" s="197"/>
      <c r="J219" s="198"/>
    </row>
    <row r="220" spans="3:10">
      <c r="C220" s="194"/>
      <c r="D220" s="195"/>
      <c r="E220" s="192"/>
      <c r="F220" s="197"/>
      <c r="G220" s="197"/>
      <c r="H220" s="197"/>
      <c r="I220" s="197"/>
      <c r="J220" s="198"/>
    </row>
    <row r="221" spans="3:10">
      <c r="C221" s="194"/>
      <c r="D221" s="195"/>
      <c r="E221" s="192"/>
      <c r="F221" s="197"/>
      <c r="G221" s="197"/>
      <c r="H221" s="197"/>
      <c r="I221" s="197"/>
      <c r="J221" s="198"/>
    </row>
    <row r="222" spans="3:10">
      <c r="C222" s="194"/>
      <c r="D222" s="195"/>
      <c r="E222" s="192"/>
      <c r="F222" s="197"/>
      <c r="G222" s="197"/>
      <c r="H222" s="197"/>
      <c r="I222" s="197"/>
      <c r="J222" s="198"/>
    </row>
    <row r="223" spans="3:10">
      <c r="C223" s="194"/>
      <c r="D223" s="195"/>
      <c r="E223" s="192"/>
      <c r="F223" s="197"/>
      <c r="G223" s="197"/>
      <c r="H223" s="197"/>
      <c r="I223" s="197"/>
      <c r="J223" s="198"/>
    </row>
    <row r="224" spans="3:10">
      <c r="C224" s="194"/>
      <c r="D224" s="195"/>
      <c r="E224" s="192"/>
      <c r="F224" s="197"/>
      <c r="G224" s="197"/>
      <c r="H224" s="197"/>
      <c r="I224" s="197"/>
      <c r="J224" s="198"/>
    </row>
    <row r="225" spans="3:10">
      <c r="C225" s="194"/>
      <c r="D225" s="195"/>
      <c r="E225" s="192"/>
      <c r="F225" s="197"/>
      <c r="G225" s="197"/>
      <c r="H225" s="197"/>
      <c r="I225" s="197"/>
      <c r="J225" s="198"/>
    </row>
    <row r="226" spans="3:10">
      <c r="C226" s="194"/>
      <c r="D226" s="195"/>
      <c r="E226" s="192"/>
      <c r="F226" s="197"/>
      <c r="G226" s="197"/>
      <c r="H226" s="197"/>
      <c r="I226" s="197"/>
      <c r="J226" s="198"/>
    </row>
    <row r="227" spans="3:10">
      <c r="C227" s="194"/>
      <c r="D227" s="195"/>
      <c r="E227" s="192"/>
      <c r="F227" s="197"/>
      <c r="G227" s="197"/>
      <c r="H227" s="197"/>
      <c r="I227" s="197"/>
      <c r="J227" s="198"/>
    </row>
    <row r="228" spans="3:10">
      <c r="C228" s="194"/>
      <c r="D228" s="195"/>
      <c r="E228" s="192"/>
      <c r="F228" s="197"/>
      <c r="G228" s="197"/>
      <c r="H228" s="197"/>
      <c r="I228" s="197"/>
      <c r="J228" s="198"/>
    </row>
    <row r="229" spans="3:10">
      <c r="C229" s="194"/>
      <c r="D229" s="195"/>
      <c r="E229" s="192"/>
      <c r="F229" s="197"/>
      <c r="G229" s="197"/>
      <c r="H229" s="197"/>
      <c r="I229" s="197"/>
      <c r="J229" s="198"/>
    </row>
    <row r="230" spans="3:10">
      <c r="C230" s="194"/>
      <c r="D230" s="195"/>
      <c r="E230" s="192"/>
      <c r="F230" s="197"/>
      <c r="G230" s="197"/>
      <c r="H230" s="197"/>
      <c r="I230" s="197"/>
      <c r="J230" s="198"/>
    </row>
    <row r="231" spans="3:10">
      <c r="C231" s="194"/>
      <c r="D231" s="195"/>
      <c r="E231" s="192"/>
      <c r="F231" s="197"/>
      <c r="G231" s="197"/>
      <c r="H231" s="197"/>
      <c r="I231" s="197"/>
      <c r="J231" s="198"/>
    </row>
    <row r="232" spans="3:10">
      <c r="C232" s="194"/>
      <c r="D232" s="195"/>
      <c r="E232" s="192"/>
      <c r="F232" s="197"/>
      <c r="G232" s="197"/>
      <c r="H232" s="197"/>
      <c r="I232" s="197"/>
      <c r="J232" s="198"/>
    </row>
    <row r="233" spans="3:10">
      <c r="C233" s="194"/>
      <c r="D233" s="195"/>
      <c r="E233" s="192"/>
      <c r="F233" s="197"/>
      <c r="G233" s="197"/>
      <c r="H233" s="197"/>
      <c r="I233" s="197"/>
      <c r="J233" s="198"/>
    </row>
    <row r="234" spans="3:10">
      <c r="C234" s="194"/>
      <c r="D234" s="195"/>
      <c r="E234" s="192"/>
      <c r="F234" s="197"/>
      <c r="G234" s="197"/>
      <c r="H234" s="197"/>
      <c r="I234" s="197"/>
      <c r="J234" s="198"/>
    </row>
    <row r="235" spans="3:10">
      <c r="C235" s="194"/>
      <c r="D235" s="195"/>
      <c r="E235" s="192"/>
      <c r="F235" s="197"/>
      <c r="G235" s="197"/>
      <c r="H235" s="197"/>
      <c r="I235" s="197"/>
      <c r="J235" s="198"/>
    </row>
    <row r="236" spans="3:10">
      <c r="C236" s="194"/>
      <c r="D236" s="195"/>
      <c r="E236" s="192"/>
      <c r="F236" s="197"/>
      <c r="G236" s="197"/>
      <c r="H236" s="197"/>
      <c r="I236" s="197"/>
      <c r="J236" s="198"/>
    </row>
    <row r="237" spans="3:10">
      <c r="C237" s="194"/>
      <c r="D237" s="195"/>
      <c r="E237" s="192"/>
      <c r="F237" s="197"/>
      <c r="G237" s="197"/>
      <c r="H237" s="197"/>
      <c r="I237" s="197"/>
      <c r="J237" s="198"/>
    </row>
    <row r="238" spans="3:10">
      <c r="C238" s="194"/>
      <c r="D238" s="195"/>
      <c r="E238" s="192"/>
      <c r="F238" s="197"/>
      <c r="G238" s="197"/>
      <c r="H238" s="197"/>
      <c r="I238" s="197"/>
      <c r="J238" s="198"/>
    </row>
    <row r="239" spans="3:10">
      <c r="C239" s="194"/>
      <c r="D239" s="195"/>
      <c r="E239" s="192"/>
      <c r="F239" s="197"/>
      <c r="G239" s="197"/>
      <c r="H239" s="197"/>
      <c r="I239" s="197"/>
      <c r="J239" s="198"/>
    </row>
    <row r="240" spans="3:10">
      <c r="C240" s="194"/>
      <c r="D240" s="195"/>
      <c r="E240" s="192"/>
      <c r="F240" s="197"/>
      <c r="G240" s="197"/>
      <c r="H240" s="197"/>
      <c r="I240" s="197"/>
      <c r="J240" s="198"/>
    </row>
    <row r="241" spans="3:10">
      <c r="C241" s="194"/>
      <c r="D241" s="195"/>
      <c r="E241" s="192"/>
      <c r="F241" s="197"/>
      <c r="G241" s="197"/>
      <c r="H241" s="197"/>
      <c r="I241" s="197"/>
      <c r="J241" s="198"/>
    </row>
    <row r="242" spans="3:10">
      <c r="C242" s="194"/>
      <c r="D242" s="195"/>
      <c r="E242" s="192"/>
      <c r="F242" s="197"/>
      <c r="G242" s="197"/>
      <c r="H242" s="197"/>
      <c r="I242" s="197"/>
      <c r="J242" s="198"/>
    </row>
    <row r="243" spans="3:10">
      <c r="C243" s="194"/>
      <c r="D243" s="195"/>
      <c r="E243" s="192"/>
      <c r="F243" s="197"/>
      <c r="G243" s="197"/>
      <c r="H243" s="197"/>
      <c r="I243" s="197"/>
      <c r="J243" s="198"/>
    </row>
    <row r="244" spans="3:10">
      <c r="C244" s="194"/>
      <c r="D244" s="195"/>
      <c r="E244" s="192"/>
      <c r="F244" s="197"/>
      <c r="G244" s="197"/>
      <c r="H244" s="197"/>
      <c r="I244" s="197"/>
      <c r="J244" s="198"/>
    </row>
    <row r="245" spans="3:10">
      <c r="C245" s="194"/>
      <c r="D245" s="195"/>
      <c r="E245" s="192"/>
      <c r="F245" s="197"/>
      <c r="G245" s="197"/>
      <c r="H245" s="197"/>
      <c r="I245" s="197"/>
      <c r="J245" s="198"/>
    </row>
    <row r="246" spans="3:10">
      <c r="C246" s="194"/>
      <c r="D246" s="195"/>
      <c r="E246" s="192"/>
      <c r="F246" s="197"/>
      <c r="G246" s="197"/>
      <c r="H246" s="197"/>
      <c r="I246" s="197"/>
      <c r="J246" s="198"/>
    </row>
    <row r="247" spans="3:10">
      <c r="C247" s="194"/>
      <c r="D247" s="195"/>
      <c r="E247" s="192"/>
      <c r="F247" s="197"/>
      <c r="G247" s="197"/>
      <c r="H247" s="197"/>
      <c r="I247" s="197"/>
      <c r="J247" s="198"/>
    </row>
    <row r="248" spans="3:10">
      <c r="C248" s="194"/>
      <c r="D248" s="195"/>
      <c r="E248" s="192"/>
      <c r="F248" s="197"/>
      <c r="G248" s="197"/>
      <c r="H248" s="197"/>
      <c r="I248" s="197"/>
      <c r="J248" s="198"/>
    </row>
    <row r="249" spans="3:10">
      <c r="C249" s="194"/>
      <c r="D249" s="195"/>
      <c r="E249" s="192"/>
      <c r="F249" s="197"/>
      <c r="G249" s="197"/>
      <c r="H249" s="197"/>
      <c r="I249" s="197"/>
      <c r="J249" s="198"/>
    </row>
    <row r="250" spans="3:10">
      <c r="C250" s="194"/>
      <c r="D250" s="195"/>
      <c r="E250" s="192"/>
      <c r="F250" s="197"/>
      <c r="G250" s="197"/>
      <c r="H250" s="197"/>
      <c r="I250" s="197"/>
      <c r="J250" s="198"/>
    </row>
    <row r="251" spans="3:10">
      <c r="C251" s="194"/>
      <c r="D251" s="195"/>
      <c r="E251" s="192"/>
      <c r="F251" s="197"/>
      <c r="G251" s="197"/>
      <c r="H251" s="197"/>
      <c r="I251" s="197"/>
      <c r="J251" s="198"/>
    </row>
    <row r="252" spans="3:10">
      <c r="C252" s="194"/>
      <c r="D252" s="195"/>
      <c r="E252" s="192"/>
      <c r="F252" s="197"/>
      <c r="G252" s="197"/>
      <c r="H252" s="197"/>
      <c r="I252" s="197"/>
      <c r="J252" s="198"/>
    </row>
    <row r="253" spans="3:10">
      <c r="C253" s="194"/>
      <c r="D253" s="195"/>
      <c r="E253" s="192"/>
      <c r="F253" s="197"/>
      <c r="G253" s="197"/>
      <c r="H253" s="197"/>
      <c r="I253" s="197"/>
      <c r="J253" s="198"/>
    </row>
    <row r="254" spans="3:10">
      <c r="C254" s="194"/>
      <c r="D254" s="195"/>
      <c r="E254" s="192"/>
      <c r="F254" s="197"/>
      <c r="G254" s="197"/>
      <c r="H254" s="197"/>
      <c r="I254" s="197"/>
      <c r="J254" s="198"/>
    </row>
    <row r="255" spans="3:10">
      <c r="C255" s="194"/>
      <c r="D255" s="195"/>
      <c r="E255" s="192"/>
      <c r="F255" s="197"/>
      <c r="G255" s="197"/>
      <c r="H255" s="197"/>
      <c r="I255" s="197"/>
      <c r="J255" s="198"/>
    </row>
    <row r="256" spans="3:10">
      <c r="C256" s="194"/>
      <c r="D256" s="195"/>
      <c r="E256" s="192"/>
      <c r="F256" s="197"/>
      <c r="G256" s="197"/>
      <c r="H256" s="197"/>
      <c r="I256" s="197"/>
      <c r="J256" s="198"/>
    </row>
    <row r="257" spans="3:10">
      <c r="C257" s="194"/>
      <c r="D257" s="195"/>
      <c r="E257" s="192"/>
      <c r="F257" s="197"/>
      <c r="G257" s="197"/>
      <c r="H257" s="197"/>
      <c r="I257" s="197"/>
      <c r="J257" s="198"/>
    </row>
    <row r="258" spans="3:10">
      <c r="C258" s="194"/>
      <c r="D258" s="195"/>
      <c r="E258" s="192"/>
      <c r="F258" s="197"/>
      <c r="G258" s="197"/>
      <c r="H258" s="197"/>
      <c r="I258" s="197"/>
      <c r="J258" s="198"/>
    </row>
    <row r="259" spans="3:10">
      <c r="C259" s="194"/>
      <c r="D259" s="195"/>
      <c r="E259" s="192"/>
      <c r="F259" s="197"/>
      <c r="G259" s="197"/>
      <c r="H259" s="197"/>
      <c r="I259" s="197"/>
      <c r="J259" s="198"/>
    </row>
    <row r="260" spans="3:10">
      <c r="C260" s="194"/>
      <c r="D260" s="195"/>
      <c r="E260" s="192"/>
      <c r="F260" s="197"/>
      <c r="G260" s="197"/>
      <c r="H260" s="197"/>
      <c r="I260" s="197"/>
      <c r="J260" s="198"/>
    </row>
    <row r="261" spans="3:10">
      <c r="C261" s="194"/>
      <c r="D261" s="195"/>
      <c r="E261" s="192"/>
      <c r="F261" s="197"/>
      <c r="G261" s="197"/>
      <c r="H261" s="197"/>
      <c r="I261" s="197"/>
      <c r="J261" s="198"/>
    </row>
    <row r="262" spans="3:10">
      <c r="C262" s="194"/>
      <c r="D262" s="195"/>
      <c r="E262" s="192"/>
      <c r="F262" s="197"/>
      <c r="G262" s="197"/>
      <c r="H262" s="197"/>
      <c r="I262" s="197"/>
      <c r="J262" s="198"/>
    </row>
    <row r="263" spans="3:10">
      <c r="C263" s="194"/>
      <c r="D263" s="195"/>
      <c r="E263" s="192"/>
      <c r="F263" s="197"/>
      <c r="G263" s="197"/>
      <c r="H263" s="197"/>
      <c r="I263" s="197"/>
      <c r="J263" s="198"/>
    </row>
    <row r="264" spans="3:10">
      <c r="C264" s="194"/>
      <c r="D264" s="195"/>
      <c r="E264" s="192"/>
      <c r="F264" s="197"/>
      <c r="G264" s="197"/>
      <c r="H264" s="197"/>
      <c r="I264" s="197"/>
      <c r="J264" s="198"/>
    </row>
    <row r="265" spans="3:10">
      <c r="C265" s="194"/>
      <c r="D265" s="195"/>
      <c r="E265" s="192"/>
      <c r="F265" s="197"/>
      <c r="G265" s="197"/>
      <c r="H265" s="197"/>
      <c r="I265" s="197"/>
      <c r="J265" s="198"/>
    </row>
    <row r="266" spans="3:10">
      <c r="C266" s="194"/>
      <c r="D266" s="195"/>
      <c r="E266" s="192"/>
      <c r="F266" s="197"/>
      <c r="G266" s="197"/>
      <c r="H266" s="197"/>
      <c r="I266" s="197"/>
      <c r="J266" s="198"/>
    </row>
    <row r="267" spans="3:10">
      <c r="C267" s="194"/>
      <c r="D267" s="195"/>
      <c r="E267" s="192"/>
      <c r="F267" s="197"/>
      <c r="G267" s="197"/>
      <c r="H267" s="197"/>
      <c r="I267" s="197"/>
      <c r="J267" s="198"/>
    </row>
    <row r="268" spans="3:10">
      <c r="C268" s="194"/>
      <c r="D268" s="195"/>
      <c r="E268" s="192"/>
      <c r="F268" s="197"/>
      <c r="G268" s="197"/>
      <c r="H268" s="197"/>
      <c r="I268" s="197"/>
      <c r="J268" s="198"/>
    </row>
    <row r="269" spans="3:10">
      <c r="C269" s="194"/>
      <c r="D269" s="195"/>
      <c r="E269" s="192"/>
      <c r="F269" s="197"/>
      <c r="G269" s="197"/>
      <c r="H269" s="197"/>
      <c r="I269" s="197"/>
      <c r="J269" s="198"/>
    </row>
    <row r="270" spans="3:10">
      <c r="C270" s="194"/>
      <c r="D270" s="195"/>
      <c r="E270" s="192"/>
      <c r="F270" s="197"/>
      <c r="G270" s="197"/>
      <c r="H270" s="197"/>
      <c r="I270" s="197"/>
      <c r="J270" s="198"/>
    </row>
    <row r="271" spans="3:10">
      <c r="C271" s="194"/>
      <c r="D271" s="195"/>
      <c r="E271" s="192"/>
      <c r="F271" s="197"/>
      <c r="G271" s="197"/>
      <c r="H271" s="197"/>
      <c r="I271" s="197"/>
      <c r="J271" s="198"/>
    </row>
    <row r="272" spans="3:10">
      <c r="C272" s="194"/>
      <c r="D272" s="195"/>
      <c r="E272" s="192"/>
      <c r="F272" s="197"/>
      <c r="G272" s="197"/>
      <c r="H272" s="197"/>
      <c r="I272" s="197"/>
      <c r="J272" s="198"/>
    </row>
    <row r="273" spans="3:10">
      <c r="C273" s="194"/>
      <c r="D273" s="195"/>
      <c r="E273" s="192"/>
      <c r="F273" s="197"/>
      <c r="G273" s="197"/>
      <c r="H273" s="197"/>
      <c r="I273" s="197"/>
      <c r="J273" s="198"/>
    </row>
    <row r="274" spans="3:10">
      <c r="C274" s="194"/>
      <c r="D274" s="195"/>
      <c r="E274" s="192"/>
      <c r="F274" s="197"/>
      <c r="G274" s="197"/>
      <c r="H274" s="197"/>
      <c r="I274" s="197"/>
      <c r="J274" s="198"/>
    </row>
    <row r="275" spans="3:10">
      <c r="C275" s="194"/>
      <c r="D275" s="195"/>
      <c r="E275" s="192"/>
      <c r="F275" s="197"/>
      <c r="G275" s="197"/>
      <c r="H275" s="197"/>
      <c r="I275" s="197"/>
      <c r="J275" s="198"/>
    </row>
    <row r="276" spans="3:10">
      <c r="C276" s="194"/>
      <c r="D276" s="195"/>
      <c r="E276" s="192"/>
      <c r="F276" s="197"/>
      <c r="G276" s="197"/>
      <c r="H276" s="197"/>
      <c r="I276" s="197"/>
      <c r="J276" s="198"/>
    </row>
    <row r="277" spans="3:10">
      <c r="C277" s="194"/>
      <c r="D277" s="195"/>
      <c r="E277" s="192"/>
      <c r="F277" s="197"/>
      <c r="G277" s="197"/>
      <c r="H277" s="197"/>
      <c r="I277" s="197"/>
      <c r="J277" s="198"/>
    </row>
    <row r="278" spans="3:10">
      <c r="C278" s="194"/>
      <c r="D278" s="195"/>
      <c r="E278" s="192"/>
      <c r="F278" s="197"/>
      <c r="G278" s="197"/>
      <c r="H278" s="197"/>
      <c r="I278" s="197"/>
      <c r="J278" s="198"/>
    </row>
    <row r="279" spans="3:10">
      <c r="C279" s="194"/>
      <c r="D279" s="195"/>
      <c r="E279" s="192"/>
      <c r="F279" s="197"/>
      <c r="G279" s="197"/>
      <c r="H279" s="197"/>
      <c r="I279" s="197"/>
      <c r="J279" s="198"/>
    </row>
    <row r="280" spans="3:10">
      <c r="C280" s="194"/>
      <c r="D280" s="195"/>
      <c r="E280" s="192"/>
      <c r="F280" s="197"/>
      <c r="G280" s="197"/>
      <c r="H280" s="197"/>
      <c r="I280" s="197"/>
      <c r="J280" s="198"/>
    </row>
    <row r="281" spans="3:10">
      <c r="C281" s="194"/>
      <c r="D281" s="195"/>
      <c r="E281" s="192"/>
      <c r="F281" s="197"/>
      <c r="G281" s="197"/>
      <c r="H281" s="197"/>
      <c r="I281" s="197"/>
      <c r="J281" s="198"/>
    </row>
    <row r="282" spans="3:10">
      <c r="C282" s="194"/>
      <c r="D282" s="195"/>
      <c r="E282" s="192"/>
      <c r="F282" s="197"/>
      <c r="G282" s="197"/>
      <c r="H282" s="197"/>
      <c r="I282" s="197"/>
      <c r="J282" s="198"/>
    </row>
    <row r="283" spans="3:10">
      <c r="C283" s="194"/>
      <c r="D283" s="195"/>
      <c r="E283" s="192"/>
      <c r="F283" s="197"/>
      <c r="G283" s="197"/>
      <c r="H283" s="197"/>
      <c r="I283" s="197"/>
      <c r="J283" s="198"/>
    </row>
    <row r="284" spans="3:10">
      <c r="C284" s="194"/>
      <c r="D284" s="195"/>
      <c r="E284" s="192"/>
      <c r="F284" s="197"/>
      <c r="G284" s="197"/>
      <c r="H284" s="197"/>
      <c r="I284" s="197"/>
      <c r="J284" s="198"/>
    </row>
    <row r="285" spans="3:10">
      <c r="C285" s="194"/>
      <c r="D285" s="195"/>
      <c r="E285" s="192"/>
      <c r="F285" s="197"/>
      <c r="G285" s="197"/>
      <c r="H285" s="197"/>
      <c r="I285" s="197"/>
      <c r="J285" s="198"/>
    </row>
    <row r="286" spans="3:10">
      <c r="C286" s="194"/>
      <c r="D286" s="195"/>
      <c r="E286" s="192"/>
      <c r="F286" s="197"/>
      <c r="G286" s="197"/>
      <c r="H286" s="197"/>
      <c r="I286" s="197"/>
      <c r="J286" s="198"/>
    </row>
    <row r="287" spans="3:10">
      <c r="C287" s="194"/>
      <c r="D287" s="195"/>
      <c r="E287" s="192"/>
      <c r="F287" s="197"/>
      <c r="G287" s="197"/>
      <c r="H287" s="197"/>
      <c r="I287" s="197"/>
      <c r="J287" s="198"/>
    </row>
    <row r="288" spans="3:10">
      <c r="C288" s="194"/>
      <c r="D288" s="195"/>
      <c r="E288" s="192"/>
      <c r="F288" s="197"/>
      <c r="G288" s="197"/>
      <c r="H288" s="197"/>
      <c r="I288" s="197"/>
      <c r="J288" s="198"/>
    </row>
    <row r="289" spans="3:10">
      <c r="C289" s="194"/>
      <c r="D289" s="195"/>
      <c r="E289" s="192"/>
      <c r="F289" s="197"/>
      <c r="G289" s="197"/>
      <c r="H289" s="197"/>
      <c r="I289" s="197"/>
      <c r="J289" s="198"/>
    </row>
    <row r="290" spans="3:10">
      <c r="C290" s="194"/>
      <c r="D290" s="195"/>
      <c r="E290" s="192"/>
      <c r="F290" s="197"/>
      <c r="G290" s="197"/>
      <c r="H290" s="197"/>
      <c r="I290" s="197"/>
      <c r="J290" s="198"/>
    </row>
    <row r="291" spans="3:10">
      <c r="C291" s="194"/>
      <c r="D291" s="195"/>
      <c r="E291" s="192"/>
      <c r="F291" s="197"/>
      <c r="G291" s="197"/>
      <c r="H291" s="197"/>
      <c r="I291" s="197"/>
      <c r="J291" s="198"/>
    </row>
    <row r="292" spans="3:10">
      <c r="C292" s="194"/>
      <c r="D292" s="195"/>
      <c r="E292" s="192"/>
      <c r="F292" s="197"/>
      <c r="G292" s="197"/>
      <c r="H292" s="197"/>
      <c r="I292" s="197"/>
      <c r="J292" s="198"/>
    </row>
    <row r="293" spans="3:10">
      <c r="C293" s="194"/>
      <c r="D293" s="195"/>
      <c r="E293" s="192"/>
      <c r="F293" s="197"/>
      <c r="G293" s="197"/>
      <c r="H293" s="197"/>
      <c r="I293" s="197"/>
      <c r="J293" s="198"/>
    </row>
    <row r="294" spans="3:10">
      <c r="C294" s="194"/>
      <c r="D294" s="195"/>
      <c r="E294" s="192"/>
      <c r="F294" s="197"/>
      <c r="G294" s="197"/>
      <c r="H294" s="197"/>
      <c r="I294" s="197"/>
      <c r="J294" s="198"/>
    </row>
    <row r="295" spans="3:10">
      <c r="C295" s="194"/>
      <c r="D295" s="195"/>
      <c r="E295" s="192"/>
      <c r="F295" s="197"/>
      <c r="G295" s="197"/>
      <c r="H295" s="197"/>
      <c r="I295" s="197"/>
      <c r="J295" s="198"/>
    </row>
    <row r="296" spans="3:10">
      <c r="C296" s="194"/>
      <c r="D296" s="195"/>
      <c r="E296" s="192"/>
      <c r="F296" s="197"/>
      <c r="G296" s="197"/>
      <c r="H296" s="197"/>
      <c r="I296" s="197"/>
      <c r="J296" s="198"/>
    </row>
    <row r="297" spans="3:10">
      <c r="C297" s="194"/>
      <c r="D297" s="195"/>
      <c r="E297" s="192"/>
      <c r="F297" s="197"/>
      <c r="G297" s="197"/>
      <c r="H297" s="197"/>
      <c r="I297" s="197"/>
      <c r="J297" s="198"/>
    </row>
    <row r="298" spans="3:10">
      <c r="C298" s="194"/>
      <c r="D298" s="195"/>
      <c r="E298" s="192"/>
      <c r="F298" s="197"/>
      <c r="G298" s="197"/>
      <c r="H298" s="197"/>
      <c r="I298" s="197"/>
      <c r="J298" s="198"/>
    </row>
    <row r="299" spans="3:10">
      <c r="C299" s="194"/>
      <c r="D299" s="195"/>
      <c r="E299" s="192"/>
      <c r="F299" s="197"/>
      <c r="G299" s="197"/>
      <c r="H299" s="197"/>
      <c r="I299" s="197"/>
      <c r="J299" s="198"/>
    </row>
    <row r="300" spans="3:10">
      <c r="C300" s="194"/>
      <c r="D300" s="195"/>
      <c r="E300" s="192"/>
      <c r="F300" s="197"/>
      <c r="G300" s="197"/>
      <c r="H300" s="197"/>
      <c r="I300" s="197"/>
      <c r="J300" s="198"/>
    </row>
    <row r="301" spans="3:10">
      <c r="C301" s="194"/>
      <c r="D301" s="195"/>
      <c r="E301" s="192"/>
      <c r="F301" s="197"/>
      <c r="G301" s="197"/>
      <c r="H301" s="197"/>
      <c r="I301" s="197"/>
      <c r="J301" s="198"/>
    </row>
    <row r="302" spans="3:10">
      <c r="C302" s="194"/>
      <c r="D302" s="195"/>
      <c r="E302" s="192"/>
      <c r="F302" s="197"/>
      <c r="G302" s="197"/>
      <c r="H302" s="197"/>
      <c r="I302" s="197"/>
      <c r="J302" s="198"/>
    </row>
    <row r="303" spans="3:10">
      <c r="C303" s="194"/>
      <c r="D303" s="195"/>
      <c r="E303" s="192"/>
      <c r="F303" s="197"/>
      <c r="G303" s="197"/>
      <c r="H303" s="197"/>
      <c r="I303" s="197"/>
      <c r="J303" s="198"/>
    </row>
    <row r="304" spans="3:10">
      <c r="C304" s="194"/>
      <c r="D304" s="195"/>
      <c r="E304" s="192"/>
      <c r="F304" s="197"/>
      <c r="G304" s="197"/>
      <c r="H304" s="197"/>
      <c r="I304" s="197"/>
      <c r="J304" s="198"/>
    </row>
    <row r="305" spans="3:10">
      <c r="C305" s="194"/>
      <c r="D305" s="195"/>
      <c r="E305" s="192"/>
      <c r="F305" s="197"/>
      <c r="G305" s="197"/>
      <c r="H305" s="197"/>
      <c r="I305" s="197"/>
      <c r="J305" s="198"/>
    </row>
    <row r="306" spans="3:10">
      <c r="C306" s="194"/>
      <c r="D306" s="195"/>
      <c r="E306" s="192"/>
      <c r="F306" s="197"/>
      <c r="G306" s="197"/>
      <c r="H306" s="197"/>
      <c r="I306" s="197"/>
      <c r="J306" s="198"/>
    </row>
    <row r="307" spans="3:10">
      <c r="C307" s="194"/>
      <c r="D307" s="195"/>
      <c r="E307" s="192"/>
      <c r="F307" s="197"/>
      <c r="G307" s="197"/>
      <c r="H307" s="197"/>
      <c r="I307" s="197"/>
      <c r="J307" s="198"/>
    </row>
    <row r="308" spans="3:10">
      <c r="C308" s="194"/>
      <c r="D308" s="195"/>
      <c r="E308" s="192"/>
      <c r="F308" s="197"/>
      <c r="G308" s="197"/>
      <c r="H308" s="197"/>
      <c r="I308" s="197"/>
      <c r="J308" s="198"/>
    </row>
    <row r="309" spans="3:10">
      <c r="C309" s="194"/>
      <c r="D309" s="195"/>
      <c r="E309" s="192"/>
      <c r="F309" s="197"/>
      <c r="G309" s="197"/>
      <c r="H309" s="197"/>
      <c r="I309" s="197"/>
      <c r="J309" s="198"/>
    </row>
    <row r="310" spans="3:10">
      <c r="C310" s="194"/>
      <c r="D310" s="195"/>
      <c r="E310" s="192"/>
      <c r="F310" s="197"/>
      <c r="G310" s="197"/>
      <c r="H310" s="197"/>
      <c r="I310" s="197"/>
      <c r="J310" s="198"/>
    </row>
    <row r="311" spans="3:10">
      <c r="C311" s="194"/>
      <c r="D311" s="195"/>
      <c r="E311" s="192"/>
      <c r="F311" s="197"/>
      <c r="G311" s="197"/>
      <c r="H311" s="197"/>
      <c r="I311" s="197"/>
      <c r="J311" s="198"/>
    </row>
    <row r="312" spans="3:10">
      <c r="C312" s="194"/>
      <c r="D312" s="195"/>
      <c r="E312" s="192"/>
      <c r="F312" s="197"/>
      <c r="G312" s="197"/>
      <c r="H312" s="197"/>
      <c r="I312" s="197"/>
      <c r="J312" s="198"/>
    </row>
    <row r="313" spans="3:10">
      <c r="C313" s="194"/>
      <c r="D313" s="195"/>
      <c r="E313" s="192"/>
      <c r="F313" s="197"/>
      <c r="G313" s="197"/>
      <c r="H313" s="197"/>
      <c r="I313" s="197"/>
      <c r="J313" s="198"/>
    </row>
    <row r="314" spans="3:10">
      <c r="C314" s="194"/>
      <c r="D314" s="195"/>
      <c r="E314" s="192"/>
      <c r="F314" s="197"/>
      <c r="G314" s="197"/>
      <c r="H314" s="197"/>
      <c r="I314" s="197"/>
      <c r="J314" s="198"/>
    </row>
    <row r="315" spans="3:10">
      <c r="C315" s="194"/>
      <c r="D315" s="195"/>
      <c r="E315" s="192"/>
      <c r="F315" s="197"/>
      <c r="G315" s="197"/>
      <c r="H315" s="197"/>
      <c r="I315" s="197"/>
      <c r="J315" s="198"/>
    </row>
    <row r="316" spans="3:10">
      <c r="C316" s="194"/>
      <c r="D316" s="195"/>
      <c r="E316" s="192"/>
      <c r="F316" s="197"/>
      <c r="G316" s="197"/>
      <c r="H316" s="197"/>
      <c r="I316" s="197"/>
      <c r="J316" s="198"/>
    </row>
    <row r="317" spans="3:10">
      <c r="C317" s="194"/>
      <c r="D317" s="195"/>
      <c r="E317" s="192"/>
      <c r="F317" s="197"/>
      <c r="G317" s="197"/>
      <c r="H317" s="197"/>
      <c r="I317" s="197"/>
      <c r="J317" s="198"/>
    </row>
    <row r="318" spans="3:10">
      <c r="C318" s="194"/>
      <c r="D318" s="195"/>
      <c r="E318" s="192"/>
      <c r="F318" s="197"/>
      <c r="G318" s="197"/>
      <c r="H318" s="197"/>
      <c r="I318" s="197"/>
      <c r="J318" s="198"/>
    </row>
    <row r="319" spans="3:10">
      <c r="C319" s="194"/>
      <c r="D319" s="195"/>
      <c r="E319" s="192"/>
      <c r="F319" s="197"/>
      <c r="G319" s="197"/>
      <c r="H319" s="197"/>
      <c r="I319" s="197"/>
      <c r="J319" s="198"/>
    </row>
    <row r="320" spans="3:10">
      <c r="C320" s="194"/>
      <c r="D320" s="195"/>
      <c r="E320" s="192"/>
      <c r="F320" s="197"/>
      <c r="G320" s="197"/>
      <c r="H320" s="197"/>
      <c r="I320" s="197"/>
      <c r="J320" s="198"/>
    </row>
    <row r="321" spans="3:10">
      <c r="C321" s="194"/>
      <c r="D321" s="195"/>
      <c r="E321" s="192"/>
      <c r="F321" s="197"/>
      <c r="G321" s="197"/>
      <c r="H321" s="197"/>
      <c r="I321" s="197"/>
      <c r="J321" s="198"/>
    </row>
    <row r="322" spans="3:10">
      <c r="C322" s="194"/>
      <c r="D322" s="195"/>
      <c r="E322" s="192"/>
      <c r="F322" s="197"/>
      <c r="G322" s="197"/>
      <c r="H322" s="197"/>
      <c r="I322" s="197"/>
      <c r="J322" s="198"/>
    </row>
    <row r="323" spans="3:10">
      <c r="C323" s="194"/>
      <c r="D323" s="195"/>
      <c r="E323" s="192"/>
      <c r="F323" s="197"/>
      <c r="G323" s="197"/>
      <c r="H323" s="197"/>
      <c r="I323" s="197"/>
      <c r="J323" s="198"/>
    </row>
    <row r="324" spans="3:10">
      <c r="C324" s="194"/>
      <c r="D324" s="195"/>
      <c r="E324" s="192"/>
      <c r="F324" s="197"/>
      <c r="G324" s="197"/>
      <c r="H324" s="197"/>
      <c r="I324" s="197"/>
      <c r="J324" s="198"/>
    </row>
    <row r="325" spans="3:10">
      <c r="C325" s="194"/>
      <c r="D325" s="195"/>
      <c r="E325" s="192"/>
      <c r="F325" s="197"/>
      <c r="G325" s="197"/>
      <c r="H325" s="197"/>
      <c r="I325" s="197"/>
      <c r="J325" s="198"/>
    </row>
    <row r="326" spans="3:10">
      <c r="C326" s="194"/>
      <c r="D326" s="195"/>
      <c r="E326" s="192"/>
      <c r="F326" s="197"/>
      <c r="G326" s="197"/>
      <c r="H326" s="197"/>
      <c r="I326" s="197"/>
      <c r="J326" s="198"/>
    </row>
    <row r="327" spans="3:10">
      <c r="C327" s="194"/>
      <c r="D327" s="195"/>
      <c r="E327" s="192"/>
      <c r="F327" s="197"/>
      <c r="G327" s="197"/>
      <c r="H327" s="197"/>
      <c r="I327" s="197"/>
      <c r="J327" s="198"/>
    </row>
    <row r="328" spans="3:10">
      <c r="C328" s="194"/>
      <c r="D328" s="195"/>
      <c r="E328" s="192"/>
      <c r="F328" s="197"/>
      <c r="G328" s="197"/>
      <c r="H328" s="197"/>
      <c r="I328" s="197"/>
      <c r="J328" s="198"/>
    </row>
    <row r="329" spans="3:10">
      <c r="C329" s="194"/>
      <c r="D329" s="195"/>
      <c r="E329" s="192"/>
      <c r="F329" s="197"/>
      <c r="G329" s="197"/>
      <c r="H329" s="197"/>
      <c r="I329" s="197"/>
      <c r="J329" s="198"/>
    </row>
    <row r="330" spans="3:10">
      <c r="C330" s="194"/>
      <c r="D330" s="195"/>
      <c r="E330" s="192"/>
      <c r="F330" s="197"/>
      <c r="G330" s="197"/>
      <c r="H330" s="197"/>
      <c r="I330" s="197"/>
      <c r="J330" s="198"/>
    </row>
    <row r="331" spans="3:10">
      <c r="C331" s="194"/>
      <c r="D331" s="195"/>
      <c r="E331" s="192"/>
      <c r="F331" s="197"/>
      <c r="G331" s="197"/>
      <c r="H331" s="197"/>
      <c r="I331" s="197"/>
      <c r="J331" s="198"/>
    </row>
    <row r="332" spans="3:10">
      <c r="C332" s="194"/>
      <c r="D332" s="195"/>
      <c r="E332" s="192"/>
      <c r="F332" s="197"/>
      <c r="G332" s="197"/>
      <c r="H332" s="197"/>
      <c r="I332" s="197"/>
      <c r="J332" s="198"/>
    </row>
    <row r="333" spans="3:10">
      <c r="C333" s="194"/>
      <c r="D333" s="195"/>
      <c r="E333" s="192"/>
      <c r="F333" s="197"/>
      <c r="G333" s="197"/>
      <c r="H333" s="197"/>
      <c r="I333" s="197"/>
      <c r="J333" s="198"/>
    </row>
    <row r="334" spans="3:10">
      <c r="C334" s="194"/>
      <c r="D334" s="195"/>
      <c r="E334" s="192"/>
      <c r="F334" s="197"/>
      <c r="G334" s="197"/>
      <c r="H334" s="197"/>
      <c r="I334" s="197"/>
      <c r="J334" s="198"/>
    </row>
    <row r="335" spans="3:10">
      <c r="C335" s="194"/>
      <c r="D335" s="195"/>
      <c r="E335" s="192"/>
      <c r="F335" s="197"/>
      <c r="G335" s="197"/>
      <c r="H335" s="197"/>
      <c r="I335" s="197"/>
      <c r="J335" s="198"/>
    </row>
    <row r="336" spans="3:10">
      <c r="C336" s="194"/>
      <c r="D336" s="195"/>
      <c r="E336" s="192"/>
      <c r="F336" s="197"/>
      <c r="G336" s="197"/>
      <c r="H336" s="197"/>
      <c r="I336" s="197"/>
      <c r="J336" s="198"/>
    </row>
    <row r="337" spans="3:10">
      <c r="C337" s="194"/>
      <c r="D337" s="195"/>
      <c r="E337" s="192"/>
      <c r="F337" s="197"/>
      <c r="G337" s="197"/>
      <c r="H337" s="197"/>
      <c r="I337" s="197"/>
      <c r="J337" s="198"/>
    </row>
    <row r="338" spans="3:10">
      <c r="C338" s="194"/>
      <c r="D338" s="195"/>
      <c r="E338" s="192"/>
      <c r="F338" s="197"/>
      <c r="G338" s="197"/>
      <c r="H338" s="197"/>
      <c r="I338" s="197"/>
      <c r="J338" s="198"/>
    </row>
    <row r="339" spans="3:10">
      <c r="C339" s="194"/>
      <c r="D339" s="195"/>
      <c r="E339" s="192"/>
      <c r="F339" s="197"/>
      <c r="G339" s="197"/>
      <c r="H339" s="197"/>
      <c r="I339" s="197"/>
      <c r="J339" s="198"/>
    </row>
    <row r="340" spans="3:10">
      <c r="C340" s="194"/>
      <c r="D340" s="195"/>
      <c r="E340" s="192"/>
      <c r="F340" s="197"/>
      <c r="G340" s="197"/>
      <c r="H340" s="197"/>
      <c r="I340" s="197"/>
      <c r="J340" s="198"/>
    </row>
    <row r="341" spans="3:10">
      <c r="C341" s="194"/>
      <c r="D341" s="195"/>
      <c r="E341" s="192"/>
      <c r="F341" s="197"/>
      <c r="G341" s="197"/>
      <c r="H341" s="197"/>
      <c r="I341" s="197"/>
      <c r="J341" s="198"/>
    </row>
    <row r="342" spans="3:10">
      <c r="C342" s="194"/>
      <c r="D342" s="195"/>
      <c r="E342" s="192"/>
      <c r="F342" s="197"/>
      <c r="G342" s="197"/>
      <c r="H342" s="197"/>
      <c r="I342" s="197"/>
      <c r="J342" s="198"/>
    </row>
    <row r="343" spans="3:10">
      <c r="C343" s="194"/>
      <c r="D343" s="195"/>
      <c r="E343" s="192"/>
      <c r="F343" s="197"/>
      <c r="G343" s="197"/>
      <c r="H343" s="197"/>
      <c r="I343" s="197"/>
      <c r="J343" s="198"/>
    </row>
    <row r="344" spans="3:10">
      <c r="C344" s="194"/>
      <c r="D344" s="195"/>
      <c r="E344" s="192"/>
      <c r="F344" s="197"/>
      <c r="G344" s="197"/>
      <c r="H344" s="197"/>
      <c r="I344" s="197"/>
      <c r="J344" s="198"/>
    </row>
    <row r="345" spans="3:10">
      <c r="C345" s="194"/>
      <c r="D345" s="195"/>
      <c r="E345" s="192"/>
      <c r="F345" s="197"/>
      <c r="G345" s="197"/>
      <c r="H345" s="197"/>
      <c r="I345" s="197"/>
      <c r="J345" s="198"/>
    </row>
    <row r="346" spans="3:10">
      <c r="C346" s="194"/>
      <c r="D346" s="195"/>
      <c r="E346" s="192"/>
      <c r="F346" s="197"/>
      <c r="G346" s="197"/>
      <c r="H346" s="197"/>
      <c r="I346" s="197"/>
      <c r="J346" s="198"/>
    </row>
    <row r="347" spans="3:10">
      <c r="C347" s="194"/>
      <c r="D347" s="195"/>
      <c r="E347" s="192"/>
      <c r="F347" s="197"/>
      <c r="G347" s="197"/>
      <c r="H347" s="197"/>
      <c r="I347" s="197"/>
      <c r="J347" s="198"/>
    </row>
    <row r="348" spans="3:10">
      <c r="C348" s="194"/>
      <c r="D348" s="195"/>
      <c r="E348" s="192"/>
      <c r="F348" s="197"/>
      <c r="G348" s="197"/>
      <c r="H348" s="197"/>
      <c r="I348" s="197"/>
      <c r="J348" s="198"/>
    </row>
    <row r="349" spans="3:10">
      <c r="C349" s="194"/>
      <c r="D349" s="195"/>
      <c r="E349" s="192"/>
      <c r="F349" s="197"/>
      <c r="G349" s="197"/>
      <c r="H349" s="197"/>
      <c r="I349" s="197"/>
      <c r="J349" s="198"/>
    </row>
    <row r="350" spans="3:10">
      <c r="C350" s="194"/>
      <c r="D350" s="195"/>
      <c r="E350" s="192"/>
      <c r="F350" s="197"/>
      <c r="G350" s="197"/>
      <c r="H350" s="197"/>
      <c r="I350" s="197"/>
      <c r="J350" s="198"/>
    </row>
    <row r="351" spans="3:10">
      <c r="C351" s="194"/>
      <c r="D351" s="195"/>
      <c r="E351" s="192"/>
      <c r="F351" s="197"/>
      <c r="G351" s="197"/>
      <c r="H351" s="197"/>
      <c r="I351" s="197"/>
      <c r="J351" s="198"/>
    </row>
    <row r="352" spans="3:10">
      <c r="C352" s="194"/>
      <c r="D352" s="195"/>
      <c r="E352" s="192"/>
      <c r="F352" s="197"/>
      <c r="G352" s="197"/>
      <c r="H352" s="197"/>
      <c r="I352" s="197"/>
      <c r="J352" s="198"/>
    </row>
    <row r="353" spans="3:10">
      <c r="C353" s="194"/>
      <c r="D353" s="195"/>
      <c r="E353" s="192"/>
      <c r="F353" s="197"/>
      <c r="G353" s="197"/>
      <c r="H353" s="197"/>
      <c r="I353" s="197"/>
      <c r="J353" s="198"/>
    </row>
    <row r="354" spans="3:10">
      <c r="C354" s="194"/>
      <c r="D354" s="195"/>
      <c r="E354" s="192"/>
      <c r="F354" s="197"/>
      <c r="G354" s="197"/>
      <c r="H354" s="197"/>
      <c r="I354" s="197"/>
      <c r="J354" s="198"/>
    </row>
    <row r="355" spans="3:10">
      <c r="C355" s="194"/>
      <c r="D355" s="195"/>
      <c r="E355" s="192"/>
      <c r="F355" s="197"/>
      <c r="G355" s="197"/>
      <c r="H355" s="197"/>
      <c r="I355" s="197"/>
      <c r="J355" s="198"/>
    </row>
    <row r="356" spans="3:10">
      <c r="C356" s="194"/>
      <c r="D356" s="195"/>
      <c r="E356" s="192"/>
      <c r="F356" s="197"/>
      <c r="G356" s="197"/>
      <c r="H356" s="197"/>
      <c r="I356" s="197"/>
      <c r="J356" s="198"/>
    </row>
    <row r="357" spans="3:10">
      <c r="C357" s="194"/>
      <c r="D357" s="195"/>
      <c r="E357" s="192"/>
      <c r="F357" s="197"/>
      <c r="G357" s="197"/>
      <c r="H357" s="197"/>
      <c r="I357" s="197"/>
      <c r="J357" s="198"/>
    </row>
    <row r="358" spans="3:10">
      <c r="C358" s="194"/>
      <c r="D358" s="195"/>
      <c r="E358" s="192"/>
      <c r="F358" s="197"/>
      <c r="G358" s="197"/>
      <c r="H358" s="197"/>
      <c r="I358" s="197"/>
      <c r="J358" s="198"/>
    </row>
    <row r="359" spans="3:10">
      <c r="C359" s="194"/>
      <c r="D359" s="195"/>
      <c r="E359" s="192"/>
      <c r="F359" s="197"/>
      <c r="G359" s="197"/>
      <c r="H359" s="197"/>
      <c r="I359" s="197"/>
      <c r="J359" s="198"/>
    </row>
    <row r="360" spans="3:10">
      <c r="C360" s="194"/>
      <c r="D360" s="195"/>
      <c r="E360" s="192"/>
      <c r="F360" s="197"/>
      <c r="G360" s="197"/>
      <c r="H360" s="197"/>
      <c r="I360" s="197"/>
      <c r="J360" s="198"/>
    </row>
    <row r="361" spans="3:10">
      <c r="C361" s="194"/>
      <c r="D361" s="195"/>
      <c r="E361" s="192"/>
      <c r="F361" s="197"/>
      <c r="G361" s="197"/>
      <c r="H361" s="197"/>
      <c r="I361" s="197"/>
      <c r="J361" s="198"/>
    </row>
    <row r="362" spans="3:10">
      <c r="C362" s="194"/>
      <c r="D362" s="195"/>
      <c r="E362" s="192"/>
      <c r="F362" s="197"/>
      <c r="G362" s="197"/>
      <c r="H362" s="197"/>
      <c r="I362" s="197"/>
      <c r="J362" s="198"/>
    </row>
    <row r="363" spans="3:10">
      <c r="C363" s="194"/>
      <c r="D363" s="195"/>
      <c r="E363" s="192"/>
      <c r="F363" s="197"/>
      <c r="G363" s="197"/>
      <c r="H363" s="197"/>
      <c r="I363" s="197"/>
      <c r="J363" s="198"/>
    </row>
    <row r="364" spans="3:10">
      <c r="C364" s="194"/>
      <c r="D364" s="195"/>
      <c r="E364" s="192"/>
      <c r="F364" s="197"/>
      <c r="G364" s="197"/>
      <c r="H364" s="197"/>
      <c r="I364" s="197"/>
      <c r="J364" s="198"/>
    </row>
    <row r="365" spans="3:10">
      <c r="C365" s="194"/>
      <c r="D365" s="195"/>
      <c r="E365" s="192"/>
      <c r="F365" s="197"/>
      <c r="G365" s="197"/>
      <c r="H365" s="197"/>
      <c r="I365" s="197"/>
      <c r="J365" s="198"/>
    </row>
    <row r="366" spans="3:10">
      <c r="C366" s="194"/>
      <c r="D366" s="195"/>
      <c r="E366" s="192"/>
      <c r="F366" s="197"/>
      <c r="G366" s="197"/>
      <c r="H366" s="197"/>
      <c r="I366" s="197"/>
      <c r="J366" s="198"/>
    </row>
    <row r="367" spans="3:10">
      <c r="C367" s="194"/>
      <c r="D367" s="195"/>
      <c r="E367" s="192"/>
      <c r="F367" s="197"/>
      <c r="G367" s="197"/>
      <c r="H367" s="197"/>
      <c r="I367" s="197"/>
      <c r="J367" s="198"/>
    </row>
    <row r="368" spans="3:10">
      <c r="C368" s="194"/>
      <c r="D368" s="195"/>
      <c r="E368" s="192"/>
      <c r="F368" s="197"/>
      <c r="G368" s="197"/>
      <c r="H368" s="197"/>
      <c r="I368" s="197"/>
      <c r="J368" s="198"/>
    </row>
    <row r="369" spans="3:10">
      <c r="C369" s="194"/>
      <c r="D369" s="195"/>
      <c r="E369" s="192"/>
      <c r="F369" s="197"/>
      <c r="G369" s="197"/>
      <c r="H369" s="197"/>
      <c r="I369" s="197"/>
      <c r="J369" s="198"/>
    </row>
    <row r="370" spans="3:10">
      <c r="C370" s="194"/>
      <c r="D370" s="195"/>
      <c r="E370" s="192"/>
      <c r="F370" s="197"/>
      <c r="G370" s="197"/>
      <c r="H370" s="197"/>
      <c r="I370" s="197"/>
      <c r="J370" s="198"/>
    </row>
    <row r="371" spans="3:10">
      <c r="C371" s="194"/>
      <c r="D371" s="195"/>
      <c r="E371" s="192"/>
      <c r="F371" s="197"/>
      <c r="G371" s="197"/>
      <c r="H371" s="197"/>
      <c r="I371" s="197"/>
      <c r="J371" s="198"/>
    </row>
    <row r="372" spans="3:10">
      <c r="C372" s="194"/>
      <c r="D372" s="195"/>
      <c r="E372" s="192"/>
      <c r="F372" s="197"/>
      <c r="G372" s="197"/>
      <c r="H372" s="197"/>
      <c r="I372" s="197"/>
      <c r="J372" s="198"/>
    </row>
    <row r="373" spans="3:10">
      <c r="C373" s="194"/>
      <c r="D373" s="195"/>
      <c r="E373" s="192"/>
      <c r="F373" s="197"/>
      <c r="G373" s="197"/>
      <c r="H373" s="197"/>
      <c r="I373" s="197"/>
      <c r="J373" s="198"/>
    </row>
    <row r="374" spans="3:10">
      <c r="C374" s="194"/>
      <c r="D374" s="195"/>
      <c r="E374" s="192"/>
      <c r="F374" s="197"/>
      <c r="G374" s="197"/>
      <c r="H374" s="197"/>
      <c r="I374" s="197"/>
      <c r="J374" s="198"/>
    </row>
    <row r="375" spans="3:10">
      <c r="C375" s="194"/>
      <c r="D375" s="195"/>
      <c r="E375" s="192"/>
      <c r="F375" s="197"/>
      <c r="G375" s="197"/>
      <c r="H375" s="197"/>
      <c r="I375" s="197"/>
      <c r="J375" s="198"/>
    </row>
    <row r="376" spans="3:10">
      <c r="C376" s="194"/>
      <c r="D376" s="195"/>
      <c r="E376" s="192"/>
      <c r="F376" s="197"/>
      <c r="G376" s="197"/>
      <c r="H376" s="197"/>
      <c r="I376" s="197"/>
      <c r="J376" s="198"/>
    </row>
    <row r="377" spans="3:10">
      <c r="C377" s="194"/>
      <c r="D377" s="195"/>
      <c r="E377" s="192"/>
      <c r="F377" s="197"/>
      <c r="G377" s="197"/>
      <c r="H377" s="197"/>
      <c r="I377" s="197"/>
      <c r="J377" s="198"/>
    </row>
    <row r="378" spans="3:10">
      <c r="C378" s="194"/>
      <c r="D378" s="195"/>
      <c r="E378" s="192"/>
      <c r="F378" s="197"/>
      <c r="G378" s="197"/>
      <c r="H378" s="197"/>
      <c r="I378" s="197"/>
      <c r="J378" s="198"/>
    </row>
    <row r="379" spans="3:10">
      <c r="C379" s="194"/>
      <c r="D379" s="195"/>
      <c r="E379" s="192"/>
      <c r="F379" s="197"/>
      <c r="G379" s="197"/>
      <c r="H379" s="197"/>
      <c r="I379" s="197"/>
      <c r="J379" s="198"/>
    </row>
    <row r="380" spans="3:10">
      <c r="C380" s="194"/>
      <c r="D380" s="195"/>
      <c r="E380" s="192"/>
      <c r="F380" s="197"/>
      <c r="G380" s="197"/>
      <c r="H380" s="197"/>
      <c r="I380" s="197"/>
      <c r="J380" s="198"/>
    </row>
    <row r="381" spans="3:10">
      <c r="C381" s="194"/>
      <c r="D381" s="195"/>
      <c r="E381" s="192"/>
      <c r="F381" s="197"/>
      <c r="G381" s="197"/>
      <c r="H381" s="197"/>
      <c r="I381" s="197"/>
      <c r="J381" s="198"/>
    </row>
    <row r="382" spans="3:10">
      <c r="C382" s="194"/>
      <c r="D382" s="195"/>
      <c r="E382" s="192"/>
      <c r="F382" s="197"/>
      <c r="G382" s="197"/>
      <c r="H382" s="197"/>
      <c r="I382" s="197"/>
      <c r="J382" s="198"/>
    </row>
    <row r="383" spans="3:10">
      <c r="C383" s="194"/>
      <c r="D383" s="195"/>
      <c r="E383" s="192"/>
      <c r="F383" s="197"/>
      <c r="G383" s="197"/>
      <c r="H383" s="197"/>
      <c r="I383" s="197"/>
      <c r="J383" s="198"/>
    </row>
    <row r="384" spans="3:10">
      <c r="C384" s="194"/>
      <c r="D384" s="195"/>
      <c r="E384" s="192"/>
      <c r="F384" s="197"/>
      <c r="G384" s="197"/>
      <c r="H384" s="197"/>
      <c r="I384" s="197"/>
      <c r="J384" s="198"/>
    </row>
    <row r="385" spans="3:10">
      <c r="C385" s="194"/>
      <c r="D385" s="195"/>
      <c r="E385" s="192"/>
      <c r="F385" s="197"/>
      <c r="G385" s="197"/>
      <c r="H385" s="197"/>
      <c r="I385" s="197"/>
      <c r="J385" s="198"/>
    </row>
    <row r="386" spans="3:10">
      <c r="C386" s="194"/>
      <c r="D386" s="195"/>
      <c r="E386" s="192"/>
      <c r="F386" s="197"/>
      <c r="G386" s="197"/>
      <c r="H386" s="197"/>
      <c r="I386" s="197"/>
      <c r="J386" s="198"/>
    </row>
    <row r="387" spans="3:10">
      <c r="C387" s="194"/>
      <c r="D387" s="195"/>
      <c r="E387" s="192"/>
      <c r="F387" s="197"/>
      <c r="G387" s="197"/>
      <c r="H387" s="197"/>
      <c r="I387" s="197"/>
      <c r="J387" s="198"/>
    </row>
    <row r="388" spans="3:10">
      <c r="C388" s="194"/>
      <c r="D388" s="195"/>
      <c r="E388" s="192"/>
      <c r="F388" s="197"/>
      <c r="G388" s="197"/>
      <c r="H388" s="197"/>
      <c r="I388" s="197"/>
      <c r="J388" s="198"/>
    </row>
    <row r="389" spans="3:10">
      <c r="C389" s="194"/>
      <c r="D389" s="195"/>
      <c r="E389" s="192"/>
      <c r="F389" s="197"/>
      <c r="G389" s="197"/>
      <c r="H389" s="197"/>
      <c r="I389" s="197"/>
      <c r="J389" s="198"/>
    </row>
    <row r="390" spans="3:10">
      <c r="C390" s="194"/>
      <c r="D390" s="195"/>
      <c r="E390" s="192"/>
      <c r="F390" s="197"/>
      <c r="G390" s="197"/>
      <c r="H390" s="197"/>
      <c r="I390" s="197"/>
      <c r="J390" s="198"/>
    </row>
    <row r="391" spans="3:10">
      <c r="C391" s="194"/>
      <c r="D391" s="195"/>
      <c r="E391" s="192"/>
      <c r="F391" s="197"/>
      <c r="G391" s="197"/>
      <c r="H391" s="197"/>
      <c r="I391" s="197"/>
      <c r="J391" s="198"/>
    </row>
    <row r="392" spans="3:10">
      <c r="C392" s="194"/>
      <c r="D392" s="195"/>
      <c r="E392" s="192"/>
      <c r="F392" s="197"/>
      <c r="G392" s="197"/>
      <c r="H392" s="197"/>
      <c r="I392" s="197"/>
      <c r="J392" s="198"/>
    </row>
    <row r="393" spans="3:10">
      <c r="C393" s="194"/>
      <c r="D393" s="195"/>
      <c r="E393" s="192"/>
      <c r="F393" s="197"/>
      <c r="G393" s="197"/>
      <c r="H393" s="197"/>
      <c r="I393" s="197"/>
      <c r="J393" s="198"/>
    </row>
    <row r="394" spans="3:10">
      <c r="C394" s="194"/>
      <c r="D394" s="195"/>
      <c r="E394" s="192"/>
      <c r="F394" s="197"/>
      <c r="G394" s="197"/>
      <c r="H394" s="197"/>
      <c r="I394" s="197"/>
      <c r="J394" s="198"/>
    </row>
    <row r="395" spans="3:10">
      <c r="C395" s="194"/>
      <c r="D395" s="195"/>
      <c r="E395" s="192"/>
      <c r="F395" s="197"/>
      <c r="G395" s="197"/>
      <c r="H395" s="197"/>
      <c r="I395" s="197"/>
      <c r="J395" s="198"/>
    </row>
    <row r="396" spans="3:10">
      <c r="C396" s="194"/>
      <c r="D396" s="195"/>
      <c r="E396" s="192"/>
      <c r="F396" s="197"/>
      <c r="G396" s="197"/>
      <c r="H396" s="197"/>
      <c r="I396" s="197"/>
      <c r="J396" s="198"/>
    </row>
    <row r="397" spans="3:10">
      <c r="C397" s="194"/>
      <c r="D397" s="195"/>
      <c r="E397" s="192"/>
      <c r="F397" s="197"/>
      <c r="G397" s="197"/>
      <c r="H397" s="197"/>
      <c r="I397" s="197"/>
      <c r="J397" s="198"/>
    </row>
    <row r="398" spans="3:10">
      <c r="C398" s="194"/>
      <c r="D398" s="195"/>
      <c r="E398" s="192"/>
      <c r="F398" s="197"/>
      <c r="G398" s="197"/>
      <c r="H398" s="197"/>
      <c r="I398" s="197"/>
      <c r="J398" s="198"/>
    </row>
    <row r="399" spans="3:10">
      <c r="C399" s="194"/>
      <c r="D399" s="195"/>
      <c r="E399" s="192"/>
      <c r="F399" s="197"/>
      <c r="G399" s="197"/>
      <c r="H399" s="197"/>
      <c r="I399" s="197"/>
      <c r="J399" s="198"/>
    </row>
    <row r="400" spans="3:10">
      <c r="C400" s="194"/>
      <c r="D400" s="195"/>
      <c r="E400" s="192"/>
      <c r="F400" s="197"/>
      <c r="G400" s="197"/>
      <c r="H400" s="197"/>
      <c r="I400" s="197"/>
      <c r="J400" s="198"/>
    </row>
    <row r="401" spans="3:10">
      <c r="C401" s="194"/>
      <c r="D401" s="195"/>
      <c r="E401" s="192"/>
      <c r="F401" s="197"/>
      <c r="G401" s="197"/>
      <c r="H401" s="197"/>
      <c r="I401" s="197"/>
      <c r="J401" s="198"/>
    </row>
    <row r="402" spans="3:10">
      <c r="C402" s="194"/>
      <c r="D402" s="195"/>
      <c r="E402" s="192"/>
      <c r="F402" s="197"/>
      <c r="G402" s="197"/>
      <c r="H402" s="197"/>
      <c r="I402" s="197"/>
      <c r="J402" s="198"/>
    </row>
    <row r="403" spans="3:10">
      <c r="C403" s="194"/>
      <c r="D403" s="195"/>
      <c r="E403" s="192"/>
      <c r="F403" s="197"/>
      <c r="G403" s="197"/>
      <c r="H403" s="197"/>
      <c r="I403" s="197"/>
      <c r="J403" s="198"/>
    </row>
    <row r="404" spans="3:10">
      <c r="C404" s="194"/>
      <c r="D404" s="195"/>
      <c r="E404" s="192"/>
      <c r="F404" s="197"/>
      <c r="G404" s="197"/>
      <c r="H404" s="197"/>
      <c r="I404" s="197"/>
      <c r="J404" s="198"/>
    </row>
    <row r="405" spans="3:10">
      <c r="C405" s="194"/>
      <c r="D405" s="195"/>
      <c r="E405" s="192"/>
      <c r="F405" s="197"/>
      <c r="G405" s="197"/>
      <c r="H405" s="197"/>
      <c r="I405" s="197"/>
      <c r="J405" s="198"/>
    </row>
    <row r="406" spans="3:10">
      <c r="C406" s="194"/>
      <c r="D406" s="195"/>
      <c r="E406" s="192"/>
      <c r="F406" s="197"/>
      <c r="G406" s="197"/>
      <c r="H406" s="197"/>
      <c r="I406" s="197"/>
      <c r="J406" s="198"/>
    </row>
    <row r="407" spans="3:10">
      <c r="C407" s="194"/>
      <c r="D407" s="195"/>
      <c r="E407" s="192"/>
      <c r="F407" s="197"/>
      <c r="G407" s="197"/>
      <c r="H407" s="197"/>
      <c r="I407" s="197"/>
      <c r="J407" s="198"/>
    </row>
    <row r="408" spans="3:10">
      <c r="C408" s="194"/>
      <c r="D408" s="195"/>
      <c r="E408" s="192"/>
      <c r="F408" s="197"/>
      <c r="G408" s="197"/>
      <c r="H408" s="197"/>
      <c r="I408" s="197"/>
      <c r="J408" s="198"/>
    </row>
    <row r="409" spans="3:10">
      <c r="C409" s="194"/>
      <c r="D409" s="195"/>
      <c r="E409" s="192"/>
      <c r="F409" s="197"/>
      <c r="G409" s="197"/>
      <c r="H409" s="197"/>
      <c r="I409" s="197"/>
      <c r="J409" s="198"/>
    </row>
    <row r="410" spans="3:10">
      <c r="C410" s="194"/>
      <c r="D410" s="195"/>
      <c r="E410" s="192"/>
      <c r="F410" s="197"/>
      <c r="G410" s="197"/>
      <c r="H410" s="197"/>
      <c r="I410" s="197"/>
      <c r="J410" s="198"/>
    </row>
    <row r="411" spans="3:10">
      <c r="C411" s="194"/>
      <c r="D411" s="195"/>
      <c r="E411" s="192"/>
      <c r="F411" s="197"/>
      <c r="G411" s="197"/>
      <c r="H411" s="197"/>
      <c r="I411" s="197"/>
      <c r="J411" s="198"/>
    </row>
    <row r="412" spans="3:10">
      <c r="C412" s="194"/>
      <c r="D412" s="195"/>
      <c r="E412" s="192"/>
      <c r="F412" s="197"/>
      <c r="G412" s="197"/>
      <c r="H412" s="197"/>
      <c r="I412" s="197"/>
      <c r="J412" s="198"/>
    </row>
    <row r="413" spans="3:10">
      <c r="C413" s="194"/>
      <c r="D413" s="195"/>
      <c r="E413" s="192"/>
      <c r="F413" s="197"/>
      <c r="G413" s="197"/>
      <c r="H413" s="197"/>
      <c r="I413" s="197"/>
      <c r="J413" s="198"/>
    </row>
    <row r="414" spans="3:10">
      <c r="C414" s="194"/>
      <c r="D414" s="195"/>
      <c r="E414" s="192"/>
      <c r="F414" s="197"/>
      <c r="G414" s="197"/>
      <c r="H414" s="197"/>
      <c r="I414" s="197"/>
      <c r="J414" s="198"/>
    </row>
    <row r="415" spans="3:10">
      <c r="C415" s="194"/>
      <c r="D415" s="195"/>
      <c r="E415" s="192"/>
      <c r="F415" s="197"/>
      <c r="G415" s="197"/>
      <c r="H415" s="197"/>
      <c r="I415" s="197"/>
      <c r="J415" s="198"/>
    </row>
    <row r="416" spans="3:10">
      <c r="C416" s="194"/>
      <c r="D416" s="195"/>
      <c r="E416" s="192"/>
      <c r="F416" s="197"/>
      <c r="G416" s="197"/>
      <c r="H416" s="197"/>
      <c r="I416" s="197"/>
      <c r="J416" s="198"/>
    </row>
    <row r="417" spans="3:10">
      <c r="C417" s="194"/>
      <c r="D417" s="195"/>
      <c r="E417" s="192"/>
      <c r="F417" s="197"/>
      <c r="G417" s="197"/>
      <c r="H417" s="197"/>
      <c r="I417" s="197"/>
      <c r="J417" s="198"/>
    </row>
    <row r="418" spans="3:10">
      <c r="C418" s="194"/>
      <c r="D418" s="195"/>
      <c r="E418" s="192"/>
      <c r="F418" s="197"/>
      <c r="G418" s="197"/>
      <c r="H418" s="197"/>
      <c r="I418" s="197"/>
      <c r="J418" s="198"/>
    </row>
    <row r="419" spans="3:10">
      <c r="C419" s="194"/>
      <c r="D419" s="195"/>
      <c r="E419" s="192"/>
      <c r="F419" s="197"/>
      <c r="G419" s="197"/>
      <c r="H419" s="197"/>
      <c r="I419" s="197"/>
      <c r="J419" s="198"/>
    </row>
    <row r="420" spans="3:10">
      <c r="C420" s="194"/>
      <c r="D420" s="195"/>
      <c r="E420" s="192"/>
      <c r="F420" s="197"/>
      <c r="G420" s="197"/>
      <c r="H420" s="197"/>
      <c r="I420" s="197"/>
      <c r="J420" s="198"/>
    </row>
    <row r="421" spans="3:10">
      <c r="C421" s="194"/>
      <c r="D421" s="195"/>
      <c r="E421" s="192"/>
      <c r="F421" s="197"/>
      <c r="G421" s="197"/>
      <c r="H421" s="197"/>
      <c r="I421" s="197"/>
      <c r="J421" s="198"/>
    </row>
    <row r="422" spans="3:10">
      <c r="C422" s="194"/>
      <c r="D422" s="195"/>
      <c r="E422" s="192"/>
      <c r="F422" s="197"/>
      <c r="G422" s="197"/>
      <c r="H422" s="197"/>
      <c r="I422" s="197"/>
      <c r="J422" s="198"/>
    </row>
    <row r="423" spans="3:10">
      <c r="C423" s="194"/>
      <c r="D423" s="195"/>
      <c r="E423" s="192"/>
      <c r="F423" s="197"/>
      <c r="G423" s="197"/>
      <c r="H423" s="197"/>
      <c r="I423" s="197"/>
      <c r="J423" s="198"/>
    </row>
    <row r="424" spans="3:10">
      <c r="C424" s="194"/>
      <c r="D424" s="195"/>
      <c r="E424" s="192"/>
      <c r="F424" s="197"/>
      <c r="G424" s="197"/>
      <c r="H424" s="197"/>
      <c r="I424" s="197"/>
      <c r="J424" s="198"/>
    </row>
    <row r="425" spans="3:10">
      <c r="C425" s="194"/>
      <c r="D425" s="195"/>
      <c r="E425" s="192"/>
      <c r="F425" s="197"/>
      <c r="G425" s="197"/>
      <c r="H425" s="197"/>
      <c r="I425" s="197"/>
      <c r="J425" s="198"/>
    </row>
    <row r="426" spans="3:10">
      <c r="C426" s="194"/>
      <c r="D426" s="195"/>
      <c r="E426" s="192"/>
      <c r="F426" s="197"/>
      <c r="G426" s="197"/>
      <c r="H426" s="197"/>
      <c r="I426" s="197"/>
      <c r="J426" s="198"/>
    </row>
    <row r="427" spans="3:10">
      <c r="C427" s="194"/>
      <c r="D427" s="195"/>
      <c r="E427" s="192"/>
      <c r="F427" s="197"/>
      <c r="G427" s="197"/>
      <c r="H427" s="197"/>
      <c r="I427" s="197"/>
      <c r="J427" s="198"/>
    </row>
    <row r="428" spans="3:10">
      <c r="C428" s="194"/>
      <c r="D428" s="195"/>
      <c r="E428" s="192"/>
      <c r="F428" s="197"/>
      <c r="G428" s="197"/>
      <c r="H428" s="197"/>
      <c r="I428" s="197"/>
      <c r="J428" s="198"/>
    </row>
    <row r="429" spans="3:10">
      <c r="C429" s="194"/>
      <c r="D429" s="195"/>
      <c r="E429" s="192"/>
      <c r="F429" s="197"/>
      <c r="G429" s="197"/>
      <c r="H429" s="197"/>
      <c r="I429" s="197"/>
      <c r="J429" s="198"/>
    </row>
    <row r="430" spans="3:10">
      <c r="C430" s="194"/>
      <c r="D430" s="195"/>
      <c r="E430" s="192"/>
      <c r="F430" s="197"/>
      <c r="G430" s="197"/>
      <c r="H430" s="197"/>
      <c r="I430" s="197"/>
      <c r="J430" s="198"/>
    </row>
    <row r="431" spans="3:10">
      <c r="C431" s="194"/>
      <c r="D431" s="195"/>
      <c r="E431" s="192"/>
      <c r="F431" s="197"/>
      <c r="G431" s="197"/>
      <c r="H431" s="197"/>
      <c r="I431" s="197"/>
      <c r="J431" s="198"/>
    </row>
    <row r="432" spans="3:10">
      <c r="C432" s="194"/>
      <c r="D432" s="195"/>
      <c r="E432" s="192"/>
      <c r="F432" s="197"/>
      <c r="G432" s="197"/>
      <c r="H432" s="197"/>
      <c r="I432" s="197"/>
      <c r="J432" s="198"/>
    </row>
    <row r="433" spans="3:10">
      <c r="C433" s="194"/>
      <c r="D433" s="195"/>
      <c r="E433" s="192"/>
      <c r="F433" s="197"/>
      <c r="G433" s="197"/>
      <c r="H433" s="197"/>
      <c r="I433" s="197"/>
      <c r="J433" s="198"/>
    </row>
    <row r="434" spans="3:10">
      <c r="C434" s="194"/>
      <c r="D434" s="195"/>
      <c r="E434" s="192"/>
      <c r="F434" s="197"/>
      <c r="G434" s="197"/>
      <c r="H434" s="197"/>
      <c r="I434" s="197"/>
      <c r="J434" s="198"/>
    </row>
    <row r="435" spans="3:10">
      <c r="C435" s="194"/>
      <c r="D435" s="195"/>
      <c r="E435" s="192"/>
      <c r="F435" s="197"/>
      <c r="G435" s="197"/>
      <c r="H435" s="197"/>
      <c r="I435" s="197"/>
      <c r="J435" s="198"/>
    </row>
    <row r="436" spans="3:10">
      <c r="C436" s="194"/>
      <c r="D436" s="195"/>
      <c r="E436" s="192"/>
      <c r="F436" s="197"/>
      <c r="G436" s="197"/>
      <c r="H436" s="197"/>
      <c r="I436" s="197"/>
      <c r="J436" s="198"/>
    </row>
    <row r="437" spans="3:10">
      <c r="C437" s="194"/>
      <c r="D437" s="195"/>
      <c r="E437" s="192"/>
      <c r="F437" s="197"/>
      <c r="G437" s="197"/>
      <c r="H437" s="197"/>
      <c r="I437" s="197"/>
      <c r="J437" s="198"/>
    </row>
    <row r="438" spans="3:10">
      <c r="C438" s="194"/>
      <c r="D438" s="195"/>
      <c r="E438" s="192"/>
      <c r="F438" s="197"/>
      <c r="G438" s="197"/>
      <c r="H438" s="197"/>
      <c r="I438" s="197"/>
      <c r="J438" s="198"/>
    </row>
    <row r="439" spans="3:10">
      <c r="C439" s="194"/>
      <c r="D439" s="195"/>
      <c r="E439" s="192"/>
      <c r="F439" s="197"/>
      <c r="G439" s="197"/>
      <c r="H439" s="197"/>
      <c r="I439" s="197"/>
      <c r="J439" s="198"/>
    </row>
    <row r="440" spans="3:10">
      <c r="C440" s="194"/>
      <c r="D440" s="195"/>
      <c r="E440" s="192"/>
      <c r="F440" s="197"/>
      <c r="G440" s="197"/>
      <c r="H440" s="197"/>
      <c r="I440" s="197"/>
      <c r="J440" s="198"/>
    </row>
    <row r="441" spans="3:10">
      <c r="C441" s="194"/>
      <c r="D441" s="195"/>
      <c r="E441" s="192"/>
      <c r="F441" s="197"/>
      <c r="G441" s="197"/>
      <c r="H441" s="197"/>
      <c r="I441" s="197"/>
      <c r="J441" s="198"/>
    </row>
    <row r="442" spans="3:10">
      <c r="C442" s="194"/>
      <c r="D442" s="195"/>
      <c r="E442" s="192"/>
      <c r="F442" s="197"/>
      <c r="G442" s="197"/>
      <c r="H442" s="197"/>
      <c r="I442" s="197"/>
      <c r="J442" s="198"/>
    </row>
    <row r="443" spans="3:10">
      <c r="C443" s="194"/>
      <c r="D443" s="195"/>
      <c r="E443" s="192"/>
      <c r="F443" s="197"/>
      <c r="G443" s="197"/>
      <c r="H443" s="197"/>
      <c r="I443" s="197"/>
      <c r="J443" s="198"/>
    </row>
    <row r="444" spans="3:10">
      <c r="C444" s="194"/>
      <c r="D444" s="195"/>
      <c r="E444" s="192"/>
      <c r="F444" s="197"/>
      <c r="G444" s="197"/>
      <c r="H444" s="197"/>
      <c r="I444" s="197"/>
      <c r="J444" s="198"/>
    </row>
    <row r="445" spans="3:10">
      <c r="C445" s="194"/>
      <c r="D445" s="195"/>
      <c r="E445" s="192"/>
      <c r="F445" s="197"/>
      <c r="G445" s="197"/>
      <c r="H445" s="197"/>
      <c r="I445" s="197"/>
      <c r="J445" s="198"/>
    </row>
    <row r="446" spans="3:10">
      <c r="C446" s="194"/>
      <c r="D446" s="195"/>
      <c r="E446" s="192"/>
      <c r="F446" s="197"/>
      <c r="G446" s="197"/>
      <c r="H446" s="197"/>
      <c r="I446" s="197"/>
      <c r="J446" s="198"/>
    </row>
    <row r="447" spans="3:10">
      <c r="C447" s="194"/>
      <c r="D447" s="195"/>
      <c r="E447" s="192"/>
      <c r="F447" s="197"/>
      <c r="G447" s="197"/>
      <c r="H447" s="197"/>
      <c r="I447" s="197"/>
      <c r="J447" s="198"/>
    </row>
    <row r="448" spans="3:10">
      <c r="C448" s="194"/>
      <c r="D448" s="195"/>
      <c r="E448" s="192"/>
      <c r="F448" s="197"/>
      <c r="G448" s="197"/>
      <c r="H448" s="197"/>
      <c r="I448" s="197"/>
      <c r="J448" s="198"/>
    </row>
    <row r="449" spans="3:10">
      <c r="C449" s="194"/>
      <c r="D449" s="195"/>
      <c r="E449" s="192"/>
      <c r="F449" s="197"/>
      <c r="G449" s="197"/>
      <c r="H449" s="197"/>
      <c r="I449" s="197"/>
      <c r="J449" s="198"/>
    </row>
    <row r="450" spans="3:10">
      <c r="C450" s="194"/>
      <c r="D450" s="195"/>
      <c r="E450" s="192"/>
      <c r="F450" s="197"/>
      <c r="G450" s="197"/>
      <c r="H450" s="197"/>
      <c r="I450" s="197"/>
      <c r="J450" s="198"/>
    </row>
    <row r="451" spans="3:10">
      <c r="C451" s="194"/>
      <c r="D451" s="195"/>
      <c r="E451" s="192"/>
      <c r="F451" s="197"/>
      <c r="G451" s="197"/>
      <c r="H451" s="197"/>
      <c r="I451" s="197"/>
      <c r="J451" s="198"/>
    </row>
    <row r="452" spans="3:10">
      <c r="C452" s="194"/>
      <c r="D452" s="195"/>
      <c r="E452" s="192"/>
      <c r="F452" s="197"/>
      <c r="G452" s="197"/>
      <c r="H452" s="197"/>
      <c r="I452" s="197"/>
      <c r="J452" s="198"/>
    </row>
    <row r="453" spans="3:10">
      <c r="C453" s="194"/>
      <c r="D453" s="195"/>
      <c r="E453" s="192"/>
      <c r="F453" s="197"/>
      <c r="G453" s="197"/>
      <c r="H453" s="197"/>
      <c r="I453" s="197"/>
      <c r="J453" s="198"/>
    </row>
    <row r="454" spans="3:10">
      <c r="C454" s="194"/>
      <c r="D454" s="195"/>
      <c r="E454" s="192"/>
      <c r="F454" s="197"/>
      <c r="G454" s="197"/>
      <c r="H454" s="197"/>
      <c r="I454" s="197"/>
      <c r="J454" s="198"/>
    </row>
    <row r="455" spans="3:10">
      <c r="C455" s="194"/>
      <c r="D455" s="195"/>
      <c r="E455" s="192"/>
      <c r="F455" s="197"/>
      <c r="G455" s="197"/>
      <c r="H455" s="197"/>
      <c r="I455" s="197"/>
      <c r="J455" s="198"/>
    </row>
    <row r="456" spans="3:10">
      <c r="C456" s="194"/>
      <c r="D456" s="195"/>
      <c r="E456" s="192"/>
      <c r="F456" s="197"/>
      <c r="G456" s="197"/>
      <c r="H456" s="197"/>
      <c r="I456" s="197"/>
      <c r="J456" s="198"/>
    </row>
    <row r="457" spans="3:10">
      <c r="C457" s="194"/>
      <c r="D457" s="195"/>
      <c r="E457" s="192"/>
      <c r="F457" s="197"/>
      <c r="G457" s="197"/>
      <c r="H457" s="197"/>
      <c r="I457" s="197"/>
      <c r="J457" s="198"/>
    </row>
    <row r="458" spans="3:10">
      <c r="C458" s="194"/>
      <c r="D458" s="195"/>
      <c r="E458" s="192"/>
      <c r="F458" s="197"/>
      <c r="G458" s="197"/>
      <c r="H458" s="197"/>
      <c r="I458" s="197"/>
      <c r="J458" s="198"/>
    </row>
    <row r="459" spans="3:10">
      <c r="C459" s="194"/>
      <c r="D459" s="195"/>
      <c r="E459" s="192"/>
      <c r="F459" s="197"/>
      <c r="G459" s="197"/>
      <c r="H459" s="197"/>
      <c r="I459" s="197"/>
      <c r="J459" s="198"/>
    </row>
    <row r="460" spans="3:10">
      <c r="C460" s="194"/>
      <c r="D460" s="195"/>
      <c r="E460" s="192"/>
      <c r="F460" s="197"/>
      <c r="G460" s="197"/>
      <c r="H460" s="197"/>
      <c r="I460" s="197"/>
      <c r="J460" s="198"/>
    </row>
    <row r="461" spans="3:10">
      <c r="C461" s="194"/>
      <c r="D461" s="195"/>
      <c r="E461" s="192"/>
      <c r="F461" s="197"/>
      <c r="G461" s="197"/>
      <c r="H461" s="197"/>
      <c r="I461" s="197"/>
      <c r="J461" s="198"/>
    </row>
    <row r="462" spans="3:10">
      <c r="C462" s="194"/>
      <c r="D462" s="195"/>
      <c r="E462" s="192"/>
      <c r="F462" s="197"/>
      <c r="G462" s="197"/>
      <c r="H462" s="197"/>
      <c r="I462" s="197"/>
      <c r="J462" s="198"/>
    </row>
    <row r="463" spans="3:10">
      <c r="C463" s="194"/>
      <c r="D463" s="195"/>
      <c r="E463" s="192"/>
      <c r="F463" s="197"/>
      <c r="G463" s="197"/>
      <c r="H463" s="197"/>
      <c r="I463" s="197"/>
      <c r="J463" s="198"/>
    </row>
    <row r="464" spans="3:10">
      <c r="C464" s="194"/>
      <c r="D464" s="195"/>
      <c r="E464" s="192"/>
      <c r="F464" s="197"/>
      <c r="G464" s="197"/>
      <c r="H464" s="197"/>
      <c r="I464" s="197"/>
      <c r="J464" s="198"/>
    </row>
    <row r="465" spans="3:10">
      <c r="C465" s="194"/>
      <c r="D465" s="195"/>
      <c r="E465" s="192"/>
      <c r="F465" s="197"/>
      <c r="G465" s="197"/>
      <c r="H465" s="197"/>
      <c r="I465" s="197"/>
      <c r="J465" s="198"/>
    </row>
    <row r="466" spans="3:10">
      <c r="C466" s="194"/>
      <c r="D466" s="195"/>
      <c r="E466" s="192"/>
      <c r="F466" s="197"/>
      <c r="G466" s="197"/>
      <c r="H466" s="197"/>
      <c r="I466" s="197"/>
      <c r="J466" s="198"/>
    </row>
    <row r="467" spans="3:10">
      <c r="C467" s="194"/>
      <c r="D467" s="195"/>
      <c r="E467" s="192"/>
      <c r="F467" s="197"/>
      <c r="G467" s="197"/>
      <c r="H467" s="197"/>
      <c r="I467" s="197"/>
      <c r="J467" s="198"/>
    </row>
    <row r="468" spans="3:10">
      <c r="C468" s="194"/>
      <c r="D468" s="195"/>
      <c r="E468" s="192"/>
      <c r="F468" s="197"/>
      <c r="G468" s="197"/>
      <c r="H468" s="197"/>
      <c r="I468" s="197"/>
      <c r="J468" s="198"/>
    </row>
    <row r="469" spans="3:10">
      <c r="C469" s="194"/>
      <c r="D469" s="195"/>
      <c r="E469" s="192"/>
      <c r="F469" s="197"/>
      <c r="G469" s="197"/>
      <c r="H469" s="197"/>
      <c r="I469" s="197"/>
      <c r="J469" s="198"/>
    </row>
    <row r="470" spans="3:10">
      <c r="C470" s="194"/>
      <c r="D470" s="195"/>
      <c r="E470" s="192"/>
      <c r="F470" s="197"/>
      <c r="G470" s="197"/>
      <c r="H470" s="197"/>
      <c r="I470" s="197"/>
      <c r="J470" s="198"/>
    </row>
    <row r="471" spans="3:10">
      <c r="C471" s="194"/>
      <c r="D471" s="195"/>
      <c r="E471" s="192"/>
      <c r="F471" s="197"/>
      <c r="G471" s="197"/>
      <c r="H471" s="197"/>
      <c r="I471" s="197"/>
      <c r="J471" s="198"/>
    </row>
    <row r="472" spans="3:10">
      <c r="C472" s="194"/>
      <c r="D472" s="195"/>
      <c r="E472" s="192"/>
      <c r="F472" s="197"/>
      <c r="G472" s="197"/>
      <c r="H472" s="197"/>
      <c r="I472" s="197"/>
      <c r="J472" s="198"/>
    </row>
    <row r="473" spans="3:10">
      <c r="C473" s="194"/>
      <c r="D473" s="195"/>
      <c r="E473" s="192"/>
      <c r="F473" s="197"/>
      <c r="G473" s="197"/>
      <c r="H473" s="197"/>
      <c r="I473" s="197"/>
      <c r="J473" s="198"/>
    </row>
    <row r="474" spans="3:10">
      <c r="C474" s="194"/>
      <c r="D474" s="195"/>
      <c r="E474" s="192"/>
      <c r="F474" s="197"/>
      <c r="G474" s="197"/>
      <c r="H474" s="197"/>
      <c r="I474" s="197"/>
      <c r="J474" s="198"/>
    </row>
    <row r="475" spans="3:10">
      <c r="C475" s="194"/>
      <c r="D475" s="195"/>
      <c r="E475" s="192"/>
      <c r="F475" s="197"/>
      <c r="G475" s="197"/>
      <c r="H475" s="197"/>
      <c r="I475" s="197"/>
      <c r="J475" s="198"/>
    </row>
    <row r="476" spans="3:10">
      <c r="C476" s="194"/>
      <c r="D476" s="195"/>
      <c r="E476" s="192"/>
      <c r="F476" s="197"/>
      <c r="G476" s="197"/>
      <c r="H476" s="197"/>
      <c r="I476" s="197"/>
      <c r="J476" s="198"/>
    </row>
    <row r="477" spans="3:10">
      <c r="C477" s="194"/>
      <c r="D477" s="195"/>
      <c r="E477" s="192"/>
      <c r="F477" s="197"/>
      <c r="G477" s="197"/>
      <c r="H477" s="197"/>
      <c r="I477" s="197"/>
      <c r="J477" s="198"/>
    </row>
    <row r="478" spans="3:10">
      <c r="C478" s="194"/>
      <c r="D478" s="195"/>
      <c r="E478" s="192"/>
      <c r="F478" s="197"/>
      <c r="G478" s="197"/>
      <c r="H478" s="197"/>
      <c r="I478" s="197"/>
      <c r="J478" s="198"/>
    </row>
    <row r="479" spans="3:10">
      <c r="C479" s="194"/>
      <c r="D479" s="195"/>
      <c r="E479" s="192"/>
      <c r="F479" s="197"/>
      <c r="G479" s="197"/>
      <c r="H479" s="197"/>
      <c r="I479" s="197"/>
      <c r="J479" s="198"/>
    </row>
    <row r="480" spans="3:10">
      <c r="C480" s="194"/>
      <c r="D480" s="195"/>
      <c r="E480" s="192"/>
      <c r="F480" s="197"/>
      <c r="G480" s="197"/>
      <c r="H480" s="197"/>
      <c r="I480" s="197"/>
      <c r="J480" s="198"/>
    </row>
    <row r="481" spans="3:10">
      <c r="C481" s="194"/>
      <c r="D481" s="195"/>
      <c r="E481" s="192"/>
      <c r="F481" s="197"/>
      <c r="G481" s="197"/>
      <c r="H481" s="197"/>
      <c r="I481" s="197"/>
      <c r="J481" s="198"/>
    </row>
    <row r="482" spans="3:10">
      <c r="C482" s="194"/>
      <c r="D482" s="195"/>
      <c r="E482" s="192"/>
      <c r="F482" s="197"/>
      <c r="G482" s="197"/>
      <c r="H482" s="197"/>
      <c r="I482" s="197"/>
      <c r="J482" s="198"/>
    </row>
    <row r="483" spans="3:10">
      <c r="C483" s="194"/>
      <c r="D483" s="195"/>
      <c r="E483" s="192"/>
      <c r="F483" s="197"/>
      <c r="G483" s="197"/>
      <c r="H483" s="197"/>
      <c r="I483" s="197"/>
      <c r="J483" s="198"/>
    </row>
    <row r="484" spans="3:10">
      <c r="C484" s="194"/>
      <c r="D484" s="195"/>
      <c r="E484" s="192"/>
      <c r="F484" s="197"/>
      <c r="G484" s="197"/>
      <c r="H484" s="197"/>
      <c r="I484" s="197"/>
      <c r="J484" s="198"/>
    </row>
    <row r="485" spans="3:10">
      <c r="C485" s="194"/>
      <c r="D485" s="195"/>
      <c r="E485" s="192"/>
      <c r="F485" s="197"/>
      <c r="G485" s="197"/>
      <c r="H485" s="197"/>
      <c r="I485" s="197"/>
      <c r="J485" s="198"/>
    </row>
    <row r="486" spans="3:10">
      <c r="C486" s="194"/>
      <c r="D486" s="195"/>
      <c r="E486" s="192"/>
      <c r="F486" s="197"/>
      <c r="G486" s="197"/>
      <c r="H486" s="197"/>
      <c r="I486" s="197"/>
      <c r="J486" s="198"/>
    </row>
    <row r="487" spans="3:10">
      <c r="C487" s="194"/>
      <c r="D487" s="195"/>
      <c r="E487" s="192"/>
      <c r="F487" s="197"/>
      <c r="G487" s="197"/>
      <c r="H487" s="197"/>
      <c r="I487" s="197"/>
      <c r="J487" s="198"/>
    </row>
    <row r="488" spans="3:10">
      <c r="C488" s="194"/>
      <c r="D488" s="195"/>
      <c r="E488" s="192"/>
      <c r="F488" s="197"/>
      <c r="G488" s="197"/>
      <c r="H488" s="197"/>
      <c r="I488" s="197"/>
      <c r="J488" s="198"/>
    </row>
    <row r="489" spans="3:10">
      <c r="C489" s="194"/>
      <c r="D489" s="195"/>
      <c r="E489" s="192"/>
      <c r="F489" s="197"/>
      <c r="G489" s="197"/>
      <c r="H489" s="197"/>
      <c r="I489" s="197"/>
      <c r="J489" s="198"/>
    </row>
    <row r="490" spans="3:10">
      <c r="C490" s="194"/>
      <c r="D490" s="195"/>
      <c r="E490" s="192"/>
      <c r="F490" s="197"/>
      <c r="G490" s="197"/>
      <c r="H490" s="197"/>
      <c r="I490" s="197"/>
      <c r="J490" s="198"/>
    </row>
    <row r="491" spans="3:10">
      <c r="C491" s="194"/>
      <c r="D491" s="195"/>
      <c r="E491" s="192"/>
      <c r="F491" s="197"/>
      <c r="G491" s="197"/>
      <c r="H491" s="197"/>
      <c r="I491" s="197"/>
      <c r="J491" s="198"/>
    </row>
    <row r="492" spans="3:10">
      <c r="C492" s="194"/>
      <c r="D492" s="195"/>
      <c r="E492" s="192"/>
      <c r="F492" s="197"/>
      <c r="G492" s="197"/>
      <c r="H492" s="197"/>
      <c r="I492" s="197"/>
      <c r="J492" s="198"/>
    </row>
    <row r="493" spans="3:10">
      <c r="C493" s="194"/>
      <c r="D493" s="195"/>
      <c r="E493" s="192"/>
      <c r="F493" s="197"/>
      <c r="G493" s="197"/>
      <c r="H493" s="197"/>
      <c r="I493" s="197"/>
      <c r="J493" s="198"/>
    </row>
    <row r="494" spans="3:10">
      <c r="C494" s="194"/>
      <c r="D494" s="195"/>
      <c r="E494" s="192"/>
      <c r="F494" s="197"/>
      <c r="G494" s="197"/>
      <c r="H494" s="197"/>
      <c r="I494" s="197"/>
      <c r="J494" s="198"/>
    </row>
    <row r="495" spans="3:10">
      <c r="C495" s="194"/>
      <c r="D495" s="195"/>
      <c r="E495" s="192"/>
      <c r="F495" s="197"/>
      <c r="G495" s="197"/>
      <c r="H495" s="197"/>
      <c r="I495" s="197"/>
      <c r="J495" s="198"/>
    </row>
    <row r="496" spans="3:10">
      <c r="C496" s="194"/>
      <c r="D496" s="195"/>
      <c r="E496" s="192"/>
      <c r="F496" s="197"/>
      <c r="G496" s="197"/>
      <c r="H496" s="197"/>
      <c r="I496" s="197"/>
      <c r="J496" s="198"/>
    </row>
    <row r="497" spans="3:10">
      <c r="C497" s="194"/>
      <c r="D497" s="195"/>
      <c r="E497" s="192"/>
      <c r="F497" s="197"/>
      <c r="G497" s="197"/>
      <c r="H497" s="197"/>
      <c r="I497" s="197"/>
      <c r="J497" s="198"/>
    </row>
    <row r="498" spans="3:10">
      <c r="C498" s="194"/>
      <c r="D498" s="195"/>
      <c r="E498" s="192"/>
      <c r="F498" s="197"/>
      <c r="G498" s="197"/>
      <c r="H498" s="197"/>
      <c r="I498" s="197"/>
      <c r="J498" s="198"/>
    </row>
    <row r="499" spans="3:10">
      <c r="C499" s="194"/>
      <c r="D499" s="195"/>
      <c r="E499" s="192"/>
      <c r="F499" s="197"/>
      <c r="G499" s="197"/>
      <c r="H499" s="197"/>
      <c r="I499" s="197"/>
      <c r="J499" s="198"/>
    </row>
    <row r="500" spans="3:10">
      <c r="C500" s="194"/>
      <c r="D500" s="195"/>
      <c r="E500" s="192"/>
      <c r="F500" s="197"/>
      <c r="G500" s="197"/>
      <c r="H500" s="197"/>
      <c r="I500" s="197"/>
      <c r="J500" s="198"/>
    </row>
    <row r="501" spans="3:10">
      <c r="C501" s="194"/>
      <c r="D501" s="195"/>
      <c r="E501" s="192"/>
      <c r="F501" s="197"/>
      <c r="G501" s="197"/>
      <c r="H501" s="197"/>
      <c r="I501" s="197"/>
      <c r="J501" s="198"/>
    </row>
    <row r="502" spans="3:10">
      <c r="C502" s="194"/>
      <c r="D502" s="195"/>
      <c r="E502" s="192"/>
      <c r="F502" s="197"/>
      <c r="G502" s="197"/>
      <c r="H502" s="197"/>
      <c r="I502" s="197"/>
      <c r="J502" s="198"/>
    </row>
    <row r="503" spans="3:10">
      <c r="C503" s="194"/>
      <c r="D503" s="195"/>
      <c r="E503" s="192"/>
      <c r="F503" s="197"/>
      <c r="G503" s="197"/>
      <c r="H503" s="197"/>
      <c r="I503" s="197"/>
      <c r="J503" s="198"/>
    </row>
    <row r="504" spans="3:10">
      <c r="C504" s="194"/>
      <c r="D504" s="195"/>
      <c r="E504" s="192"/>
      <c r="F504" s="197"/>
      <c r="G504" s="197"/>
      <c r="H504" s="197"/>
      <c r="I504" s="197"/>
      <c r="J504" s="198"/>
    </row>
    <row r="505" spans="3:10">
      <c r="C505" s="194"/>
      <c r="D505" s="195"/>
      <c r="E505" s="192"/>
      <c r="F505" s="197"/>
      <c r="G505" s="197"/>
      <c r="H505" s="197"/>
      <c r="I505" s="197"/>
      <c r="J505" s="198"/>
    </row>
    <row r="506" spans="3:10">
      <c r="C506" s="194"/>
      <c r="D506" s="195"/>
      <c r="E506" s="192"/>
      <c r="F506" s="197"/>
      <c r="G506" s="197"/>
      <c r="H506" s="197"/>
      <c r="I506" s="197"/>
      <c r="J506" s="198"/>
    </row>
    <row r="507" spans="3:10">
      <c r="C507" s="194"/>
      <c r="D507" s="195"/>
      <c r="E507" s="192"/>
      <c r="F507" s="197"/>
      <c r="G507" s="197"/>
      <c r="H507" s="197"/>
      <c r="I507" s="197"/>
      <c r="J507" s="198"/>
    </row>
    <row r="508" spans="3:10">
      <c r="C508" s="194"/>
      <c r="D508" s="195"/>
      <c r="E508" s="192"/>
      <c r="F508" s="197"/>
      <c r="G508" s="197"/>
      <c r="H508" s="197"/>
      <c r="I508" s="197"/>
      <c r="J508" s="198"/>
    </row>
    <row r="509" spans="3:10">
      <c r="C509" s="194"/>
      <c r="D509" s="195"/>
      <c r="E509" s="192"/>
      <c r="F509" s="197"/>
      <c r="G509" s="197"/>
      <c r="H509" s="197"/>
      <c r="I509" s="197"/>
      <c r="J509" s="198"/>
    </row>
    <row r="510" spans="3:10">
      <c r="C510" s="194"/>
      <c r="D510" s="195"/>
      <c r="E510" s="192"/>
      <c r="F510" s="197"/>
      <c r="G510" s="197"/>
      <c r="H510" s="197"/>
      <c r="I510" s="197"/>
      <c r="J510" s="198"/>
    </row>
    <row r="511" spans="3:10">
      <c r="C511" s="194"/>
      <c r="D511" s="195"/>
      <c r="E511" s="192"/>
      <c r="F511" s="197"/>
      <c r="G511" s="197"/>
      <c r="H511" s="197"/>
      <c r="I511" s="197"/>
      <c r="J511" s="198"/>
    </row>
    <row r="512" spans="3:10">
      <c r="C512" s="194"/>
      <c r="D512" s="195"/>
      <c r="E512" s="192"/>
      <c r="F512" s="197"/>
      <c r="G512" s="197"/>
      <c r="H512" s="197"/>
      <c r="I512" s="197"/>
      <c r="J512" s="198"/>
    </row>
    <row r="513" spans="3:10">
      <c r="C513" s="194"/>
      <c r="D513" s="195"/>
      <c r="E513" s="192"/>
      <c r="F513" s="197"/>
      <c r="G513" s="197"/>
      <c r="H513" s="197"/>
      <c r="I513" s="197"/>
      <c r="J513" s="198"/>
    </row>
    <row r="514" spans="3:10">
      <c r="C514" s="194"/>
      <c r="D514" s="195"/>
      <c r="E514" s="192"/>
      <c r="F514" s="197"/>
      <c r="G514" s="197"/>
      <c r="H514" s="197"/>
      <c r="I514" s="197"/>
      <c r="J514" s="198"/>
    </row>
    <row r="515" spans="3:10">
      <c r="C515" s="194"/>
      <c r="D515" s="195"/>
      <c r="E515" s="192"/>
      <c r="F515" s="197"/>
      <c r="G515" s="197"/>
      <c r="H515" s="197"/>
      <c r="I515" s="197"/>
      <c r="J515" s="198"/>
    </row>
    <row r="516" spans="3:10">
      <c r="C516" s="194"/>
      <c r="D516" s="195"/>
      <c r="E516" s="192"/>
      <c r="F516" s="197"/>
      <c r="G516" s="197"/>
      <c r="H516" s="197"/>
      <c r="I516" s="197"/>
      <c r="J516" s="198"/>
    </row>
    <row r="517" spans="3:10">
      <c r="C517" s="194"/>
      <c r="D517" s="195"/>
      <c r="E517" s="192"/>
      <c r="F517" s="197"/>
      <c r="G517" s="197"/>
      <c r="H517" s="197"/>
      <c r="I517" s="197"/>
      <c r="J517" s="198"/>
    </row>
    <row r="518" spans="3:10">
      <c r="C518" s="194"/>
      <c r="D518" s="195"/>
      <c r="E518" s="192"/>
      <c r="F518" s="197"/>
      <c r="G518" s="197"/>
      <c r="H518" s="197"/>
      <c r="I518" s="197"/>
      <c r="J518" s="198"/>
    </row>
    <row r="519" spans="3:10">
      <c r="C519" s="194"/>
      <c r="D519" s="195"/>
      <c r="E519" s="192"/>
      <c r="F519" s="197"/>
      <c r="G519" s="197"/>
      <c r="H519" s="197"/>
      <c r="I519" s="197"/>
      <c r="J519" s="198"/>
    </row>
    <row r="520" spans="3:10">
      <c r="C520" s="194"/>
      <c r="D520" s="195"/>
      <c r="E520" s="192"/>
      <c r="F520" s="197"/>
      <c r="G520" s="197"/>
      <c r="H520" s="197"/>
      <c r="I520" s="197"/>
      <c r="J520" s="198"/>
    </row>
    <row r="521" spans="3:10">
      <c r="C521" s="194"/>
      <c r="D521" s="195"/>
      <c r="E521" s="192"/>
      <c r="F521" s="197"/>
      <c r="G521" s="197"/>
      <c r="H521" s="197"/>
      <c r="I521" s="197"/>
      <c r="J521" s="198"/>
    </row>
    <row r="522" spans="3:10">
      <c r="C522" s="194"/>
      <c r="D522" s="195"/>
      <c r="E522" s="192"/>
      <c r="F522" s="197"/>
      <c r="G522" s="197"/>
      <c r="H522" s="197"/>
      <c r="I522" s="197"/>
      <c r="J522" s="198"/>
    </row>
    <row r="523" spans="3:10">
      <c r="C523" s="194"/>
      <c r="D523" s="195"/>
      <c r="E523" s="192"/>
      <c r="F523" s="197"/>
      <c r="G523" s="197"/>
      <c r="H523" s="197"/>
      <c r="I523" s="197"/>
      <c r="J523" s="198"/>
    </row>
    <row r="524" spans="3:10">
      <c r="C524" s="194"/>
      <c r="D524" s="195"/>
      <c r="E524" s="192"/>
      <c r="F524" s="197"/>
      <c r="G524" s="197"/>
      <c r="H524" s="197"/>
      <c r="I524" s="197"/>
      <c r="J524" s="198"/>
    </row>
    <row r="525" spans="3:10">
      <c r="C525" s="194"/>
      <c r="D525" s="195"/>
      <c r="E525" s="192"/>
      <c r="F525" s="197"/>
      <c r="G525" s="197"/>
      <c r="H525" s="197"/>
      <c r="I525" s="197"/>
      <c r="J525" s="198"/>
    </row>
    <row r="526" spans="3:10">
      <c r="C526" s="194"/>
      <c r="D526" s="195"/>
      <c r="E526" s="192"/>
      <c r="F526" s="197"/>
      <c r="G526" s="197"/>
      <c r="H526" s="197"/>
      <c r="I526" s="197"/>
      <c r="J526" s="198"/>
    </row>
    <row r="527" spans="3:10">
      <c r="C527" s="194"/>
      <c r="D527" s="195"/>
      <c r="E527" s="192"/>
      <c r="F527" s="197"/>
      <c r="G527" s="197"/>
      <c r="H527" s="197"/>
      <c r="I527" s="197"/>
      <c r="J527" s="198"/>
    </row>
    <row r="528" spans="3:10">
      <c r="C528" s="194"/>
      <c r="D528" s="195"/>
      <c r="E528" s="192"/>
      <c r="F528" s="197"/>
      <c r="G528" s="197"/>
      <c r="H528" s="197"/>
      <c r="I528" s="197"/>
      <c r="J528" s="198"/>
    </row>
    <row r="529" spans="3:10">
      <c r="C529" s="194"/>
      <c r="D529" s="195"/>
      <c r="E529" s="192"/>
      <c r="F529" s="197"/>
      <c r="G529" s="197"/>
      <c r="H529" s="197"/>
      <c r="I529" s="197"/>
      <c r="J529" s="198"/>
    </row>
    <row r="530" spans="3:10">
      <c r="C530" s="194"/>
      <c r="D530" s="195"/>
      <c r="E530" s="192"/>
      <c r="F530" s="197"/>
      <c r="G530" s="197"/>
      <c r="H530" s="197"/>
      <c r="I530" s="197"/>
      <c r="J530" s="198"/>
    </row>
    <row r="531" spans="3:10">
      <c r="C531" s="194"/>
      <c r="D531" s="195"/>
      <c r="E531" s="192"/>
      <c r="F531" s="197"/>
      <c r="G531" s="197"/>
      <c r="H531" s="197"/>
      <c r="I531" s="197"/>
      <c r="J531" s="198"/>
    </row>
    <row r="532" spans="3:10">
      <c r="C532" s="194"/>
      <c r="D532" s="195"/>
      <c r="E532" s="192"/>
      <c r="F532" s="197"/>
      <c r="G532" s="197"/>
      <c r="H532" s="197"/>
      <c r="I532" s="197"/>
      <c r="J532" s="198"/>
    </row>
    <row r="533" spans="3:10">
      <c r="C533" s="194"/>
      <c r="D533" s="195"/>
      <c r="E533" s="192"/>
      <c r="F533" s="197"/>
      <c r="G533" s="197"/>
      <c r="H533" s="197"/>
      <c r="I533" s="197"/>
      <c r="J533" s="198"/>
    </row>
    <row r="534" spans="3:10">
      <c r="C534" s="194"/>
      <c r="D534" s="195"/>
      <c r="E534" s="192"/>
      <c r="F534" s="197"/>
      <c r="G534" s="197"/>
      <c r="H534" s="197"/>
      <c r="I534" s="197"/>
      <c r="J534" s="198"/>
    </row>
    <row r="535" spans="3:10">
      <c r="C535" s="194"/>
      <c r="D535" s="195"/>
      <c r="E535" s="192"/>
      <c r="F535" s="197"/>
      <c r="G535" s="197"/>
      <c r="H535" s="197"/>
      <c r="I535" s="197"/>
      <c r="J535" s="198"/>
    </row>
    <row r="536" spans="3:10">
      <c r="C536" s="194"/>
      <c r="D536" s="195"/>
      <c r="E536" s="192"/>
      <c r="F536" s="197"/>
      <c r="G536" s="197"/>
      <c r="H536" s="197"/>
      <c r="I536" s="197"/>
      <c r="J536" s="198"/>
    </row>
    <row r="537" spans="3:10">
      <c r="C537" s="194"/>
      <c r="D537" s="195"/>
      <c r="E537" s="192"/>
      <c r="F537" s="197"/>
      <c r="G537" s="197"/>
      <c r="H537" s="197"/>
      <c r="I537" s="197"/>
      <c r="J537" s="198"/>
    </row>
    <row r="538" spans="3:10">
      <c r="C538" s="194"/>
      <c r="D538" s="195"/>
      <c r="E538" s="192"/>
      <c r="F538" s="197"/>
      <c r="G538" s="197"/>
      <c r="H538" s="197"/>
      <c r="I538" s="197"/>
      <c r="J538" s="198"/>
    </row>
    <row r="539" spans="3:10">
      <c r="C539" s="194"/>
      <c r="D539" s="195"/>
      <c r="E539" s="192"/>
      <c r="F539" s="197"/>
      <c r="G539" s="197"/>
      <c r="H539" s="197"/>
      <c r="I539" s="197"/>
      <c r="J539" s="198"/>
    </row>
    <row r="540" spans="3:10">
      <c r="C540" s="194"/>
      <c r="D540" s="195"/>
      <c r="E540" s="192"/>
      <c r="F540" s="197"/>
      <c r="G540" s="197"/>
      <c r="H540" s="197"/>
      <c r="I540" s="197"/>
      <c r="J540" s="198"/>
    </row>
    <row r="541" spans="3:10">
      <c r="C541" s="194"/>
      <c r="D541" s="195"/>
      <c r="E541" s="192"/>
      <c r="F541" s="197"/>
      <c r="G541" s="197"/>
      <c r="H541" s="197"/>
      <c r="I541" s="197"/>
      <c r="J541" s="198"/>
    </row>
    <row r="542" spans="3:10">
      <c r="C542" s="194"/>
      <c r="D542" s="195"/>
      <c r="E542" s="192"/>
      <c r="F542" s="197"/>
      <c r="G542" s="197"/>
      <c r="H542" s="197"/>
      <c r="I542" s="197"/>
      <c r="J542" s="198"/>
    </row>
    <row r="543" spans="3:10">
      <c r="C543" s="194"/>
      <c r="D543" s="195"/>
      <c r="E543" s="192"/>
      <c r="F543" s="197"/>
      <c r="G543" s="197"/>
      <c r="H543" s="197"/>
      <c r="I543" s="197"/>
      <c r="J543" s="198"/>
    </row>
    <row r="544" spans="3:10">
      <c r="C544" s="194"/>
      <c r="D544" s="195"/>
      <c r="E544" s="192"/>
      <c r="F544" s="197"/>
      <c r="G544" s="197"/>
      <c r="H544" s="197"/>
      <c r="I544" s="197"/>
      <c r="J544" s="198"/>
    </row>
    <row r="545" spans="3:10">
      <c r="C545" s="194"/>
      <c r="D545" s="195"/>
      <c r="E545" s="192"/>
      <c r="F545" s="197"/>
      <c r="G545" s="197"/>
      <c r="H545" s="197"/>
      <c r="I545" s="197"/>
      <c r="J545" s="198"/>
    </row>
    <row r="546" spans="3:10">
      <c r="C546" s="194"/>
      <c r="D546" s="195"/>
      <c r="E546" s="192"/>
      <c r="F546" s="197"/>
      <c r="G546" s="197"/>
      <c r="H546" s="197"/>
      <c r="I546" s="197"/>
      <c r="J546" s="198"/>
    </row>
    <row r="547" spans="3:10">
      <c r="C547" s="194"/>
      <c r="D547" s="195"/>
      <c r="E547" s="192"/>
      <c r="F547" s="197"/>
      <c r="G547" s="197"/>
      <c r="H547" s="197"/>
      <c r="I547" s="197"/>
      <c r="J547" s="198"/>
    </row>
    <row r="548" spans="3:10">
      <c r="C548" s="194"/>
      <c r="D548" s="195"/>
      <c r="E548" s="192"/>
      <c r="F548" s="197"/>
      <c r="G548" s="197"/>
      <c r="H548" s="197"/>
      <c r="I548" s="197"/>
      <c r="J548" s="198"/>
    </row>
    <row r="549" spans="3:10">
      <c r="C549" s="194"/>
      <c r="D549" s="195"/>
      <c r="E549" s="192"/>
      <c r="F549" s="197"/>
      <c r="G549" s="197"/>
      <c r="H549" s="197"/>
      <c r="I549" s="197"/>
      <c r="J549" s="198"/>
    </row>
    <row r="550" spans="3:10">
      <c r="C550" s="194"/>
      <c r="D550" s="195"/>
      <c r="E550" s="192"/>
      <c r="F550" s="197"/>
      <c r="G550" s="197"/>
      <c r="H550" s="197"/>
      <c r="I550" s="197"/>
      <c r="J550" s="198"/>
    </row>
    <row r="551" spans="3:10">
      <c r="C551" s="194"/>
      <c r="D551" s="195"/>
      <c r="E551" s="192"/>
      <c r="F551" s="197"/>
      <c r="G551" s="197"/>
      <c r="H551" s="197"/>
      <c r="I551" s="197"/>
      <c r="J551" s="198"/>
    </row>
    <row r="552" spans="3:10">
      <c r="C552" s="194"/>
      <c r="D552" s="195"/>
      <c r="E552" s="192"/>
      <c r="F552" s="197"/>
      <c r="G552" s="197"/>
      <c r="H552" s="197"/>
      <c r="I552" s="197"/>
      <c r="J552" s="198"/>
    </row>
    <row r="553" spans="3:10">
      <c r="C553" s="194"/>
      <c r="D553" s="195"/>
      <c r="E553" s="192"/>
      <c r="F553" s="197"/>
      <c r="G553" s="197"/>
      <c r="H553" s="197"/>
      <c r="I553" s="197"/>
      <c r="J553" s="198"/>
    </row>
    <row r="554" spans="3:10">
      <c r="C554" s="194"/>
      <c r="D554" s="195"/>
      <c r="E554" s="192"/>
      <c r="F554" s="197"/>
      <c r="G554" s="197"/>
      <c r="H554" s="197"/>
      <c r="I554" s="197"/>
      <c r="J554" s="198"/>
    </row>
    <row r="555" spans="3:10">
      <c r="C555" s="194"/>
      <c r="D555" s="195"/>
      <c r="E555" s="192"/>
      <c r="F555" s="197"/>
      <c r="G555" s="197"/>
      <c r="H555" s="197"/>
      <c r="I555" s="197"/>
      <c r="J555" s="198"/>
    </row>
    <row r="556" spans="3:10">
      <c r="C556" s="194"/>
      <c r="D556" s="195"/>
      <c r="E556" s="192"/>
      <c r="F556" s="197"/>
      <c r="G556" s="197"/>
      <c r="H556" s="197"/>
      <c r="I556" s="197"/>
      <c r="J556" s="198"/>
    </row>
    <row r="557" spans="3:10">
      <c r="C557" s="194"/>
      <c r="D557" s="195"/>
      <c r="E557" s="192"/>
      <c r="F557" s="197"/>
      <c r="G557" s="197"/>
      <c r="H557" s="197"/>
      <c r="I557" s="197"/>
      <c r="J557" s="198"/>
    </row>
    <row r="558" spans="3:10">
      <c r="C558" s="194"/>
      <c r="D558" s="195"/>
      <c r="E558" s="192"/>
      <c r="F558" s="197"/>
      <c r="G558" s="197"/>
      <c r="H558" s="197"/>
      <c r="I558" s="197"/>
      <c r="J558" s="198"/>
    </row>
    <row r="559" spans="3:10">
      <c r="C559" s="194"/>
      <c r="D559" s="195"/>
      <c r="E559" s="192"/>
      <c r="F559" s="197"/>
      <c r="G559" s="197"/>
      <c r="H559" s="197"/>
      <c r="I559" s="197"/>
      <c r="J559" s="198"/>
    </row>
    <row r="560" spans="3:10">
      <c r="C560" s="194"/>
      <c r="D560" s="195"/>
      <c r="E560" s="192"/>
      <c r="F560" s="197"/>
      <c r="G560" s="197"/>
      <c r="H560" s="197"/>
      <c r="I560" s="197"/>
      <c r="J560" s="198"/>
    </row>
    <row r="561" spans="3:10">
      <c r="C561" s="194"/>
      <c r="D561" s="195"/>
      <c r="E561" s="192"/>
      <c r="F561" s="197"/>
      <c r="G561" s="197"/>
      <c r="H561" s="197"/>
      <c r="I561" s="197"/>
      <c r="J561" s="198"/>
    </row>
    <row r="562" spans="3:10">
      <c r="C562" s="194"/>
      <c r="D562" s="195"/>
      <c r="E562" s="192"/>
      <c r="F562" s="197"/>
      <c r="G562" s="197"/>
      <c r="H562" s="197"/>
      <c r="I562" s="197"/>
      <c r="J562" s="198"/>
    </row>
    <row r="563" spans="3:10">
      <c r="C563" s="194"/>
      <c r="D563" s="195"/>
      <c r="E563" s="192"/>
      <c r="F563" s="197"/>
      <c r="G563" s="197"/>
      <c r="H563" s="197"/>
      <c r="I563" s="197"/>
      <c r="J563" s="198"/>
    </row>
    <row r="564" spans="3:10">
      <c r="C564" s="194"/>
      <c r="D564" s="195"/>
      <c r="E564" s="192"/>
      <c r="F564" s="197"/>
      <c r="G564" s="197"/>
      <c r="H564" s="197"/>
      <c r="I564" s="197"/>
      <c r="J564" s="198"/>
    </row>
    <row r="565" spans="3:10">
      <c r="C565" s="194"/>
      <c r="D565" s="195"/>
      <c r="E565" s="192"/>
      <c r="F565" s="197"/>
      <c r="G565" s="197"/>
      <c r="H565" s="197"/>
      <c r="I565" s="197"/>
      <c r="J565" s="198"/>
    </row>
    <row r="566" spans="3:10">
      <c r="C566" s="194"/>
      <c r="D566" s="195"/>
      <c r="E566" s="192"/>
      <c r="F566" s="197"/>
      <c r="G566" s="197"/>
      <c r="H566" s="197"/>
      <c r="I566" s="197"/>
      <c r="J566" s="198"/>
    </row>
    <row r="567" spans="3:10">
      <c r="C567" s="194"/>
      <c r="D567" s="195"/>
      <c r="E567" s="192"/>
      <c r="F567" s="197"/>
      <c r="G567" s="197"/>
      <c r="H567" s="197"/>
      <c r="I567" s="197"/>
      <c r="J567" s="198"/>
    </row>
    <row r="568" spans="3:10">
      <c r="C568" s="194"/>
      <c r="D568" s="195"/>
      <c r="E568" s="192"/>
      <c r="F568" s="197"/>
      <c r="G568" s="197"/>
      <c r="H568" s="197"/>
      <c r="I568" s="197"/>
      <c r="J568" s="198"/>
    </row>
    <row r="569" spans="3:10">
      <c r="C569" s="194"/>
      <c r="D569" s="195"/>
      <c r="E569" s="192"/>
      <c r="F569" s="197"/>
      <c r="G569" s="197"/>
      <c r="H569" s="197"/>
      <c r="I569" s="197"/>
      <c r="J569" s="198"/>
    </row>
    <row r="570" spans="3:10">
      <c r="C570" s="194"/>
      <c r="D570" s="195"/>
      <c r="E570" s="192"/>
      <c r="F570" s="197"/>
      <c r="G570" s="197"/>
      <c r="H570" s="197"/>
      <c r="I570" s="197"/>
      <c r="J570" s="198"/>
    </row>
    <row r="571" spans="3:10">
      <c r="C571" s="194"/>
      <c r="D571" s="195"/>
      <c r="E571" s="192"/>
      <c r="F571" s="197"/>
      <c r="G571" s="197"/>
      <c r="H571" s="197"/>
      <c r="I571" s="197"/>
      <c r="J571" s="198"/>
    </row>
    <row r="572" spans="3:10">
      <c r="C572" s="194"/>
      <c r="D572" s="195"/>
      <c r="E572" s="192"/>
      <c r="F572" s="197"/>
      <c r="G572" s="197"/>
      <c r="H572" s="197"/>
      <c r="I572" s="197"/>
      <c r="J572" s="198"/>
    </row>
    <row r="573" spans="3:10">
      <c r="C573" s="194"/>
      <c r="D573" s="195"/>
      <c r="E573" s="192"/>
      <c r="F573" s="197"/>
      <c r="G573" s="197"/>
      <c r="H573" s="197"/>
      <c r="I573" s="197"/>
      <c r="J573" s="198"/>
    </row>
    <row r="574" spans="3:10">
      <c r="C574" s="194"/>
      <c r="D574" s="195"/>
      <c r="E574" s="192"/>
      <c r="F574" s="197"/>
      <c r="G574" s="197"/>
      <c r="H574" s="197"/>
      <c r="I574" s="197"/>
      <c r="J574" s="198"/>
    </row>
    <row r="575" spans="3:10">
      <c r="C575" s="194"/>
      <c r="D575" s="195"/>
      <c r="E575" s="192"/>
      <c r="F575" s="197"/>
      <c r="G575" s="197"/>
      <c r="H575" s="197"/>
      <c r="I575" s="197"/>
      <c r="J575" s="198"/>
    </row>
    <row r="576" spans="3:10">
      <c r="C576" s="194"/>
      <c r="D576" s="195"/>
      <c r="E576" s="192"/>
      <c r="F576" s="197"/>
      <c r="G576" s="197"/>
      <c r="H576" s="197"/>
      <c r="I576" s="197"/>
      <c r="J576" s="198"/>
    </row>
    <row r="577" spans="3:10">
      <c r="C577" s="194"/>
      <c r="D577" s="195"/>
      <c r="E577" s="192"/>
      <c r="F577" s="197"/>
      <c r="G577" s="197"/>
      <c r="H577" s="197"/>
      <c r="I577" s="197"/>
      <c r="J577" s="198"/>
    </row>
    <row r="578" spans="3:10">
      <c r="C578" s="194"/>
      <c r="D578" s="195"/>
      <c r="E578" s="192"/>
      <c r="F578" s="197"/>
      <c r="G578" s="197"/>
      <c r="H578" s="197"/>
      <c r="I578" s="197"/>
      <c r="J578" s="198"/>
    </row>
    <row r="579" spans="3:10">
      <c r="C579" s="194"/>
      <c r="D579" s="195"/>
      <c r="E579" s="192"/>
      <c r="F579" s="197"/>
      <c r="G579" s="197"/>
      <c r="H579" s="197"/>
      <c r="I579" s="197"/>
      <c r="J579" s="198"/>
    </row>
    <row r="580" spans="3:10">
      <c r="C580" s="194"/>
      <c r="D580" s="195"/>
      <c r="E580" s="192"/>
      <c r="F580" s="197"/>
      <c r="G580" s="197"/>
      <c r="H580" s="197"/>
      <c r="I580" s="197"/>
      <c r="J580" s="198"/>
    </row>
    <row r="581" spans="3:10">
      <c r="C581" s="194"/>
      <c r="D581" s="195"/>
      <c r="E581" s="192"/>
      <c r="F581" s="197"/>
      <c r="G581" s="197"/>
      <c r="H581" s="197"/>
      <c r="I581" s="197"/>
      <c r="J581" s="198"/>
    </row>
    <row r="582" spans="3:10">
      <c r="C582" s="194"/>
      <c r="D582" s="195"/>
      <c r="E582" s="192"/>
      <c r="F582" s="197"/>
      <c r="G582" s="197"/>
      <c r="H582" s="197"/>
      <c r="I582" s="197"/>
      <c r="J582" s="198"/>
    </row>
    <row r="583" spans="3:10">
      <c r="C583" s="194"/>
      <c r="D583" s="195"/>
      <c r="E583" s="192"/>
      <c r="F583" s="197"/>
      <c r="G583" s="197"/>
      <c r="H583" s="197"/>
      <c r="I583" s="197"/>
      <c r="J583" s="198"/>
    </row>
    <row r="584" spans="3:10">
      <c r="C584" s="194"/>
      <c r="D584" s="195"/>
      <c r="E584" s="192"/>
      <c r="F584" s="197"/>
      <c r="G584" s="197"/>
      <c r="H584" s="197"/>
      <c r="I584" s="197"/>
      <c r="J584" s="198"/>
    </row>
    <row r="585" spans="3:10">
      <c r="C585" s="194"/>
      <c r="D585" s="195"/>
      <c r="E585" s="192"/>
      <c r="F585" s="197"/>
      <c r="G585" s="197"/>
      <c r="H585" s="197"/>
      <c r="I585" s="197"/>
      <c r="J585" s="198"/>
    </row>
    <row r="586" spans="3:10">
      <c r="C586" s="194"/>
      <c r="D586" s="195"/>
      <c r="E586" s="192"/>
      <c r="F586" s="197"/>
      <c r="G586" s="197"/>
      <c r="H586" s="197"/>
      <c r="I586" s="197"/>
      <c r="J586" s="198"/>
    </row>
    <row r="587" spans="3:10">
      <c r="C587" s="194"/>
      <c r="D587" s="195"/>
      <c r="E587" s="192"/>
      <c r="F587" s="197"/>
      <c r="G587" s="197"/>
      <c r="H587" s="197"/>
      <c r="I587" s="197"/>
      <c r="J587" s="198"/>
    </row>
    <row r="588" spans="3:10">
      <c r="C588" s="194"/>
      <c r="D588" s="195"/>
      <c r="E588" s="192"/>
      <c r="F588" s="197"/>
      <c r="G588" s="197"/>
      <c r="H588" s="197"/>
      <c r="I588" s="197"/>
      <c r="J588" s="198"/>
    </row>
    <row r="589" spans="3:10">
      <c r="C589" s="194"/>
      <c r="D589" s="195"/>
      <c r="E589" s="192"/>
      <c r="F589" s="197"/>
      <c r="G589" s="197"/>
      <c r="H589" s="197"/>
      <c r="I589" s="197"/>
      <c r="J589" s="198"/>
    </row>
    <row r="590" spans="3:10">
      <c r="C590" s="194"/>
      <c r="D590" s="195"/>
      <c r="E590" s="192"/>
      <c r="F590" s="197"/>
      <c r="G590" s="197"/>
      <c r="H590" s="197"/>
      <c r="I590" s="197"/>
      <c r="J590" s="198"/>
    </row>
    <row r="591" spans="3:10">
      <c r="C591" s="194"/>
      <c r="D591" s="195"/>
      <c r="E591" s="192"/>
      <c r="F591" s="197"/>
      <c r="G591" s="197"/>
      <c r="H591" s="197"/>
      <c r="I591" s="197"/>
      <c r="J591" s="198"/>
    </row>
    <row r="592" spans="3:10">
      <c r="C592" s="194"/>
      <c r="D592" s="195"/>
      <c r="E592" s="192"/>
      <c r="F592" s="197"/>
      <c r="G592" s="197"/>
      <c r="H592" s="197"/>
      <c r="I592" s="197"/>
      <c r="J592" s="198"/>
    </row>
    <row r="593" spans="3:10">
      <c r="C593" s="194"/>
      <c r="D593" s="195"/>
      <c r="E593" s="192"/>
      <c r="F593" s="197"/>
      <c r="G593" s="197"/>
      <c r="H593" s="197"/>
      <c r="I593" s="197"/>
      <c r="J593" s="198"/>
    </row>
    <row r="594" spans="3:10">
      <c r="C594" s="194"/>
      <c r="D594" s="195"/>
      <c r="E594" s="192"/>
      <c r="F594" s="197"/>
      <c r="G594" s="197"/>
      <c r="H594" s="197"/>
      <c r="I594" s="197"/>
      <c r="J594" s="198"/>
    </row>
    <row r="595" spans="3:10">
      <c r="C595" s="194"/>
      <c r="D595" s="195"/>
      <c r="E595" s="192"/>
      <c r="F595" s="197"/>
      <c r="G595" s="197"/>
      <c r="H595" s="197"/>
      <c r="I595" s="197"/>
      <c r="J595" s="198"/>
    </row>
    <row r="596" spans="3:10">
      <c r="C596" s="194"/>
      <c r="D596" s="195"/>
      <c r="E596" s="192"/>
      <c r="F596" s="197"/>
      <c r="G596" s="197"/>
      <c r="H596" s="197"/>
      <c r="I596" s="197"/>
      <c r="J596" s="198"/>
    </row>
    <row r="597" spans="3:10">
      <c r="C597" s="194"/>
      <c r="D597" s="195"/>
      <c r="E597" s="192"/>
      <c r="F597" s="197"/>
      <c r="G597" s="197"/>
      <c r="H597" s="197"/>
      <c r="I597" s="197"/>
      <c r="J597" s="198"/>
    </row>
    <row r="598" spans="3:10">
      <c r="C598" s="194"/>
      <c r="D598" s="195"/>
      <c r="E598" s="192"/>
      <c r="F598" s="197"/>
      <c r="G598" s="197"/>
      <c r="H598" s="197"/>
      <c r="I598" s="197"/>
      <c r="J598" s="198"/>
    </row>
    <row r="599" spans="3:10">
      <c r="C599" s="194"/>
      <c r="D599" s="195"/>
      <c r="E599" s="192"/>
      <c r="F599" s="197"/>
      <c r="G599" s="197"/>
      <c r="H599" s="197"/>
      <c r="I599" s="197"/>
      <c r="J599" s="198"/>
    </row>
    <row r="600" spans="3:10">
      <c r="C600" s="194"/>
      <c r="D600" s="195"/>
      <c r="E600" s="192"/>
      <c r="F600" s="197"/>
      <c r="G600" s="197"/>
      <c r="H600" s="197"/>
      <c r="I600" s="197"/>
      <c r="J600" s="198"/>
    </row>
    <row r="601" spans="3:10">
      <c r="C601" s="194"/>
      <c r="D601" s="195"/>
      <c r="E601" s="192"/>
      <c r="F601" s="197"/>
      <c r="G601" s="197"/>
      <c r="H601" s="197"/>
      <c r="I601" s="197"/>
      <c r="J601" s="198"/>
    </row>
    <row r="602" spans="3:10">
      <c r="C602" s="194"/>
      <c r="D602" s="195"/>
      <c r="E602" s="192"/>
      <c r="F602" s="197"/>
      <c r="G602" s="197"/>
      <c r="H602" s="197"/>
      <c r="I602" s="197"/>
      <c r="J602" s="198"/>
    </row>
    <row r="603" spans="3:10">
      <c r="C603" s="194"/>
      <c r="D603" s="195"/>
      <c r="E603" s="192"/>
      <c r="F603" s="197"/>
      <c r="G603" s="197"/>
      <c r="H603" s="197"/>
      <c r="I603" s="197"/>
      <c r="J603" s="198"/>
    </row>
    <row r="604" spans="3:10">
      <c r="C604" s="194"/>
      <c r="D604" s="195"/>
      <c r="E604" s="192"/>
      <c r="F604" s="197"/>
      <c r="G604" s="197"/>
      <c r="H604" s="197"/>
      <c r="I604" s="197"/>
      <c r="J604" s="198"/>
    </row>
    <row r="605" spans="3:10">
      <c r="C605" s="194"/>
      <c r="D605" s="195"/>
      <c r="E605" s="192"/>
      <c r="F605" s="197"/>
      <c r="G605" s="197"/>
      <c r="H605" s="197"/>
      <c r="I605" s="197"/>
      <c r="J605" s="198"/>
    </row>
    <row r="606" spans="3:10">
      <c r="C606" s="194"/>
      <c r="D606" s="195"/>
      <c r="E606" s="192"/>
      <c r="F606" s="197"/>
      <c r="G606" s="197"/>
      <c r="H606" s="197"/>
      <c r="I606" s="197"/>
      <c r="J606" s="198"/>
    </row>
    <row r="607" spans="3:10">
      <c r="C607" s="194"/>
      <c r="D607" s="195"/>
      <c r="E607" s="192"/>
      <c r="F607" s="197"/>
      <c r="G607" s="197"/>
      <c r="H607" s="197"/>
      <c r="I607" s="197"/>
      <c r="J607" s="198"/>
    </row>
    <row r="608" spans="3:10">
      <c r="C608" s="194"/>
      <c r="D608" s="195"/>
      <c r="E608" s="192"/>
      <c r="F608" s="197"/>
      <c r="G608" s="197"/>
      <c r="H608" s="197"/>
      <c r="I608" s="197"/>
      <c r="J608" s="198"/>
    </row>
    <row r="609" spans="3:10">
      <c r="C609" s="194"/>
      <c r="D609" s="195"/>
      <c r="E609" s="192"/>
      <c r="F609" s="197"/>
      <c r="G609" s="197"/>
      <c r="H609" s="197"/>
      <c r="I609" s="197"/>
      <c r="J609" s="198"/>
    </row>
    <row r="610" spans="3:10">
      <c r="C610" s="194"/>
      <c r="D610" s="195"/>
      <c r="E610" s="192"/>
      <c r="F610" s="197"/>
      <c r="G610" s="197"/>
      <c r="H610" s="197"/>
      <c r="I610" s="197"/>
      <c r="J610" s="198"/>
    </row>
    <row r="611" spans="3:10">
      <c r="C611" s="194"/>
      <c r="D611" s="195"/>
      <c r="E611" s="192"/>
      <c r="F611" s="197"/>
      <c r="G611" s="197"/>
      <c r="H611" s="197"/>
      <c r="I611" s="197"/>
      <c r="J611" s="198"/>
    </row>
    <row r="612" spans="3:10">
      <c r="C612" s="194"/>
      <c r="D612" s="195"/>
      <c r="E612" s="192"/>
      <c r="F612" s="197"/>
      <c r="G612" s="197"/>
      <c r="H612" s="197"/>
      <c r="I612" s="197"/>
      <c r="J612" s="198"/>
    </row>
    <row r="613" spans="3:10">
      <c r="C613" s="194"/>
      <c r="D613" s="195"/>
      <c r="E613" s="192"/>
      <c r="F613" s="197"/>
      <c r="G613" s="197"/>
      <c r="H613" s="197"/>
      <c r="I613" s="197"/>
      <c r="J613" s="198"/>
    </row>
    <row r="614" spans="3:10">
      <c r="C614" s="194"/>
      <c r="D614" s="195"/>
      <c r="E614" s="192"/>
      <c r="F614" s="197"/>
      <c r="G614" s="197"/>
      <c r="H614" s="197"/>
      <c r="I614" s="197"/>
      <c r="J614" s="198"/>
    </row>
    <row r="615" spans="3:10">
      <c r="C615" s="194"/>
      <c r="D615" s="195"/>
      <c r="E615" s="192"/>
      <c r="F615" s="197"/>
      <c r="G615" s="197"/>
      <c r="H615" s="197"/>
      <c r="I615" s="197"/>
      <c r="J615" s="198"/>
    </row>
    <row r="616" spans="3:10">
      <c r="C616" s="194"/>
      <c r="D616" s="195"/>
      <c r="E616" s="192"/>
      <c r="F616" s="197"/>
      <c r="G616" s="197"/>
      <c r="H616" s="197"/>
      <c r="I616" s="197"/>
      <c r="J616" s="198"/>
    </row>
    <row r="617" spans="3:10">
      <c r="C617" s="194"/>
      <c r="D617" s="195"/>
      <c r="E617" s="192"/>
      <c r="F617" s="197"/>
      <c r="G617" s="197"/>
      <c r="H617" s="197"/>
      <c r="I617" s="197"/>
      <c r="J617" s="198"/>
    </row>
    <row r="618" spans="3:10">
      <c r="C618" s="194"/>
      <c r="D618" s="195"/>
      <c r="E618" s="192"/>
      <c r="F618" s="197"/>
      <c r="G618" s="197"/>
      <c r="H618" s="197"/>
      <c r="I618" s="197"/>
      <c r="J618" s="198"/>
    </row>
    <row r="619" spans="3:10">
      <c r="C619" s="194"/>
      <c r="D619" s="195"/>
      <c r="E619" s="192"/>
      <c r="F619" s="197"/>
      <c r="G619" s="197"/>
      <c r="H619" s="197"/>
      <c r="I619" s="197"/>
      <c r="J619" s="198"/>
    </row>
    <row r="620" spans="3:10">
      <c r="C620" s="194"/>
      <c r="D620" s="195"/>
      <c r="E620" s="192"/>
      <c r="F620" s="197"/>
      <c r="G620" s="197"/>
      <c r="H620" s="197"/>
      <c r="I620" s="197"/>
      <c r="J620" s="198"/>
    </row>
    <row r="621" spans="3:10">
      <c r="C621" s="194"/>
      <c r="D621" s="195"/>
      <c r="E621" s="192"/>
      <c r="F621" s="197"/>
      <c r="G621" s="197"/>
      <c r="H621" s="197"/>
      <c r="I621" s="197"/>
      <c r="J621" s="198"/>
    </row>
    <row r="622" spans="3:10">
      <c r="C622" s="194"/>
      <c r="D622" s="195"/>
      <c r="E622" s="192"/>
      <c r="F622" s="197"/>
      <c r="G622" s="197"/>
      <c r="H622" s="197"/>
      <c r="I622" s="197"/>
      <c r="J622" s="198"/>
    </row>
    <row r="623" spans="3:10">
      <c r="C623" s="194"/>
      <c r="D623" s="195"/>
      <c r="E623" s="192"/>
      <c r="F623" s="197"/>
      <c r="G623" s="197"/>
      <c r="H623" s="197"/>
      <c r="I623" s="197"/>
      <c r="J623" s="198"/>
    </row>
    <row r="624" spans="3:10">
      <c r="C624" s="194"/>
      <c r="D624" s="195"/>
      <c r="E624" s="192"/>
      <c r="F624" s="197"/>
      <c r="G624" s="197"/>
      <c r="H624" s="197"/>
      <c r="I624" s="197"/>
      <c r="J624" s="198"/>
    </row>
    <row r="625" spans="3:10">
      <c r="C625" s="194"/>
      <c r="D625" s="195"/>
      <c r="E625" s="192"/>
      <c r="F625" s="197"/>
      <c r="G625" s="197"/>
      <c r="H625" s="197"/>
      <c r="I625" s="197"/>
      <c r="J625" s="198"/>
    </row>
    <row r="626" spans="3:10">
      <c r="C626" s="194"/>
      <c r="D626" s="195"/>
      <c r="E626" s="192"/>
      <c r="F626" s="197"/>
      <c r="G626" s="197"/>
      <c r="H626" s="197"/>
      <c r="I626" s="197"/>
      <c r="J626" s="198"/>
    </row>
    <row r="627" spans="3:10">
      <c r="C627" s="194"/>
      <c r="D627" s="195"/>
      <c r="E627" s="192"/>
      <c r="F627" s="197"/>
      <c r="G627" s="197"/>
      <c r="H627" s="197"/>
      <c r="I627" s="197"/>
      <c r="J627" s="198"/>
    </row>
    <row r="628" spans="3:10">
      <c r="C628" s="194"/>
      <c r="D628" s="195"/>
      <c r="E628" s="192"/>
      <c r="F628" s="197"/>
      <c r="G628" s="197"/>
      <c r="H628" s="197"/>
      <c r="I628" s="197"/>
      <c r="J628" s="198"/>
    </row>
    <row r="629" spans="3:10">
      <c r="C629" s="194"/>
      <c r="D629" s="195"/>
      <c r="E629" s="192"/>
      <c r="F629" s="197"/>
      <c r="G629" s="197"/>
      <c r="H629" s="197"/>
      <c r="I629" s="197"/>
      <c r="J629" s="198"/>
    </row>
    <row r="630" spans="3:10">
      <c r="C630" s="194"/>
      <c r="D630" s="195"/>
      <c r="E630" s="192"/>
      <c r="F630" s="197"/>
      <c r="G630" s="197"/>
      <c r="H630" s="197"/>
      <c r="I630" s="197"/>
      <c r="J630" s="198"/>
    </row>
    <row r="631" spans="3:10">
      <c r="C631" s="194"/>
      <c r="D631" s="195"/>
      <c r="E631" s="192"/>
      <c r="F631" s="197"/>
      <c r="G631" s="197"/>
      <c r="H631" s="197"/>
      <c r="I631" s="197"/>
      <c r="J631" s="198"/>
    </row>
    <row r="632" spans="3:10">
      <c r="C632" s="194"/>
      <c r="D632" s="195"/>
      <c r="E632" s="192"/>
      <c r="F632" s="197"/>
      <c r="G632" s="197"/>
      <c r="H632" s="197"/>
      <c r="I632" s="197"/>
      <c r="J632" s="198"/>
    </row>
    <row r="633" spans="3:10">
      <c r="C633" s="194"/>
      <c r="D633" s="195"/>
      <c r="E633" s="192"/>
      <c r="F633" s="197"/>
      <c r="G633" s="197"/>
      <c r="H633" s="197"/>
      <c r="I633" s="197"/>
      <c r="J633" s="198"/>
    </row>
    <row r="634" spans="3:10">
      <c r="C634" s="194"/>
      <c r="D634" s="195"/>
      <c r="E634" s="192"/>
      <c r="F634" s="197"/>
      <c r="G634" s="197"/>
      <c r="H634" s="197"/>
      <c r="I634" s="197"/>
      <c r="J634" s="198"/>
    </row>
    <row r="635" spans="3:10">
      <c r="C635" s="194"/>
      <c r="D635" s="195"/>
      <c r="E635" s="192"/>
      <c r="F635" s="197"/>
      <c r="G635" s="197"/>
      <c r="H635" s="197"/>
      <c r="I635" s="197"/>
      <c r="J635" s="198"/>
    </row>
    <row r="636" spans="3:10">
      <c r="C636" s="194"/>
      <c r="D636" s="195"/>
      <c r="E636" s="192"/>
      <c r="F636" s="197"/>
      <c r="G636" s="197"/>
      <c r="H636" s="197"/>
      <c r="I636" s="197"/>
      <c r="J636" s="198"/>
    </row>
    <row r="637" spans="3:10">
      <c r="C637" s="194"/>
      <c r="D637" s="195"/>
      <c r="E637" s="192"/>
      <c r="F637" s="197"/>
      <c r="G637" s="197"/>
      <c r="H637" s="197"/>
      <c r="I637" s="197"/>
      <c r="J637" s="198"/>
    </row>
    <row r="638" spans="3:10">
      <c r="C638" s="194"/>
      <c r="D638" s="195"/>
      <c r="E638" s="192"/>
      <c r="F638" s="197"/>
      <c r="G638" s="197"/>
      <c r="H638" s="197"/>
      <c r="I638" s="197"/>
      <c r="J638" s="198"/>
    </row>
    <row r="639" spans="3:10">
      <c r="C639" s="194"/>
      <c r="D639" s="195"/>
      <c r="E639" s="192"/>
      <c r="F639" s="197"/>
      <c r="G639" s="197"/>
      <c r="H639" s="197"/>
      <c r="I639" s="197"/>
      <c r="J639" s="198"/>
    </row>
    <row r="640" spans="3:10">
      <c r="C640" s="194"/>
      <c r="D640" s="195"/>
      <c r="E640" s="192"/>
      <c r="F640" s="197"/>
      <c r="G640" s="197"/>
      <c r="H640" s="197"/>
      <c r="I640" s="197"/>
      <c r="J640" s="198"/>
    </row>
    <row r="641" spans="3:10">
      <c r="C641" s="194"/>
      <c r="D641" s="195"/>
      <c r="E641" s="192"/>
      <c r="F641" s="197"/>
      <c r="G641" s="197"/>
      <c r="H641" s="197"/>
      <c r="I641" s="197"/>
      <c r="J641" s="198"/>
    </row>
    <row r="642" spans="3:10">
      <c r="C642" s="194"/>
      <c r="D642" s="195"/>
      <c r="E642" s="192"/>
      <c r="F642" s="197"/>
      <c r="G642" s="197"/>
      <c r="H642" s="197"/>
      <c r="I642" s="197"/>
      <c r="J642" s="198"/>
    </row>
    <row r="643" spans="3:10">
      <c r="C643" s="194"/>
      <c r="D643" s="195"/>
      <c r="E643" s="192"/>
      <c r="F643" s="197"/>
      <c r="G643" s="197"/>
      <c r="H643" s="197"/>
      <c r="I643" s="197"/>
      <c r="J643" s="198"/>
    </row>
    <row r="644" spans="3:10">
      <c r="C644" s="194"/>
      <c r="D644" s="195"/>
      <c r="E644" s="192"/>
      <c r="F644" s="197"/>
      <c r="G644" s="197"/>
      <c r="H644" s="197"/>
      <c r="I644" s="197"/>
      <c r="J644" s="198"/>
    </row>
    <row r="645" spans="3:10">
      <c r="C645" s="194"/>
      <c r="D645" s="195"/>
      <c r="E645" s="192"/>
      <c r="F645" s="197"/>
      <c r="G645" s="197"/>
      <c r="H645" s="197"/>
      <c r="I645" s="197"/>
      <c r="J645" s="198"/>
    </row>
    <row r="646" spans="3:10">
      <c r="C646" s="194"/>
      <c r="D646" s="195"/>
      <c r="E646" s="192"/>
      <c r="F646" s="197"/>
      <c r="G646" s="197"/>
      <c r="H646" s="197"/>
      <c r="I646" s="197"/>
      <c r="J646" s="198"/>
    </row>
    <row r="647" spans="3:10">
      <c r="C647" s="194"/>
      <c r="D647" s="195"/>
      <c r="E647" s="192"/>
      <c r="F647" s="197"/>
      <c r="G647" s="197"/>
      <c r="H647" s="197"/>
      <c r="I647" s="197"/>
      <c r="J647" s="198"/>
    </row>
    <row r="648" spans="3:10">
      <c r="C648" s="194"/>
      <c r="D648" s="195"/>
      <c r="E648" s="192"/>
      <c r="F648" s="197"/>
      <c r="G648" s="197"/>
      <c r="H648" s="197"/>
      <c r="I648" s="197"/>
      <c r="J648" s="198"/>
    </row>
    <row r="649" spans="3:10">
      <c r="C649" s="194"/>
      <c r="D649" s="195"/>
      <c r="E649" s="192"/>
      <c r="F649" s="197"/>
      <c r="G649" s="197"/>
      <c r="H649" s="197"/>
      <c r="I649" s="197"/>
      <c r="J649" s="198"/>
    </row>
    <row r="650" spans="3:10">
      <c r="C650" s="194"/>
      <c r="D650" s="195"/>
      <c r="E650" s="192"/>
      <c r="F650" s="197"/>
      <c r="G650" s="197"/>
      <c r="H650" s="197"/>
      <c r="I650" s="197"/>
      <c r="J650" s="198"/>
    </row>
    <row r="651" spans="3:10">
      <c r="C651" s="194"/>
      <c r="D651" s="195"/>
      <c r="E651" s="192"/>
      <c r="F651" s="197"/>
      <c r="G651" s="197"/>
      <c r="H651" s="197"/>
      <c r="I651" s="197"/>
      <c r="J651" s="198"/>
    </row>
    <row r="652" spans="3:10">
      <c r="C652" s="194"/>
      <c r="D652" s="195"/>
      <c r="E652" s="192"/>
      <c r="F652" s="197"/>
      <c r="G652" s="197"/>
      <c r="H652" s="197"/>
      <c r="I652" s="197"/>
      <c r="J652" s="198"/>
    </row>
    <row r="653" spans="3:10">
      <c r="C653" s="194"/>
      <c r="D653" s="195"/>
      <c r="E653" s="192"/>
      <c r="F653" s="197"/>
      <c r="G653" s="197"/>
      <c r="H653" s="197"/>
      <c r="I653" s="197"/>
      <c r="J653" s="198"/>
    </row>
    <row r="654" spans="3:10">
      <c r="C654" s="194"/>
      <c r="D654" s="195"/>
      <c r="E654" s="192"/>
      <c r="F654" s="197"/>
      <c r="G654" s="197"/>
      <c r="H654" s="197"/>
      <c r="I654" s="197"/>
      <c r="J654" s="198"/>
    </row>
    <row r="655" spans="3:10">
      <c r="C655" s="194"/>
      <c r="D655" s="195"/>
      <c r="E655" s="192"/>
      <c r="F655" s="197"/>
      <c r="G655" s="197"/>
      <c r="H655" s="197"/>
      <c r="I655" s="197"/>
      <c r="J655" s="198"/>
    </row>
    <row r="656" spans="3:10">
      <c r="C656" s="194"/>
      <c r="D656" s="195"/>
      <c r="E656" s="192"/>
      <c r="F656" s="197"/>
      <c r="G656" s="197"/>
      <c r="H656" s="197"/>
      <c r="I656" s="197"/>
      <c r="J656" s="198"/>
    </row>
    <row r="657" spans="3:10">
      <c r="C657" s="194"/>
      <c r="D657" s="195"/>
      <c r="E657" s="192"/>
      <c r="F657" s="197"/>
      <c r="G657" s="197"/>
      <c r="H657" s="197"/>
      <c r="I657" s="197"/>
      <c r="J657" s="198"/>
    </row>
    <row r="658" spans="3:10">
      <c r="C658" s="194"/>
      <c r="D658" s="195"/>
      <c r="E658" s="192"/>
      <c r="F658" s="197"/>
      <c r="G658" s="197"/>
      <c r="H658" s="197"/>
      <c r="I658" s="197"/>
      <c r="J658" s="198"/>
    </row>
    <row r="659" spans="3:10">
      <c r="C659" s="194"/>
      <c r="D659" s="195"/>
      <c r="E659" s="192"/>
      <c r="F659" s="197"/>
      <c r="G659" s="197"/>
      <c r="H659" s="197"/>
      <c r="I659" s="197"/>
      <c r="J659" s="198"/>
    </row>
    <row r="660" spans="3:10">
      <c r="C660" s="194"/>
      <c r="D660" s="195"/>
      <c r="E660" s="192"/>
      <c r="F660" s="197"/>
      <c r="G660" s="197"/>
      <c r="H660" s="197"/>
      <c r="I660" s="197"/>
      <c r="J660" s="198"/>
    </row>
    <row r="661" spans="3:10">
      <c r="C661" s="194"/>
      <c r="D661" s="195"/>
      <c r="E661" s="192"/>
      <c r="F661" s="197"/>
      <c r="G661" s="197"/>
      <c r="H661" s="197"/>
      <c r="I661" s="197"/>
      <c r="J661" s="198"/>
    </row>
    <row r="662" spans="3:10">
      <c r="C662" s="194"/>
      <c r="D662" s="195"/>
      <c r="E662" s="192"/>
      <c r="F662" s="197"/>
      <c r="G662" s="197"/>
      <c r="H662" s="197"/>
      <c r="I662" s="197"/>
      <c r="J662" s="198"/>
    </row>
    <row r="663" spans="3:10">
      <c r="C663" s="194"/>
      <c r="D663" s="195"/>
      <c r="E663" s="192"/>
      <c r="F663" s="197"/>
      <c r="G663" s="197"/>
      <c r="H663" s="197"/>
      <c r="I663" s="197"/>
      <c r="J663" s="198"/>
    </row>
    <row r="664" spans="3:10">
      <c r="C664" s="194"/>
      <c r="D664" s="195"/>
      <c r="E664" s="192"/>
      <c r="F664" s="197"/>
      <c r="G664" s="197"/>
      <c r="H664" s="197"/>
      <c r="I664" s="197"/>
      <c r="J664" s="198"/>
    </row>
    <row r="665" spans="3:10">
      <c r="C665" s="194"/>
      <c r="D665" s="195"/>
      <c r="E665" s="192"/>
      <c r="F665" s="197"/>
      <c r="G665" s="197"/>
      <c r="H665" s="197"/>
      <c r="I665" s="197"/>
      <c r="J665" s="198"/>
    </row>
    <row r="666" spans="3:10">
      <c r="C666" s="194"/>
      <c r="D666" s="195"/>
      <c r="E666" s="192"/>
      <c r="F666" s="197"/>
      <c r="G666" s="197"/>
      <c r="H666" s="197"/>
      <c r="I666" s="197"/>
      <c r="J666" s="198"/>
    </row>
    <row r="667" spans="3:10">
      <c r="C667" s="194"/>
      <c r="D667" s="195"/>
      <c r="E667" s="192"/>
      <c r="F667" s="197"/>
      <c r="G667" s="197"/>
      <c r="H667" s="197"/>
      <c r="I667" s="197"/>
      <c r="J667" s="198"/>
    </row>
    <row r="668" spans="3:10">
      <c r="C668" s="194"/>
      <c r="D668" s="195"/>
      <c r="E668" s="192"/>
      <c r="F668" s="197"/>
      <c r="G668" s="197"/>
      <c r="H668" s="197"/>
      <c r="I668" s="197"/>
      <c r="J668" s="198"/>
    </row>
    <row r="669" spans="3:10">
      <c r="C669" s="194"/>
      <c r="D669" s="195"/>
      <c r="E669" s="192"/>
      <c r="F669" s="197"/>
      <c r="G669" s="197"/>
      <c r="H669" s="197"/>
      <c r="I669" s="197"/>
      <c r="J669" s="198"/>
    </row>
    <row r="670" spans="3:10">
      <c r="C670" s="194"/>
      <c r="D670" s="195"/>
      <c r="E670" s="192"/>
      <c r="F670" s="197"/>
      <c r="G670" s="197"/>
      <c r="H670" s="197"/>
      <c r="I670" s="197"/>
      <c r="J670" s="198"/>
    </row>
    <row r="671" spans="3:10">
      <c r="C671" s="194"/>
      <c r="D671" s="195"/>
      <c r="E671" s="192"/>
      <c r="F671" s="197"/>
      <c r="G671" s="197"/>
      <c r="H671" s="197"/>
      <c r="I671" s="197"/>
      <c r="J671" s="198"/>
    </row>
    <row r="672" spans="3:10">
      <c r="C672" s="194"/>
      <c r="D672" s="195"/>
      <c r="E672" s="192"/>
      <c r="F672" s="197"/>
      <c r="G672" s="197"/>
      <c r="H672" s="197"/>
      <c r="I672" s="197"/>
      <c r="J672" s="198"/>
    </row>
    <row r="673" spans="3:10">
      <c r="C673" s="194"/>
      <c r="D673" s="195"/>
      <c r="E673" s="192"/>
      <c r="F673" s="197"/>
      <c r="G673" s="197"/>
      <c r="H673" s="197"/>
      <c r="I673" s="197"/>
      <c r="J673" s="198"/>
    </row>
    <row r="674" spans="3:10">
      <c r="C674" s="194"/>
      <c r="D674" s="195"/>
      <c r="E674" s="192"/>
      <c r="F674" s="197"/>
      <c r="G674" s="197"/>
      <c r="H674" s="197"/>
      <c r="I674" s="197"/>
      <c r="J674" s="198"/>
    </row>
    <row r="675" spans="3:10">
      <c r="C675" s="194"/>
      <c r="D675" s="195"/>
      <c r="E675" s="192"/>
      <c r="F675" s="197"/>
      <c r="G675" s="197"/>
      <c r="H675" s="197"/>
      <c r="I675" s="197"/>
      <c r="J675" s="198"/>
    </row>
    <row r="676" spans="3:10">
      <c r="C676" s="194"/>
      <c r="D676" s="195"/>
      <c r="E676" s="192"/>
      <c r="F676" s="197"/>
      <c r="G676" s="197"/>
      <c r="H676" s="197"/>
      <c r="I676" s="197"/>
      <c r="J676" s="198"/>
    </row>
    <row r="677" spans="3:10">
      <c r="C677" s="194"/>
      <c r="D677" s="195"/>
      <c r="E677" s="192"/>
      <c r="F677" s="197"/>
      <c r="G677" s="197"/>
      <c r="H677" s="197"/>
      <c r="I677" s="197"/>
      <c r="J677" s="198"/>
    </row>
    <row r="678" spans="3:10">
      <c r="C678" s="194"/>
      <c r="D678" s="195"/>
      <c r="E678" s="192"/>
      <c r="F678" s="197"/>
      <c r="G678" s="197"/>
      <c r="H678" s="197"/>
      <c r="I678" s="197"/>
      <c r="J678" s="198"/>
    </row>
    <row r="679" spans="3:10">
      <c r="C679" s="194"/>
      <c r="D679" s="195"/>
      <c r="E679" s="192"/>
      <c r="F679" s="197"/>
      <c r="G679" s="197"/>
      <c r="H679" s="197"/>
      <c r="I679" s="197"/>
      <c r="J679" s="198"/>
    </row>
    <row r="680" spans="3:10">
      <c r="C680" s="194"/>
      <c r="D680" s="195"/>
      <c r="E680" s="192"/>
      <c r="F680" s="197"/>
      <c r="G680" s="197"/>
      <c r="H680" s="197"/>
      <c r="I680" s="197"/>
      <c r="J680" s="198"/>
    </row>
    <row r="681" spans="3:10">
      <c r="C681" s="194"/>
      <c r="D681" s="195"/>
      <c r="E681" s="192"/>
      <c r="F681" s="197"/>
      <c r="G681" s="197"/>
      <c r="H681" s="197"/>
      <c r="I681" s="197"/>
      <c r="J681" s="198"/>
    </row>
    <row r="682" spans="3:10">
      <c r="C682" s="194"/>
      <c r="D682" s="195"/>
      <c r="E682" s="192"/>
      <c r="F682" s="197"/>
      <c r="G682" s="197"/>
      <c r="H682" s="197"/>
      <c r="I682" s="197"/>
      <c r="J682" s="198"/>
    </row>
    <row r="683" spans="3:10">
      <c r="C683" s="194"/>
      <c r="D683" s="195"/>
      <c r="E683" s="192"/>
      <c r="F683" s="197"/>
      <c r="G683" s="197"/>
      <c r="H683" s="197"/>
      <c r="I683" s="197"/>
      <c r="J683" s="198"/>
    </row>
    <row r="684" spans="3:10">
      <c r="C684" s="194"/>
      <c r="D684" s="195"/>
      <c r="E684" s="192"/>
      <c r="F684" s="197"/>
      <c r="G684" s="197"/>
      <c r="H684" s="197"/>
      <c r="I684" s="197"/>
      <c r="J684" s="198"/>
    </row>
    <row r="685" spans="3:10">
      <c r="C685" s="194"/>
      <c r="D685" s="195"/>
      <c r="E685" s="192"/>
      <c r="F685" s="197"/>
      <c r="G685" s="197"/>
      <c r="H685" s="197"/>
      <c r="I685" s="197"/>
      <c r="J685" s="198"/>
    </row>
    <row r="686" spans="3:10">
      <c r="C686" s="194"/>
      <c r="D686" s="195"/>
      <c r="E686" s="192"/>
      <c r="F686" s="197"/>
      <c r="G686" s="197"/>
      <c r="H686" s="197"/>
      <c r="I686" s="197"/>
      <c r="J686" s="198"/>
    </row>
    <row r="687" spans="3:10">
      <c r="C687" s="194"/>
      <c r="D687" s="195"/>
      <c r="E687" s="192"/>
      <c r="F687" s="197"/>
      <c r="G687" s="197"/>
      <c r="H687" s="197"/>
      <c r="I687" s="197"/>
      <c r="J687" s="198"/>
    </row>
    <row r="688" spans="3:10">
      <c r="C688" s="194"/>
      <c r="D688" s="195"/>
      <c r="E688" s="192"/>
      <c r="F688" s="197"/>
      <c r="G688" s="197"/>
      <c r="H688" s="197"/>
      <c r="I688" s="197"/>
      <c r="J688" s="198"/>
    </row>
    <row r="689" spans="3:10">
      <c r="C689" s="194"/>
      <c r="D689" s="195"/>
      <c r="E689" s="192"/>
      <c r="F689" s="197"/>
      <c r="G689" s="197"/>
      <c r="H689" s="197"/>
      <c r="I689" s="197"/>
      <c r="J689" s="198"/>
    </row>
    <row r="690" spans="3:10">
      <c r="C690" s="194"/>
      <c r="D690" s="195"/>
      <c r="E690" s="192"/>
      <c r="F690" s="197"/>
      <c r="G690" s="197"/>
      <c r="H690" s="197"/>
      <c r="I690" s="197"/>
      <c r="J690" s="198"/>
    </row>
    <row r="691" spans="3:10">
      <c r="C691" s="194"/>
      <c r="D691" s="195"/>
      <c r="E691" s="192"/>
      <c r="F691" s="197"/>
      <c r="G691" s="197"/>
      <c r="H691" s="197"/>
      <c r="I691" s="197"/>
      <c r="J691" s="198"/>
    </row>
    <row r="692" spans="3:10">
      <c r="C692" s="194"/>
      <c r="D692" s="195"/>
      <c r="E692" s="192"/>
      <c r="F692" s="197"/>
      <c r="G692" s="197"/>
      <c r="H692" s="197"/>
      <c r="I692" s="197"/>
      <c r="J692" s="198"/>
    </row>
    <row r="693" spans="3:10">
      <c r="C693" s="194"/>
      <c r="D693" s="195"/>
      <c r="E693" s="192"/>
      <c r="F693" s="197"/>
      <c r="G693" s="197"/>
      <c r="H693" s="197"/>
      <c r="I693" s="197"/>
      <c r="J693" s="198"/>
    </row>
    <row r="694" spans="3:10">
      <c r="C694" s="194"/>
      <c r="D694" s="195"/>
      <c r="E694" s="192"/>
      <c r="F694" s="197"/>
      <c r="G694" s="197"/>
      <c r="H694" s="197"/>
      <c r="I694" s="197"/>
      <c r="J694" s="198"/>
    </row>
    <row r="695" spans="3:10">
      <c r="C695" s="194"/>
      <c r="D695" s="195"/>
      <c r="E695" s="192"/>
      <c r="F695" s="197"/>
      <c r="G695" s="197"/>
      <c r="H695" s="197"/>
      <c r="I695" s="197"/>
      <c r="J695" s="198"/>
    </row>
    <row r="696" spans="3:10">
      <c r="C696" s="194"/>
      <c r="D696" s="195"/>
      <c r="E696" s="192"/>
      <c r="F696" s="197"/>
      <c r="G696" s="197"/>
      <c r="H696" s="197"/>
      <c r="I696" s="197"/>
      <c r="J696" s="198"/>
    </row>
    <row r="697" spans="3:10">
      <c r="C697" s="194"/>
      <c r="D697" s="195"/>
      <c r="E697" s="192"/>
      <c r="F697" s="197"/>
      <c r="G697" s="197"/>
      <c r="H697" s="197"/>
      <c r="I697" s="197"/>
      <c r="J697" s="198"/>
    </row>
    <row r="698" spans="3:10">
      <c r="C698" s="194"/>
      <c r="D698" s="195"/>
      <c r="E698" s="192"/>
      <c r="F698" s="197"/>
      <c r="G698" s="197"/>
      <c r="H698" s="197"/>
      <c r="I698" s="197"/>
      <c r="J698" s="198"/>
    </row>
    <row r="699" spans="3:10">
      <c r="C699" s="194"/>
      <c r="D699" s="195"/>
      <c r="E699" s="192"/>
      <c r="F699" s="197"/>
      <c r="G699" s="197"/>
      <c r="H699" s="197"/>
      <c r="I699" s="197"/>
      <c r="J699" s="198"/>
    </row>
    <row r="700" spans="3:10">
      <c r="C700" s="194"/>
      <c r="D700" s="195"/>
      <c r="E700" s="192"/>
      <c r="F700" s="197"/>
      <c r="G700" s="197"/>
      <c r="H700" s="197"/>
      <c r="I700" s="197"/>
      <c r="J700" s="198"/>
    </row>
    <row r="701" spans="3:10">
      <c r="C701" s="194"/>
      <c r="D701" s="195"/>
      <c r="E701" s="192"/>
      <c r="F701" s="197"/>
      <c r="G701" s="197"/>
      <c r="H701" s="197"/>
      <c r="I701" s="197"/>
      <c r="J701" s="198"/>
    </row>
    <row r="702" spans="3:10">
      <c r="C702" s="194"/>
      <c r="D702" s="195"/>
      <c r="E702" s="192"/>
      <c r="F702" s="197"/>
      <c r="G702" s="197"/>
      <c r="H702" s="197"/>
      <c r="I702" s="197"/>
      <c r="J702" s="198"/>
    </row>
    <row r="703" spans="3:10">
      <c r="C703" s="194"/>
      <c r="D703" s="195"/>
      <c r="E703" s="192"/>
      <c r="F703" s="197"/>
      <c r="G703" s="197"/>
      <c r="H703" s="197"/>
      <c r="I703" s="197"/>
      <c r="J703" s="198"/>
    </row>
    <row r="704" spans="3:10">
      <c r="C704" s="194"/>
      <c r="D704" s="195"/>
      <c r="E704" s="192"/>
      <c r="F704" s="197"/>
      <c r="G704" s="197"/>
      <c r="H704" s="197"/>
      <c r="I704" s="197"/>
      <c r="J704" s="198"/>
    </row>
    <row r="705" spans="3:10">
      <c r="C705" s="194"/>
      <c r="D705" s="195"/>
      <c r="E705" s="192"/>
      <c r="F705" s="197"/>
      <c r="G705" s="197"/>
      <c r="H705" s="197"/>
      <c r="I705" s="197"/>
      <c r="J705" s="198"/>
    </row>
    <row r="706" spans="3:10">
      <c r="C706" s="194"/>
      <c r="D706" s="195"/>
      <c r="E706" s="192"/>
      <c r="F706" s="197"/>
      <c r="G706" s="197"/>
      <c r="H706" s="197"/>
      <c r="I706" s="197"/>
      <c r="J706" s="198"/>
    </row>
    <row r="707" spans="3:10">
      <c r="C707" s="194"/>
      <c r="D707" s="195"/>
      <c r="E707" s="192"/>
      <c r="F707" s="197"/>
      <c r="G707" s="197"/>
      <c r="H707" s="197"/>
      <c r="I707" s="197"/>
      <c r="J707" s="198"/>
    </row>
    <row r="708" spans="3:10">
      <c r="C708" s="194"/>
      <c r="D708" s="195"/>
      <c r="E708" s="192"/>
      <c r="F708" s="197"/>
      <c r="G708" s="197"/>
      <c r="H708" s="197"/>
      <c r="I708" s="197"/>
      <c r="J708" s="198"/>
    </row>
    <row r="709" spans="3:10">
      <c r="C709" s="194"/>
      <c r="D709" s="195"/>
      <c r="E709" s="192"/>
      <c r="F709" s="197"/>
      <c r="G709" s="197"/>
      <c r="H709" s="197"/>
      <c r="I709" s="197"/>
      <c r="J709" s="198"/>
    </row>
    <row r="710" spans="3:10">
      <c r="C710" s="194"/>
      <c r="D710" s="195"/>
      <c r="E710" s="192"/>
      <c r="F710" s="197"/>
      <c r="G710" s="197"/>
      <c r="H710" s="197"/>
      <c r="I710" s="197"/>
      <c r="J710" s="198"/>
    </row>
    <row r="711" spans="3:10">
      <c r="C711" s="194"/>
      <c r="D711" s="195"/>
      <c r="E711" s="192"/>
      <c r="F711" s="197"/>
      <c r="G711" s="197"/>
      <c r="H711" s="197"/>
      <c r="I711" s="197"/>
      <c r="J711" s="198"/>
    </row>
    <row r="712" spans="3:10">
      <c r="C712" s="194"/>
      <c r="D712" s="195"/>
      <c r="E712" s="192"/>
      <c r="F712" s="197"/>
      <c r="G712" s="197"/>
      <c r="H712" s="197"/>
      <c r="I712" s="197"/>
      <c r="J712" s="198"/>
    </row>
    <row r="713" spans="3:10">
      <c r="C713" s="194"/>
      <c r="D713" s="195"/>
      <c r="E713" s="192"/>
      <c r="F713" s="197"/>
      <c r="G713" s="197"/>
      <c r="H713" s="197"/>
      <c r="I713" s="197"/>
      <c r="J713" s="198"/>
    </row>
    <row r="714" spans="3:10">
      <c r="C714" s="194"/>
      <c r="D714" s="195"/>
      <c r="E714" s="192"/>
      <c r="F714" s="197"/>
      <c r="G714" s="197"/>
      <c r="H714" s="197"/>
      <c r="I714" s="197"/>
      <c r="J714" s="198"/>
    </row>
    <row r="715" spans="3:10">
      <c r="C715" s="194"/>
      <c r="D715" s="195"/>
      <c r="E715" s="192"/>
      <c r="F715" s="197"/>
      <c r="G715" s="197"/>
      <c r="H715" s="197"/>
      <c r="I715" s="197"/>
      <c r="J715" s="198"/>
    </row>
    <row r="716" spans="3:10">
      <c r="C716" s="194"/>
      <c r="D716" s="195"/>
      <c r="E716" s="192"/>
      <c r="F716" s="197"/>
      <c r="G716" s="197"/>
      <c r="H716" s="197"/>
      <c r="I716" s="197"/>
      <c r="J716" s="198"/>
    </row>
    <row r="717" spans="3:10">
      <c r="C717" s="194"/>
      <c r="D717" s="195"/>
      <c r="E717" s="192"/>
      <c r="F717" s="197"/>
      <c r="G717" s="197"/>
      <c r="H717" s="197"/>
      <c r="I717" s="197"/>
      <c r="J717" s="198"/>
    </row>
    <row r="718" spans="3:10">
      <c r="C718" s="194"/>
      <c r="D718" s="195"/>
      <c r="E718" s="192"/>
      <c r="F718" s="197"/>
      <c r="G718" s="197"/>
      <c r="H718" s="197"/>
      <c r="I718" s="197"/>
      <c r="J718" s="198"/>
    </row>
    <row r="719" spans="3:10">
      <c r="C719" s="194"/>
      <c r="D719" s="195"/>
      <c r="E719" s="192"/>
      <c r="F719" s="197"/>
      <c r="G719" s="197"/>
      <c r="H719" s="197"/>
      <c r="I719" s="197"/>
      <c r="J719" s="198"/>
    </row>
    <row r="720" spans="3:10">
      <c r="C720" s="194"/>
      <c r="D720" s="195"/>
      <c r="E720" s="192"/>
      <c r="F720" s="197"/>
      <c r="G720" s="197"/>
      <c r="H720" s="197"/>
      <c r="I720" s="197"/>
      <c r="J720" s="198"/>
    </row>
    <row r="721" spans="3:10">
      <c r="C721" s="194"/>
      <c r="D721" s="195"/>
      <c r="E721" s="192"/>
      <c r="F721" s="197"/>
      <c r="G721" s="197"/>
      <c r="H721" s="197"/>
      <c r="I721" s="197"/>
      <c r="J721" s="198"/>
    </row>
    <row r="722" spans="3:10">
      <c r="C722" s="194"/>
      <c r="D722" s="195"/>
      <c r="E722" s="192"/>
      <c r="F722" s="197"/>
      <c r="G722" s="197"/>
      <c r="H722" s="197"/>
      <c r="I722" s="197"/>
      <c r="J722" s="198"/>
    </row>
    <row r="723" spans="3:10">
      <c r="C723" s="194"/>
      <c r="D723" s="195"/>
      <c r="E723" s="192"/>
      <c r="F723" s="197"/>
      <c r="G723" s="197"/>
      <c r="H723" s="197"/>
      <c r="I723" s="197"/>
      <c r="J723" s="198"/>
    </row>
    <row r="724" spans="3:10">
      <c r="C724" s="194"/>
      <c r="D724" s="195"/>
      <c r="E724" s="192"/>
      <c r="F724" s="197"/>
      <c r="G724" s="197"/>
      <c r="H724" s="197"/>
      <c r="I724" s="197"/>
      <c r="J724" s="198"/>
    </row>
    <row r="725" spans="3:10">
      <c r="C725" s="194"/>
      <c r="D725" s="195"/>
      <c r="E725" s="192"/>
      <c r="F725" s="197"/>
      <c r="G725" s="197"/>
      <c r="H725" s="197"/>
      <c r="I725" s="197"/>
      <c r="J725" s="198"/>
    </row>
    <row r="726" spans="3:10">
      <c r="C726" s="194"/>
      <c r="D726" s="195"/>
      <c r="E726" s="192"/>
      <c r="F726" s="197"/>
      <c r="G726" s="197"/>
      <c r="H726" s="197"/>
      <c r="I726" s="197"/>
      <c r="J726" s="198"/>
    </row>
    <row r="727" spans="3:10">
      <c r="C727" s="194"/>
      <c r="D727" s="195"/>
      <c r="E727" s="192"/>
      <c r="F727" s="197"/>
      <c r="G727" s="197"/>
      <c r="H727" s="197"/>
      <c r="I727" s="197"/>
      <c r="J727" s="198"/>
    </row>
    <row r="728" spans="3:10">
      <c r="C728" s="194"/>
      <c r="D728" s="195"/>
      <c r="E728" s="192"/>
      <c r="F728" s="197"/>
      <c r="G728" s="197"/>
      <c r="H728" s="197"/>
      <c r="I728" s="197"/>
      <c r="J728" s="198"/>
    </row>
    <row r="729" spans="3:10">
      <c r="C729" s="194"/>
      <c r="D729" s="195"/>
      <c r="E729" s="192"/>
      <c r="F729" s="197"/>
      <c r="G729" s="197"/>
      <c r="H729" s="197"/>
      <c r="I729" s="197"/>
      <c r="J729" s="198"/>
    </row>
    <row r="730" spans="3:10">
      <c r="C730" s="194"/>
      <c r="D730" s="195"/>
      <c r="E730" s="192"/>
      <c r="F730" s="197"/>
      <c r="G730" s="197"/>
      <c r="H730" s="197"/>
      <c r="I730" s="197"/>
      <c r="J730" s="198"/>
    </row>
    <row r="731" spans="3:10">
      <c r="C731" s="194"/>
      <c r="D731" s="195"/>
      <c r="E731" s="192"/>
      <c r="F731" s="197"/>
      <c r="G731" s="197"/>
      <c r="H731" s="197"/>
      <c r="I731" s="197"/>
      <c r="J731" s="198"/>
    </row>
    <row r="732" spans="3:10">
      <c r="C732" s="194"/>
      <c r="D732" s="195"/>
      <c r="E732" s="192"/>
      <c r="F732" s="197"/>
      <c r="G732" s="197"/>
      <c r="H732" s="197"/>
      <c r="I732" s="197"/>
      <c r="J732" s="198"/>
    </row>
    <row r="733" spans="3:10">
      <c r="C733" s="194"/>
      <c r="D733" s="195"/>
      <c r="E733" s="192"/>
      <c r="F733" s="197"/>
      <c r="G733" s="197"/>
      <c r="H733" s="197"/>
      <c r="I733" s="197"/>
      <c r="J733" s="198"/>
    </row>
    <row r="734" spans="3:10">
      <c r="C734" s="194"/>
      <c r="D734" s="195"/>
      <c r="E734" s="192"/>
      <c r="F734" s="197"/>
      <c r="G734" s="197"/>
      <c r="H734" s="197"/>
      <c r="I734" s="197"/>
      <c r="J734" s="198"/>
    </row>
    <row r="735" spans="3:10">
      <c r="C735" s="194"/>
      <c r="D735" s="195"/>
      <c r="E735" s="192"/>
      <c r="F735" s="197"/>
      <c r="G735" s="197"/>
      <c r="H735" s="197"/>
      <c r="I735" s="197"/>
      <c r="J735" s="198"/>
    </row>
    <row r="736" spans="3:10">
      <c r="C736" s="194"/>
      <c r="D736" s="195"/>
      <c r="E736" s="192"/>
      <c r="F736" s="197"/>
      <c r="G736" s="197"/>
      <c r="H736" s="197"/>
      <c r="I736" s="197"/>
      <c r="J736" s="198"/>
    </row>
    <row r="737" spans="3:10">
      <c r="C737" s="194"/>
      <c r="D737" s="195"/>
      <c r="E737" s="192"/>
      <c r="F737" s="197"/>
      <c r="G737" s="197"/>
      <c r="H737" s="197"/>
      <c r="I737" s="197"/>
      <c r="J737" s="198"/>
    </row>
    <row r="738" spans="3:10">
      <c r="C738" s="194"/>
      <c r="D738" s="195"/>
      <c r="E738" s="192"/>
      <c r="F738" s="197"/>
      <c r="G738" s="197"/>
      <c r="H738" s="197"/>
      <c r="I738" s="197"/>
      <c r="J738" s="198"/>
    </row>
    <row r="739" spans="3:10">
      <c r="C739" s="194"/>
      <c r="D739" s="195"/>
      <c r="E739" s="192"/>
      <c r="F739" s="197"/>
      <c r="G739" s="197"/>
      <c r="H739" s="197"/>
      <c r="I739" s="197"/>
      <c r="J739" s="198"/>
    </row>
    <row r="740" spans="3:10">
      <c r="C740" s="194"/>
      <c r="D740" s="195"/>
      <c r="E740" s="192"/>
      <c r="F740" s="197"/>
      <c r="G740" s="197"/>
      <c r="H740" s="197"/>
      <c r="I740" s="197"/>
      <c r="J740" s="198"/>
    </row>
    <row r="741" spans="3:10">
      <c r="C741" s="194"/>
      <c r="D741" s="195"/>
      <c r="E741" s="192"/>
      <c r="F741" s="197"/>
      <c r="G741" s="197"/>
      <c r="H741" s="197"/>
      <c r="I741" s="197"/>
      <c r="J741" s="198"/>
    </row>
    <row r="742" spans="3:10">
      <c r="C742" s="194"/>
      <c r="D742" s="195"/>
      <c r="E742" s="192"/>
      <c r="F742" s="197"/>
      <c r="G742" s="197"/>
      <c r="H742" s="197"/>
      <c r="I742" s="197"/>
      <c r="J742" s="198"/>
    </row>
    <row r="743" spans="3:10">
      <c r="C743" s="194"/>
      <c r="D743" s="195"/>
      <c r="E743" s="192"/>
      <c r="F743" s="197"/>
      <c r="G743" s="197"/>
      <c r="H743" s="197"/>
      <c r="I743" s="197"/>
      <c r="J743" s="198"/>
    </row>
    <row r="744" spans="3:10">
      <c r="C744" s="194"/>
      <c r="D744" s="195"/>
      <c r="E744" s="192"/>
      <c r="F744" s="197"/>
      <c r="G744" s="197"/>
      <c r="H744" s="197"/>
      <c r="I744" s="197"/>
      <c r="J744" s="198"/>
    </row>
    <row r="745" spans="3:10">
      <c r="C745" s="194"/>
      <c r="D745" s="195"/>
      <c r="E745" s="192"/>
      <c r="F745" s="197"/>
      <c r="G745" s="197"/>
      <c r="H745" s="197"/>
      <c r="I745" s="197"/>
      <c r="J745" s="198"/>
    </row>
    <row r="746" spans="3:10">
      <c r="C746" s="194"/>
      <c r="D746" s="195"/>
      <c r="E746" s="192"/>
      <c r="F746" s="197"/>
      <c r="G746" s="197"/>
      <c r="H746" s="197"/>
      <c r="I746" s="197"/>
      <c r="J746" s="198"/>
    </row>
    <row r="747" spans="3:10">
      <c r="C747" s="194"/>
      <c r="D747" s="195"/>
      <c r="E747" s="192"/>
      <c r="F747" s="197"/>
      <c r="G747" s="197"/>
      <c r="H747" s="197"/>
      <c r="I747" s="197"/>
      <c r="J747" s="198"/>
    </row>
    <row r="748" spans="3:10">
      <c r="C748" s="194"/>
      <c r="D748" s="195"/>
      <c r="E748" s="192"/>
      <c r="F748" s="197"/>
      <c r="G748" s="197"/>
      <c r="H748" s="197"/>
      <c r="I748" s="197"/>
      <c r="J748" s="198"/>
    </row>
    <row r="749" spans="3:10">
      <c r="C749" s="194"/>
      <c r="D749" s="195"/>
      <c r="E749" s="192"/>
      <c r="F749" s="197"/>
      <c r="G749" s="197"/>
      <c r="H749" s="197"/>
      <c r="I749" s="197"/>
      <c r="J749" s="198"/>
    </row>
    <row r="750" spans="3:10">
      <c r="C750" s="194"/>
      <c r="D750" s="195"/>
      <c r="E750" s="192"/>
      <c r="F750" s="197"/>
      <c r="G750" s="197"/>
      <c r="H750" s="197"/>
      <c r="I750" s="197"/>
      <c r="J750" s="198"/>
    </row>
    <row r="751" spans="3:10">
      <c r="C751" s="194"/>
      <c r="D751" s="195"/>
      <c r="E751" s="192"/>
      <c r="F751" s="197"/>
      <c r="G751" s="197"/>
      <c r="H751" s="197"/>
      <c r="I751" s="197"/>
      <c r="J751" s="198"/>
    </row>
    <row r="752" spans="3:10">
      <c r="C752" s="194"/>
      <c r="D752" s="195"/>
      <c r="E752" s="192"/>
      <c r="F752" s="197"/>
      <c r="G752" s="197"/>
      <c r="H752" s="197"/>
      <c r="I752" s="197"/>
      <c r="J752" s="198"/>
    </row>
    <row r="753" spans="3:10">
      <c r="C753" s="194"/>
      <c r="D753" s="195"/>
      <c r="E753" s="192"/>
      <c r="F753" s="197"/>
      <c r="G753" s="197"/>
      <c r="H753" s="197"/>
      <c r="I753" s="197"/>
      <c r="J753" s="198"/>
    </row>
    <row r="754" spans="3:10">
      <c r="C754" s="194"/>
      <c r="D754" s="195"/>
      <c r="E754" s="192"/>
      <c r="F754" s="197"/>
      <c r="G754" s="197"/>
      <c r="H754" s="197"/>
      <c r="I754" s="197"/>
      <c r="J754" s="198"/>
    </row>
    <row r="755" spans="3:10">
      <c r="C755" s="194"/>
      <c r="D755" s="195"/>
      <c r="E755" s="192"/>
      <c r="F755" s="197"/>
      <c r="G755" s="197"/>
      <c r="H755" s="197"/>
      <c r="I755" s="197"/>
      <c r="J755" s="198"/>
    </row>
    <row r="756" spans="3:10">
      <c r="C756" s="194"/>
      <c r="D756" s="195"/>
      <c r="E756" s="192"/>
      <c r="F756" s="197"/>
      <c r="G756" s="197"/>
      <c r="H756" s="197"/>
      <c r="I756" s="197"/>
      <c r="J756" s="198"/>
    </row>
    <row r="757" spans="3:10">
      <c r="C757" s="194"/>
      <c r="D757" s="195"/>
      <c r="E757" s="192"/>
      <c r="F757" s="197"/>
      <c r="G757" s="197"/>
      <c r="H757" s="197"/>
      <c r="I757" s="197"/>
      <c r="J757" s="198"/>
    </row>
    <row r="758" spans="3:10">
      <c r="C758" s="194"/>
      <c r="D758" s="195"/>
      <c r="E758" s="192"/>
      <c r="F758" s="197"/>
      <c r="G758" s="197"/>
      <c r="H758" s="197"/>
      <c r="I758" s="197"/>
      <c r="J758" s="198"/>
    </row>
    <row r="759" spans="3:10">
      <c r="C759" s="194"/>
      <c r="D759" s="195"/>
      <c r="E759" s="192"/>
      <c r="F759" s="197"/>
      <c r="G759" s="197"/>
      <c r="H759" s="197"/>
      <c r="I759" s="197"/>
      <c r="J759" s="198"/>
    </row>
    <row r="760" spans="3:10">
      <c r="C760" s="194"/>
      <c r="D760" s="195"/>
      <c r="E760" s="192"/>
      <c r="F760" s="197"/>
      <c r="G760" s="197"/>
      <c r="H760" s="197"/>
      <c r="I760" s="197"/>
      <c r="J760" s="198"/>
    </row>
    <row r="761" spans="3:10">
      <c r="C761" s="194"/>
      <c r="D761" s="195"/>
      <c r="E761" s="192"/>
      <c r="F761" s="197"/>
      <c r="G761" s="197"/>
      <c r="H761" s="197"/>
      <c r="I761" s="197"/>
      <c r="J761" s="198"/>
    </row>
    <row r="762" spans="3:10">
      <c r="C762" s="194"/>
      <c r="D762" s="195"/>
      <c r="E762" s="192"/>
      <c r="F762" s="197"/>
      <c r="G762" s="197"/>
      <c r="H762" s="197"/>
      <c r="I762" s="197"/>
      <c r="J762" s="198"/>
    </row>
    <row r="763" spans="3:10">
      <c r="C763" s="194"/>
      <c r="D763" s="195"/>
      <c r="E763" s="192"/>
      <c r="F763" s="197"/>
      <c r="G763" s="197"/>
      <c r="H763" s="197"/>
      <c r="I763" s="197"/>
      <c r="J763" s="198"/>
    </row>
    <row r="764" spans="3:10">
      <c r="C764" s="194"/>
      <c r="D764" s="195"/>
      <c r="E764" s="192"/>
      <c r="F764" s="197"/>
      <c r="G764" s="197"/>
      <c r="H764" s="197"/>
      <c r="I764" s="197"/>
      <c r="J764" s="198"/>
    </row>
    <row r="765" spans="3:10">
      <c r="C765" s="194"/>
      <c r="D765" s="195"/>
      <c r="E765" s="192"/>
      <c r="F765" s="197"/>
      <c r="G765" s="197"/>
      <c r="H765" s="197"/>
      <c r="I765" s="197"/>
      <c r="J765" s="198"/>
    </row>
    <row r="766" spans="3:10">
      <c r="C766" s="194"/>
      <c r="D766" s="195"/>
      <c r="E766" s="192"/>
      <c r="F766" s="197"/>
      <c r="G766" s="197"/>
      <c r="H766" s="197"/>
      <c r="I766" s="197"/>
      <c r="J766" s="198"/>
    </row>
    <row r="767" spans="3:10">
      <c r="C767" s="194"/>
      <c r="D767" s="195"/>
      <c r="E767" s="192"/>
      <c r="F767" s="197"/>
      <c r="G767" s="197"/>
      <c r="H767" s="197"/>
      <c r="I767" s="197"/>
      <c r="J767" s="198"/>
    </row>
    <row r="768" spans="3:10">
      <c r="C768" s="194"/>
      <c r="D768" s="195"/>
      <c r="E768" s="192"/>
      <c r="F768" s="197"/>
      <c r="G768" s="197"/>
      <c r="H768" s="197"/>
      <c r="I768" s="197"/>
      <c r="J768" s="198"/>
    </row>
    <row r="769" spans="3:10">
      <c r="C769" s="194"/>
      <c r="D769" s="195"/>
      <c r="E769" s="192"/>
      <c r="F769" s="197"/>
      <c r="G769" s="197"/>
      <c r="H769" s="197"/>
      <c r="I769" s="197"/>
      <c r="J769" s="198"/>
    </row>
    <row r="770" spans="3:10">
      <c r="C770" s="194"/>
      <c r="D770" s="195"/>
      <c r="E770" s="192"/>
      <c r="F770" s="197"/>
      <c r="G770" s="197"/>
      <c r="H770" s="197"/>
      <c r="I770" s="197"/>
      <c r="J770" s="198"/>
    </row>
    <row r="771" spans="3:10">
      <c r="C771" s="194"/>
      <c r="D771" s="195"/>
      <c r="E771" s="192"/>
      <c r="F771" s="197"/>
      <c r="G771" s="197"/>
      <c r="H771" s="197"/>
      <c r="I771" s="197"/>
      <c r="J771" s="198"/>
    </row>
    <row r="772" spans="3:10">
      <c r="C772" s="194"/>
      <c r="D772" s="195"/>
      <c r="E772" s="192"/>
      <c r="F772" s="197"/>
      <c r="G772" s="197"/>
      <c r="H772" s="197"/>
      <c r="I772" s="197"/>
      <c r="J772" s="198"/>
    </row>
    <row r="773" spans="3:10">
      <c r="C773" s="194"/>
      <c r="D773" s="195"/>
      <c r="E773" s="192"/>
      <c r="F773" s="197"/>
      <c r="G773" s="197"/>
      <c r="H773" s="197"/>
      <c r="I773" s="197"/>
      <c r="J773" s="198"/>
    </row>
    <row r="774" spans="3:10">
      <c r="C774" s="194"/>
      <c r="D774" s="195"/>
      <c r="E774" s="192"/>
      <c r="F774" s="197"/>
      <c r="G774" s="197"/>
      <c r="H774" s="197"/>
      <c r="I774" s="197"/>
      <c r="J774" s="198"/>
    </row>
    <row r="775" spans="3:10">
      <c r="C775" s="194"/>
      <c r="D775" s="195"/>
      <c r="E775" s="192"/>
      <c r="F775" s="197"/>
      <c r="G775" s="197"/>
      <c r="H775" s="197"/>
      <c r="I775" s="197"/>
      <c r="J775" s="198"/>
    </row>
    <row r="776" spans="3:10">
      <c r="C776" s="194"/>
      <c r="D776" s="195"/>
      <c r="E776" s="192"/>
      <c r="F776" s="197"/>
      <c r="G776" s="197"/>
      <c r="H776" s="197"/>
      <c r="I776" s="197"/>
      <c r="J776" s="198"/>
    </row>
    <row r="777" spans="3:10">
      <c r="C777" s="194"/>
      <c r="D777" s="195"/>
      <c r="E777" s="192"/>
      <c r="F777" s="197"/>
      <c r="G777" s="197"/>
      <c r="H777" s="197"/>
      <c r="I777" s="197"/>
      <c r="J777" s="198"/>
    </row>
    <row r="778" spans="3:10">
      <c r="C778" s="194"/>
      <c r="D778" s="195"/>
      <c r="E778" s="192"/>
      <c r="F778" s="197"/>
      <c r="G778" s="197"/>
      <c r="H778" s="197"/>
      <c r="I778" s="197"/>
      <c r="J778" s="198"/>
    </row>
    <row r="779" spans="3:10">
      <c r="C779" s="194"/>
      <c r="D779" s="195"/>
      <c r="E779" s="192"/>
      <c r="F779" s="197"/>
      <c r="G779" s="197"/>
      <c r="H779" s="197"/>
      <c r="I779" s="197"/>
      <c r="J779" s="198"/>
    </row>
    <row r="780" spans="3:10">
      <c r="C780" s="194"/>
      <c r="D780" s="195"/>
      <c r="E780" s="192"/>
      <c r="F780" s="197"/>
      <c r="G780" s="197"/>
      <c r="H780" s="197"/>
      <c r="I780" s="197"/>
      <c r="J780" s="198"/>
    </row>
    <row r="781" spans="3:10">
      <c r="C781" s="194"/>
      <c r="D781" s="195"/>
      <c r="E781" s="192"/>
      <c r="F781" s="197"/>
      <c r="G781" s="197"/>
      <c r="H781" s="197"/>
      <c r="I781" s="197"/>
      <c r="J781" s="198"/>
    </row>
    <row r="782" spans="3:10">
      <c r="C782" s="194"/>
      <c r="D782" s="195"/>
      <c r="E782" s="192"/>
      <c r="F782" s="197"/>
      <c r="G782" s="197"/>
      <c r="H782" s="197"/>
      <c r="I782" s="197"/>
      <c r="J782" s="198"/>
    </row>
    <row r="783" spans="3:10">
      <c r="C783" s="194"/>
      <c r="D783" s="195"/>
      <c r="E783" s="192"/>
      <c r="F783" s="197"/>
      <c r="G783" s="197"/>
      <c r="H783" s="197"/>
      <c r="I783" s="197"/>
      <c r="J783" s="198"/>
    </row>
    <row r="784" spans="3:10">
      <c r="C784" s="194"/>
      <c r="D784" s="195"/>
      <c r="E784" s="192"/>
      <c r="F784" s="197"/>
      <c r="G784" s="197"/>
      <c r="H784" s="197"/>
      <c r="I784" s="197"/>
      <c r="J784" s="198"/>
    </row>
    <row r="785" spans="3:10">
      <c r="C785" s="194"/>
      <c r="D785" s="195"/>
      <c r="E785" s="192"/>
      <c r="F785" s="197"/>
      <c r="G785" s="197"/>
      <c r="H785" s="197"/>
      <c r="I785" s="197"/>
      <c r="J785" s="198"/>
    </row>
    <row r="786" spans="3:10">
      <c r="C786" s="194"/>
      <c r="D786" s="195"/>
      <c r="E786" s="192"/>
      <c r="F786" s="197"/>
      <c r="G786" s="197"/>
      <c r="H786" s="197"/>
      <c r="I786" s="197"/>
      <c r="J786" s="198"/>
    </row>
    <row r="787" spans="3:10">
      <c r="C787" s="194"/>
      <c r="D787" s="195"/>
      <c r="E787" s="192"/>
      <c r="F787" s="197"/>
      <c r="G787" s="197"/>
      <c r="H787" s="197"/>
      <c r="I787" s="197"/>
      <c r="J787" s="198"/>
    </row>
    <row r="788" spans="3:10">
      <c r="C788" s="194"/>
      <c r="D788" s="195"/>
      <c r="E788" s="192"/>
      <c r="F788" s="197"/>
      <c r="G788" s="197"/>
      <c r="H788" s="197"/>
      <c r="I788" s="197"/>
      <c r="J788" s="198"/>
    </row>
    <row r="789" spans="3:10">
      <c r="C789" s="194"/>
      <c r="D789" s="195"/>
      <c r="E789" s="192"/>
      <c r="F789" s="197"/>
      <c r="G789" s="197"/>
      <c r="H789" s="197"/>
      <c r="I789" s="197"/>
      <c r="J789" s="198"/>
    </row>
    <row r="790" spans="3:10">
      <c r="C790" s="194"/>
      <c r="D790" s="195"/>
      <c r="E790" s="192"/>
      <c r="F790" s="197"/>
      <c r="G790" s="197"/>
      <c r="H790" s="197"/>
      <c r="I790" s="197"/>
      <c r="J790" s="198"/>
    </row>
    <row r="791" spans="3:10">
      <c r="C791" s="194"/>
      <c r="D791" s="195"/>
      <c r="E791" s="192"/>
      <c r="F791" s="197"/>
      <c r="G791" s="197"/>
      <c r="H791" s="197"/>
      <c r="I791" s="197"/>
      <c r="J791" s="198"/>
    </row>
    <row r="792" spans="3:10">
      <c r="C792" s="194"/>
      <c r="D792" s="195"/>
      <c r="E792" s="192"/>
      <c r="F792" s="197"/>
      <c r="G792" s="197"/>
      <c r="H792" s="197"/>
      <c r="I792" s="197"/>
      <c r="J792" s="198"/>
    </row>
    <row r="793" spans="3:10">
      <c r="C793" s="194"/>
      <c r="D793" s="195"/>
      <c r="E793" s="192"/>
      <c r="F793" s="197"/>
      <c r="G793" s="197"/>
      <c r="H793" s="197"/>
      <c r="I793" s="197"/>
      <c r="J793" s="198"/>
    </row>
    <row r="794" spans="3:10">
      <c r="C794" s="194"/>
      <c r="D794" s="195"/>
      <c r="E794" s="192"/>
      <c r="F794" s="197"/>
      <c r="G794" s="197"/>
      <c r="H794" s="197"/>
      <c r="I794" s="197"/>
      <c r="J794" s="198"/>
    </row>
    <row r="795" spans="3:10">
      <c r="C795" s="194"/>
      <c r="D795" s="195"/>
      <c r="E795" s="192"/>
      <c r="F795" s="197"/>
      <c r="G795" s="197"/>
      <c r="H795" s="197"/>
      <c r="I795" s="197"/>
      <c r="J795" s="198"/>
    </row>
    <row r="796" spans="3:10">
      <c r="C796" s="194"/>
      <c r="D796" s="195"/>
      <c r="E796" s="192"/>
      <c r="F796" s="197"/>
      <c r="G796" s="197"/>
      <c r="H796" s="197"/>
      <c r="I796" s="197"/>
      <c r="J796" s="198"/>
    </row>
    <row r="797" spans="3:10">
      <c r="C797" s="194"/>
      <c r="D797" s="195"/>
      <c r="E797" s="192"/>
      <c r="F797" s="197"/>
      <c r="G797" s="197"/>
      <c r="H797" s="197"/>
      <c r="I797" s="197"/>
      <c r="J797" s="198"/>
    </row>
    <row r="798" spans="3:10">
      <c r="C798" s="194"/>
      <c r="D798" s="195"/>
      <c r="E798" s="192"/>
      <c r="F798" s="197"/>
      <c r="G798" s="197"/>
      <c r="H798" s="197"/>
      <c r="I798" s="197"/>
      <c r="J798" s="198"/>
    </row>
    <row r="799" spans="3:10">
      <c r="C799" s="194"/>
      <c r="D799" s="195"/>
      <c r="E799" s="192"/>
      <c r="F799" s="197"/>
      <c r="G799" s="197"/>
      <c r="H799" s="197"/>
      <c r="I799" s="197"/>
      <c r="J799" s="198"/>
    </row>
    <row r="800" spans="3:10">
      <c r="C800" s="194"/>
      <c r="D800" s="195"/>
      <c r="E800" s="192"/>
      <c r="F800" s="197"/>
      <c r="G800" s="197"/>
      <c r="H800" s="197"/>
      <c r="I800" s="197"/>
      <c r="J800" s="198"/>
    </row>
    <row r="801" spans="3:10">
      <c r="C801" s="194"/>
      <c r="D801" s="195"/>
      <c r="E801" s="192"/>
      <c r="F801" s="197"/>
      <c r="G801" s="197"/>
      <c r="H801" s="197"/>
      <c r="I801" s="197"/>
      <c r="J801" s="198"/>
    </row>
    <row r="802" spans="3:10">
      <c r="C802" s="194"/>
      <c r="D802" s="195"/>
      <c r="E802" s="192"/>
      <c r="F802" s="197"/>
      <c r="G802" s="197"/>
      <c r="H802" s="197"/>
      <c r="I802" s="197"/>
      <c r="J802" s="198"/>
    </row>
    <row r="803" spans="3:10">
      <c r="C803" s="194"/>
      <c r="D803" s="195"/>
      <c r="E803" s="192"/>
      <c r="F803" s="197"/>
      <c r="G803" s="197"/>
      <c r="H803" s="197"/>
      <c r="I803" s="197"/>
      <c r="J803" s="198"/>
    </row>
    <row r="804" spans="3:10">
      <c r="C804" s="194"/>
      <c r="D804" s="195"/>
      <c r="E804" s="192"/>
      <c r="F804" s="197"/>
      <c r="G804" s="197"/>
      <c r="H804" s="197"/>
      <c r="I804" s="197"/>
      <c r="J804" s="198"/>
    </row>
    <row r="805" spans="3:10">
      <c r="C805" s="194"/>
      <c r="D805" s="195"/>
      <c r="E805" s="192"/>
      <c r="F805" s="197"/>
      <c r="G805" s="197"/>
      <c r="H805" s="197"/>
      <c r="I805" s="197"/>
      <c r="J805" s="198"/>
    </row>
    <row r="806" spans="3:10">
      <c r="C806" s="194"/>
      <c r="D806" s="195"/>
      <c r="E806" s="192"/>
      <c r="F806" s="197"/>
      <c r="G806" s="197"/>
      <c r="H806" s="197"/>
      <c r="I806" s="197"/>
      <c r="J806" s="198"/>
    </row>
    <row r="807" spans="3:10">
      <c r="C807" s="194"/>
      <c r="D807" s="195"/>
      <c r="E807" s="192"/>
      <c r="F807" s="197"/>
      <c r="G807" s="197"/>
      <c r="H807" s="197"/>
      <c r="I807" s="197"/>
      <c r="J807" s="198"/>
    </row>
    <row r="808" spans="3:10">
      <c r="C808" s="194"/>
      <c r="D808" s="195"/>
      <c r="E808" s="192"/>
      <c r="F808" s="197"/>
      <c r="G808" s="197"/>
      <c r="H808" s="197"/>
      <c r="I808" s="197"/>
      <c r="J808" s="198"/>
    </row>
    <row r="809" spans="3:10">
      <c r="C809" s="194"/>
      <c r="D809" s="195"/>
      <c r="E809" s="192"/>
      <c r="F809" s="197"/>
      <c r="G809" s="197"/>
      <c r="H809" s="197"/>
      <c r="I809" s="197"/>
      <c r="J809" s="198"/>
    </row>
    <row r="810" spans="3:10">
      <c r="C810" s="194"/>
      <c r="D810" s="195"/>
      <c r="E810" s="192"/>
      <c r="F810" s="197"/>
      <c r="G810" s="197"/>
      <c r="H810" s="197"/>
      <c r="I810" s="197"/>
      <c r="J810" s="198"/>
    </row>
    <row r="811" spans="3:10">
      <c r="C811" s="194"/>
      <c r="D811" s="195"/>
      <c r="E811" s="192"/>
      <c r="F811" s="197"/>
      <c r="G811" s="197"/>
      <c r="H811" s="197"/>
      <c r="I811" s="197"/>
      <c r="J811" s="198"/>
    </row>
    <row r="812" spans="3:10">
      <c r="C812" s="194"/>
      <c r="D812" s="195"/>
      <c r="E812" s="192"/>
      <c r="F812" s="197"/>
      <c r="G812" s="197"/>
      <c r="H812" s="197"/>
      <c r="I812" s="197"/>
      <c r="J812" s="198"/>
    </row>
    <row r="813" spans="3:10">
      <c r="C813" s="194"/>
      <c r="D813" s="195"/>
      <c r="E813" s="192"/>
      <c r="F813" s="197"/>
      <c r="G813" s="197"/>
      <c r="H813" s="197"/>
      <c r="I813" s="197"/>
      <c r="J813" s="198"/>
    </row>
    <row r="814" spans="3:10">
      <c r="C814" s="194"/>
      <c r="D814" s="195"/>
      <c r="E814" s="192"/>
      <c r="F814" s="197"/>
      <c r="G814" s="197"/>
      <c r="H814" s="197"/>
      <c r="I814" s="197"/>
      <c r="J814" s="198"/>
    </row>
    <row r="815" spans="3:10">
      <c r="C815" s="194"/>
      <c r="D815" s="195"/>
      <c r="E815" s="192"/>
      <c r="F815" s="197"/>
      <c r="G815" s="197"/>
      <c r="H815" s="197"/>
      <c r="I815" s="197"/>
      <c r="J815" s="198"/>
    </row>
    <row r="816" spans="3:10">
      <c r="C816" s="194"/>
      <c r="D816" s="195"/>
      <c r="E816" s="192"/>
      <c r="F816" s="197"/>
      <c r="G816" s="197"/>
      <c r="H816" s="197"/>
      <c r="I816" s="197"/>
      <c r="J816" s="198"/>
    </row>
    <row r="817" spans="3:10">
      <c r="C817" s="194"/>
      <c r="D817" s="195"/>
      <c r="E817" s="192"/>
      <c r="F817" s="197"/>
      <c r="G817" s="197"/>
      <c r="H817" s="197"/>
      <c r="I817" s="197"/>
      <c r="J817" s="198"/>
    </row>
    <row r="818" spans="3:10">
      <c r="C818" s="194"/>
      <c r="D818" s="195"/>
      <c r="E818" s="192"/>
      <c r="F818" s="197"/>
      <c r="G818" s="197"/>
      <c r="H818" s="197"/>
      <c r="I818" s="197"/>
      <c r="J818" s="198"/>
    </row>
    <row r="819" spans="3:10">
      <c r="C819" s="194"/>
      <c r="D819" s="195"/>
      <c r="E819" s="192"/>
      <c r="F819" s="197"/>
      <c r="G819" s="197"/>
      <c r="H819" s="197"/>
      <c r="I819" s="197"/>
      <c r="J819" s="198"/>
    </row>
    <row r="820" spans="3:10">
      <c r="C820" s="194"/>
      <c r="D820" s="195"/>
      <c r="E820" s="192"/>
      <c r="F820" s="197"/>
      <c r="G820" s="197"/>
      <c r="H820" s="197"/>
      <c r="I820" s="197"/>
      <c r="J820" s="198"/>
    </row>
    <row r="821" spans="3:10">
      <c r="C821" s="194"/>
      <c r="D821" s="195"/>
      <c r="E821" s="192"/>
      <c r="F821" s="197"/>
      <c r="G821" s="197"/>
      <c r="H821" s="197"/>
      <c r="I821" s="197"/>
      <c r="J821" s="198"/>
    </row>
    <row r="822" spans="3:10">
      <c r="C822" s="194"/>
      <c r="D822" s="195"/>
      <c r="E822" s="192"/>
      <c r="F822" s="197"/>
      <c r="G822" s="197"/>
      <c r="H822" s="197"/>
      <c r="I822" s="197"/>
      <c r="J822" s="198"/>
    </row>
    <row r="823" spans="3:10">
      <c r="C823" s="194"/>
      <c r="D823" s="195"/>
      <c r="E823" s="192"/>
      <c r="F823" s="197"/>
      <c r="G823" s="197"/>
      <c r="H823" s="197"/>
      <c r="I823" s="197"/>
      <c r="J823" s="198"/>
    </row>
    <row r="824" spans="3:10">
      <c r="C824" s="194"/>
      <c r="D824" s="195"/>
      <c r="E824" s="192"/>
      <c r="F824" s="197"/>
      <c r="G824" s="197"/>
      <c r="H824" s="197"/>
      <c r="I824" s="197"/>
      <c r="J824" s="198"/>
    </row>
    <row r="825" spans="3:10">
      <c r="C825" s="194"/>
      <c r="D825" s="195"/>
      <c r="E825" s="192"/>
      <c r="F825" s="197"/>
      <c r="G825" s="197"/>
      <c r="H825" s="197"/>
      <c r="I825" s="197"/>
      <c r="J825" s="198"/>
    </row>
    <row r="826" spans="3:10">
      <c r="C826" s="194"/>
      <c r="D826" s="195"/>
      <c r="E826" s="192"/>
      <c r="F826" s="197"/>
      <c r="G826" s="197"/>
      <c r="H826" s="197"/>
      <c r="I826" s="197"/>
      <c r="J826" s="198"/>
    </row>
    <row r="827" spans="3:10">
      <c r="C827" s="194"/>
      <c r="D827" s="195"/>
      <c r="E827" s="192"/>
      <c r="F827" s="197"/>
      <c r="G827" s="197"/>
      <c r="H827" s="197"/>
      <c r="I827" s="197"/>
      <c r="J827" s="198"/>
    </row>
    <row r="828" spans="3:10">
      <c r="C828" s="194"/>
      <c r="D828" s="195"/>
      <c r="E828" s="192"/>
      <c r="F828" s="197"/>
      <c r="G828" s="197"/>
      <c r="H828" s="197"/>
      <c r="I828" s="197"/>
      <c r="J828" s="198"/>
    </row>
    <row r="829" spans="3:10">
      <c r="C829" s="194"/>
      <c r="D829" s="195"/>
      <c r="E829" s="192"/>
      <c r="F829" s="197"/>
      <c r="G829" s="197"/>
      <c r="H829" s="197"/>
      <c r="I829" s="197"/>
      <c r="J829" s="198"/>
    </row>
    <row r="830" spans="3:10">
      <c r="C830" s="194"/>
      <c r="D830" s="195"/>
      <c r="E830" s="192"/>
      <c r="F830" s="197"/>
      <c r="G830" s="197"/>
      <c r="H830" s="197"/>
      <c r="I830" s="197"/>
      <c r="J830" s="198"/>
    </row>
    <row r="831" spans="3:10">
      <c r="C831" s="194"/>
      <c r="D831" s="195"/>
      <c r="E831" s="192"/>
      <c r="F831" s="197"/>
      <c r="G831" s="197"/>
      <c r="H831" s="197"/>
      <c r="I831" s="197"/>
      <c r="J831" s="198"/>
    </row>
    <row r="832" spans="3:10">
      <c r="C832" s="194"/>
      <c r="D832" s="195"/>
      <c r="E832" s="192"/>
      <c r="F832" s="197"/>
      <c r="G832" s="197"/>
      <c r="H832" s="197"/>
      <c r="I832" s="197"/>
      <c r="J832" s="198"/>
    </row>
    <row r="833" spans="3:10">
      <c r="C833" s="194"/>
      <c r="D833" s="195"/>
      <c r="E833" s="192"/>
      <c r="F833" s="197"/>
      <c r="G833" s="197"/>
      <c r="H833" s="197"/>
      <c r="I833" s="197"/>
      <c r="J833" s="198"/>
    </row>
    <row r="834" spans="3:10">
      <c r="C834" s="194"/>
      <c r="D834" s="195"/>
      <c r="E834" s="192"/>
      <c r="F834" s="197"/>
      <c r="G834" s="197"/>
      <c r="H834" s="197"/>
      <c r="I834" s="197"/>
      <c r="J834" s="198"/>
    </row>
    <row r="835" spans="3:10">
      <c r="C835" s="194"/>
      <c r="D835" s="195"/>
      <c r="E835" s="192"/>
      <c r="F835" s="197"/>
      <c r="G835" s="197"/>
      <c r="H835" s="197"/>
      <c r="I835" s="197"/>
      <c r="J835" s="198"/>
    </row>
    <row r="836" spans="3:10">
      <c r="C836" s="194"/>
      <c r="D836" s="195"/>
      <c r="E836" s="192"/>
      <c r="F836" s="197"/>
      <c r="G836" s="197"/>
      <c r="H836" s="197"/>
      <c r="I836" s="197"/>
      <c r="J836" s="198"/>
    </row>
    <row r="837" spans="3:10">
      <c r="C837" s="194"/>
      <c r="D837" s="195"/>
      <c r="E837" s="192"/>
      <c r="F837" s="197"/>
      <c r="G837" s="197"/>
      <c r="H837" s="197"/>
      <c r="I837" s="197"/>
      <c r="J837" s="198"/>
    </row>
    <row r="838" spans="3:10">
      <c r="C838" s="194"/>
      <c r="D838" s="195"/>
      <c r="E838" s="192"/>
      <c r="F838" s="197"/>
      <c r="G838" s="197"/>
      <c r="H838" s="197"/>
      <c r="I838" s="197"/>
      <c r="J838" s="198"/>
    </row>
    <row r="839" spans="3:10">
      <c r="C839" s="194"/>
      <c r="D839" s="195"/>
      <c r="E839" s="192"/>
      <c r="F839" s="197"/>
      <c r="G839" s="197"/>
      <c r="H839" s="197"/>
      <c r="I839" s="197"/>
      <c r="J839" s="198"/>
    </row>
    <row r="840" spans="3:10">
      <c r="C840" s="194"/>
      <c r="D840" s="195"/>
      <c r="E840" s="192"/>
      <c r="F840" s="197"/>
      <c r="G840" s="197"/>
      <c r="H840" s="197"/>
      <c r="I840" s="197"/>
      <c r="J840" s="198"/>
    </row>
  </sheetData>
  <sheetProtection algorithmName="SHA-512" hashValue="ac04YQ5S+Wae3sfEqmK3M9nMI5wXaF9q8BBIpOE9Flh52tiwMHiFObNsYgBgG+lKp9oFJ4f40OvHwHY6C7NQWw==" saltValue="vgNyaNjnM0MoH8I1fkEOXw==" spinCount="100000" sheet="1" objects="1" scenarios="1"/>
  <protectedRanges>
    <protectedRange sqref="I64 I66 I68 I70 I72 I77:I80" name="Oblast3"/>
    <protectedRange sqref="G7 I7 G9 I9 G11 I11 G13 I13 G15 I15 G17 I17 G19 I19 G21 I21 G23 I23 G25 I25 G27 I27 G29 I29 G31 I31 I33 G35 I35" name="Oblast1"/>
    <protectedRange sqref="G40 I40 G42 I42 G44 I44 G46 I46 G48 I48 G50 I50 G52 I52 G54 I54 G56 I56 G58 I58 G60 I60 G62 I62" name="Oblast2"/>
  </protectedRanges>
  <mergeCells count="11">
    <mergeCell ref="D2:J2"/>
    <mergeCell ref="C6:D6"/>
    <mergeCell ref="C84:D84"/>
    <mergeCell ref="C74:D74"/>
    <mergeCell ref="C37:D37"/>
    <mergeCell ref="C39:D39"/>
    <mergeCell ref="C86:D86"/>
    <mergeCell ref="C88:D88"/>
    <mergeCell ref="C76:D76"/>
    <mergeCell ref="C81:D81"/>
    <mergeCell ref="C85:D85"/>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2"/>
    <pageSetUpPr fitToPage="1"/>
  </sheetPr>
  <dimension ref="B1:R829"/>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2" width="10.77734375" style="38" customWidth="1"/>
    <col min="13" max="16384" width="8.77734375" style="38"/>
  </cols>
  <sheetData>
    <row r="1" spans="2:18" s="93" customFormat="1" ht="24.95" customHeight="1">
      <c r="C1" s="87"/>
      <c r="D1" s="88" t="s">
        <v>42</v>
      </c>
      <c r="E1" s="89"/>
      <c r="F1" s="90"/>
      <c r="G1" s="91"/>
      <c r="H1" s="92"/>
      <c r="I1" s="91"/>
    </row>
    <row r="2" spans="2:18" s="93" customFormat="1" ht="24.95" customHeight="1" thickBot="1">
      <c r="C2" s="87"/>
      <c r="D2" s="520" t="str">
        <f>Rekapitulace!B12</f>
        <v>AKCE : Rekonstrukce elektroinstalace ZŠ Vančurova Hodonín - 1. etapa</v>
      </c>
      <c r="E2" s="521"/>
      <c r="F2" s="521"/>
      <c r="G2" s="521"/>
      <c r="H2" s="521"/>
      <c r="I2" s="521"/>
      <c r="J2" s="521"/>
    </row>
    <row r="3" spans="2:18" ht="15" customHeight="1" thickBot="1">
      <c r="C3" s="203"/>
      <c r="D3" s="94"/>
      <c r="E3" s="95"/>
      <c r="F3" s="95"/>
      <c r="G3" s="96" t="s">
        <v>59</v>
      </c>
      <c r="H3" s="97" t="s">
        <v>59</v>
      </c>
      <c r="I3" s="98" t="s">
        <v>57</v>
      </c>
      <c r="J3" s="99" t="s">
        <v>57</v>
      </c>
    </row>
    <row r="4" spans="2:18" s="103" customFormat="1" ht="15" customHeight="1" thickBot="1">
      <c r="C4" s="204" t="s">
        <v>76</v>
      </c>
      <c r="D4" s="100" t="s">
        <v>55</v>
      </c>
      <c r="E4" s="101" t="s">
        <v>49</v>
      </c>
      <c r="F4" s="101" t="s">
        <v>56</v>
      </c>
      <c r="G4" s="101" t="s">
        <v>45</v>
      </c>
      <c r="H4" s="102" t="s">
        <v>46</v>
      </c>
      <c r="I4" s="101" t="s">
        <v>45</v>
      </c>
      <c r="J4" s="102" t="s">
        <v>46</v>
      </c>
      <c r="K4" s="59"/>
      <c r="L4" s="59"/>
      <c r="M4" s="59"/>
      <c r="N4" s="59"/>
      <c r="O4" s="59"/>
      <c r="P4" s="59"/>
      <c r="Q4" s="59"/>
      <c r="R4" s="59"/>
    </row>
    <row r="5" spans="2:18" s="109" customFormat="1" ht="9" customHeight="1">
      <c r="C5" s="207"/>
      <c r="D5" s="220"/>
      <c r="E5" s="104"/>
      <c r="F5" s="104"/>
      <c r="G5" s="105"/>
      <c r="H5" s="106"/>
      <c r="I5" s="107"/>
      <c r="J5" s="108"/>
      <c r="K5" s="59"/>
      <c r="L5" s="59"/>
      <c r="M5" s="59"/>
      <c r="N5" s="59"/>
      <c r="O5" s="59"/>
      <c r="P5" s="59"/>
      <c r="Q5" s="59"/>
      <c r="R5" s="59"/>
    </row>
    <row r="6" spans="2:18" s="109" customFormat="1" ht="15" customHeight="1">
      <c r="C6" s="514" t="s">
        <v>47</v>
      </c>
      <c r="D6" s="513"/>
      <c r="E6" s="104"/>
      <c r="F6" s="111"/>
      <c r="G6" s="105"/>
      <c r="H6" s="112"/>
      <c r="I6" s="105"/>
      <c r="J6" s="112"/>
      <c r="K6" s="59"/>
      <c r="L6" s="59"/>
      <c r="M6" s="59"/>
      <c r="N6" s="59"/>
      <c r="O6" s="113"/>
      <c r="P6" s="113"/>
      <c r="Q6" s="59"/>
      <c r="R6" s="59"/>
    </row>
    <row r="7" spans="2:18" ht="120" customHeight="1">
      <c r="B7" s="85" t="s">
        <v>103</v>
      </c>
      <c r="C7" s="58">
        <v>1</v>
      </c>
      <c r="D7" s="30" t="s">
        <v>93</v>
      </c>
      <c r="E7" s="83">
        <v>8</v>
      </c>
      <c r="F7" s="31" t="s">
        <v>54</v>
      </c>
      <c r="G7" s="32"/>
      <c r="H7" s="33">
        <f>E7*G7</f>
        <v>0</v>
      </c>
      <c r="I7" s="32"/>
      <c r="J7" s="33">
        <f>E7*I7</f>
        <v>0</v>
      </c>
      <c r="K7" s="59"/>
      <c r="L7" s="37"/>
      <c r="M7" s="37"/>
      <c r="N7" s="37"/>
      <c r="O7" s="37"/>
      <c r="P7" s="37"/>
      <c r="Q7" s="37"/>
      <c r="R7" s="37"/>
    </row>
    <row r="8" spans="2:18" ht="15" customHeight="1">
      <c r="C8" s="58"/>
      <c r="D8" s="55" t="s">
        <v>137</v>
      </c>
      <c r="E8" s="83"/>
      <c r="F8" s="31"/>
      <c r="G8" s="32"/>
      <c r="H8" s="33"/>
      <c r="I8" s="32"/>
      <c r="J8" s="33"/>
      <c r="K8" s="59"/>
      <c r="L8" s="37"/>
      <c r="M8" s="37"/>
      <c r="N8" s="37"/>
      <c r="O8" s="37"/>
      <c r="P8" s="37"/>
      <c r="Q8" s="37"/>
      <c r="R8" s="37"/>
    </row>
    <row r="9" spans="2:18" ht="15" customHeight="1">
      <c r="B9" s="85" t="s">
        <v>103</v>
      </c>
      <c r="C9" s="58">
        <v>2</v>
      </c>
      <c r="D9" s="30" t="s">
        <v>94</v>
      </c>
      <c r="E9" s="83">
        <v>8</v>
      </c>
      <c r="F9" s="31" t="s">
        <v>54</v>
      </c>
      <c r="G9" s="32"/>
      <c r="H9" s="33">
        <f>E9*G9</f>
        <v>0</v>
      </c>
      <c r="I9" s="32"/>
      <c r="J9" s="33">
        <f>E9*I9</f>
        <v>0</v>
      </c>
      <c r="K9" s="59"/>
      <c r="L9" s="37"/>
      <c r="M9" s="37"/>
      <c r="N9" s="37"/>
      <c r="O9" s="37"/>
      <c r="P9" s="37"/>
      <c r="Q9" s="37"/>
      <c r="R9" s="37"/>
    </row>
    <row r="10" spans="2:18" ht="15" customHeight="1">
      <c r="C10" s="58"/>
      <c r="D10" s="55" t="s">
        <v>137</v>
      </c>
      <c r="E10" s="83"/>
      <c r="F10" s="31"/>
      <c r="G10" s="32"/>
      <c r="H10" s="33"/>
      <c r="I10" s="32"/>
      <c r="J10" s="33"/>
      <c r="K10" s="59"/>
      <c r="L10" s="37"/>
      <c r="M10" s="37"/>
      <c r="N10" s="37"/>
      <c r="O10" s="37"/>
      <c r="P10" s="37"/>
      <c r="Q10" s="37"/>
      <c r="R10" s="37"/>
    </row>
    <row r="11" spans="2:18" ht="15" customHeight="1">
      <c r="B11" s="85" t="s">
        <v>103</v>
      </c>
      <c r="C11" s="58">
        <v>3</v>
      </c>
      <c r="D11" s="30" t="s">
        <v>106</v>
      </c>
      <c r="E11" s="83">
        <v>8</v>
      </c>
      <c r="F11" s="31" t="s">
        <v>54</v>
      </c>
      <c r="G11" s="32"/>
      <c r="H11" s="33">
        <f>E11*G11</f>
        <v>0</v>
      </c>
      <c r="I11" s="32"/>
      <c r="J11" s="33">
        <f>E11*I11</f>
        <v>0</v>
      </c>
      <c r="K11" s="59"/>
      <c r="L11" s="37"/>
      <c r="M11" s="37"/>
      <c r="N11" s="37"/>
      <c r="O11" s="37"/>
      <c r="P11" s="37"/>
      <c r="Q11" s="37"/>
      <c r="R11" s="37"/>
    </row>
    <row r="12" spans="2:18" ht="15" customHeight="1">
      <c r="C12" s="58"/>
      <c r="D12" s="55" t="s">
        <v>137</v>
      </c>
      <c r="E12" s="83"/>
      <c r="F12" s="31"/>
      <c r="G12" s="32"/>
      <c r="H12" s="33"/>
      <c r="I12" s="32"/>
      <c r="J12" s="33"/>
      <c r="K12" s="59"/>
      <c r="L12" s="37"/>
      <c r="M12" s="37"/>
      <c r="N12" s="37"/>
      <c r="O12" s="37"/>
      <c r="P12" s="37"/>
      <c r="Q12" s="37"/>
      <c r="R12" s="37"/>
    </row>
    <row r="13" spans="2:18" ht="15" customHeight="1">
      <c r="B13" s="85" t="s">
        <v>103</v>
      </c>
      <c r="C13" s="58">
        <v>4</v>
      </c>
      <c r="D13" s="30" t="s">
        <v>92</v>
      </c>
      <c r="E13" s="83">
        <v>8</v>
      </c>
      <c r="F13" s="31" t="s">
        <v>54</v>
      </c>
      <c r="G13" s="32"/>
      <c r="H13" s="33">
        <f>E13*G13</f>
        <v>0</v>
      </c>
      <c r="I13" s="32"/>
      <c r="J13" s="33">
        <f>E13*I13</f>
        <v>0</v>
      </c>
      <c r="K13" s="59"/>
      <c r="L13" s="37"/>
      <c r="M13" s="37"/>
      <c r="N13" s="37"/>
      <c r="O13" s="37"/>
      <c r="P13" s="37"/>
      <c r="Q13" s="37"/>
      <c r="R13" s="37"/>
    </row>
    <row r="14" spans="2:18" ht="15" customHeight="1">
      <c r="C14" s="58"/>
      <c r="D14" s="55" t="s">
        <v>137</v>
      </c>
      <c r="E14" s="83"/>
      <c r="F14" s="31"/>
      <c r="G14" s="32"/>
      <c r="H14" s="33"/>
      <c r="I14" s="32"/>
      <c r="J14" s="33"/>
      <c r="K14" s="59"/>
      <c r="L14" s="37"/>
      <c r="M14" s="37"/>
      <c r="N14" s="37"/>
      <c r="O14" s="37"/>
      <c r="P14" s="37"/>
      <c r="Q14" s="37"/>
      <c r="R14" s="37"/>
    </row>
    <row r="15" spans="2:18" ht="15" customHeight="1">
      <c r="B15" s="85" t="s">
        <v>103</v>
      </c>
      <c r="C15" s="58">
        <v>5</v>
      </c>
      <c r="D15" s="30" t="s">
        <v>0</v>
      </c>
      <c r="E15" s="83">
        <v>2</v>
      </c>
      <c r="F15" s="31"/>
      <c r="G15" s="32"/>
      <c r="H15" s="33">
        <f>E15*G15</f>
        <v>0</v>
      </c>
      <c r="I15" s="32"/>
      <c r="J15" s="33">
        <f>E15*I15</f>
        <v>0</v>
      </c>
      <c r="K15" s="59"/>
      <c r="L15" s="37"/>
      <c r="M15" s="37"/>
      <c r="N15" s="37"/>
      <c r="O15" s="37"/>
      <c r="P15" s="37"/>
      <c r="Q15" s="37"/>
      <c r="R15" s="37"/>
    </row>
    <row r="16" spans="2:18" ht="15" customHeight="1">
      <c r="C16" s="58"/>
      <c r="D16" s="55" t="s">
        <v>72</v>
      </c>
      <c r="E16" s="83"/>
      <c r="F16" s="31"/>
      <c r="G16" s="32"/>
      <c r="H16" s="33"/>
      <c r="I16" s="32"/>
      <c r="J16" s="33"/>
      <c r="K16" s="59"/>
      <c r="L16" s="37"/>
      <c r="M16" s="37"/>
      <c r="N16" s="37"/>
      <c r="O16" s="37"/>
      <c r="P16" s="37"/>
      <c r="Q16" s="37"/>
      <c r="R16" s="37"/>
    </row>
    <row r="17" spans="2:18" ht="30" customHeight="1">
      <c r="B17" s="85" t="s">
        <v>103</v>
      </c>
      <c r="C17" s="58">
        <v>6</v>
      </c>
      <c r="D17" s="72" t="s">
        <v>164</v>
      </c>
      <c r="E17" s="83">
        <v>1</v>
      </c>
      <c r="F17" s="31" t="s">
        <v>54</v>
      </c>
      <c r="G17" s="32"/>
      <c r="H17" s="33">
        <f>E17*G17</f>
        <v>0</v>
      </c>
      <c r="I17" s="32"/>
      <c r="J17" s="33">
        <f>E17*I17</f>
        <v>0</v>
      </c>
      <c r="K17" s="59"/>
      <c r="L17" s="37"/>
      <c r="M17" s="37"/>
      <c r="N17" s="37"/>
      <c r="O17" s="37"/>
      <c r="P17" s="37"/>
      <c r="Q17" s="37"/>
      <c r="R17" s="37"/>
    </row>
    <row r="18" spans="2:18" ht="15" customHeight="1">
      <c r="C18" s="58"/>
      <c r="D18" s="55" t="s">
        <v>71</v>
      </c>
      <c r="E18" s="83"/>
      <c r="F18" s="31"/>
      <c r="G18" s="32"/>
      <c r="H18" s="33"/>
      <c r="I18" s="32"/>
      <c r="J18" s="33"/>
      <c r="K18" s="59"/>
      <c r="L18" s="37"/>
      <c r="M18" s="37"/>
      <c r="N18" s="37"/>
      <c r="O18" s="37"/>
      <c r="P18" s="37"/>
      <c r="Q18" s="37"/>
      <c r="R18" s="37"/>
    </row>
    <row r="19" spans="2:18" ht="15" customHeight="1">
      <c r="B19" s="85" t="s">
        <v>103</v>
      </c>
      <c r="C19" s="58">
        <v>7</v>
      </c>
      <c r="D19" s="72" t="s">
        <v>117</v>
      </c>
      <c r="E19" s="83">
        <v>2</v>
      </c>
      <c r="F19" s="31" t="s">
        <v>54</v>
      </c>
      <c r="G19" s="32"/>
      <c r="H19" s="33">
        <f>E19*G19</f>
        <v>0</v>
      </c>
      <c r="I19" s="32"/>
      <c r="J19" s="33">
        <f>E19*I19</f>
        <v>0</v>
      </c>
      <c r="K19" s="59"/>
      <c r="L19" s="37"/>
      <c r="M19" s="37"/>
      <c r="N19" s="37"/>
      <c r="O19" s="37"/>
      <c r="P19" s="37"/>
      <c r="Q19" s="37"/>
      <c r="R19" s="37"/>
    </row>
    <row r="20" spans="2:18" ht="15" customHeight="1">
      <c r="C20" s="58"/>
      <c r="D20" s="55" t="s">
        <v>72</v>
      </c>
      <c r="E20" s="83"/>
      <c r="F20" s="31"/>
      <c r="G20" s="32"/>
      <c r="H20" s="33"/>
      <c r="I20" s="32"/>
      <c r="J20" s="33"/>
      <c r="K20" s="59"/>
      <c r="L20" s="37"/>
      <c r="M20" s="37"/>
      <c r="N20" s="37"/>
      <c r="O20" s="37"/>
      <c r="P20" s="37"/>
      <c r="Q20" s="37"/>
      <c r="R20" s="37"/>
    </row>
    <row r="21" spans="2:18" ht="15" customHeight="1">
      <c r="B21" s="85" t="s">
        <v>103</v>
      </c>
      <c r="C21" s="58">
        <v>8</v>
      </c>
      <c r="D21" s="72" t="s">
        <v>18</v>
      </c>
      <c r="E21" s="83">
        <v>8</v>
      </c>
      <c r="F21" s="31" t="s">
        <v>54</v>
      </c>
      <c r="G21" s="32"/>
      <c r="H21" s="33">
        <f>E21*G21</f>
        <v>0</v>
      </c>
      <c r="I21" s="32"/>
      <c r="J21" s="33">
        <f>E21*I21</f>
        <v>0</v>
      </c>
      <c r="K21" s="59"/>
      <c r="L21" s="37"/>
      <c r="M21" s="37"/>
      <c r="N21" s="37"/>
      <c r="O21" s="37"/>
      <c r="P21" s="37"/>
      <c r="Q21" s="37"/>
      <c r="R21" s="37"/>
    </row>
    <row r="22" spans="2:18" ht="15" customHeight="1">
      <c r="C22" s="58"/>
      <c r="D22" s="55" t="s">
        <v>137</v>
      </c>
      <c r="E22" s="83"/>
      <c r="F22" s="31"/>
      <c r="G22" s="32"/>
      <c r="H22" s="33"/>
      <c r="I22" s="32"/>
      <c r="J22" s="33"/>
      <c r="K22" s="59"/>
      <c r="L22" s="37"/>
      <c r="M22" s="37"/>
      <c r="N22" s="37"/>
      <c r="O22" s="37"/>
      <c r="P22" s="37"/>
      <c r="Q22" s="37"/>
      <c r="R22" s="37"/>
    </row>
    <row r="23" spans="2:18" ht="15" customHeight="1">
      <c r="B23" s="85" t="s">
        <v>103</v>
      </c>
      <c r="C23" s="58">
        <v>9</v>
      </c>
      <c r="D23" s="72" t="s">
        <v>19</v>
      </c>
      <c r="E23" s="83">
        <v>3</v>
      </c>
      <c r="F23" s="31" t="s">
        <v>54</v>
      </c>
      <c r="G23" s="32"/>
      <c r="H23" s="33">
        <f>E23*G23</f>
        <v>0</v>
      </c>
      <c r="I23" s="32"/>
      <c r="J23" s="33">
        <f>E23*I23</f>
        <v>0</v>
      </c>
      <c r="K23" s="59"/>
      <c r="L23" s="37"/>
      <c r="M23" s="37"/>
      <c r="N23" s="37"/>
      <c r="O23" s="37"/>
      <c r="P23" s="37"/>
      <c r="Q23" s="37"/>
      <c r="R23" s="37"/>
    </row>
    <row r="24" spans="2:18" ht="15" customHeight="1">
      <c r="C24" s="58"/>
      <c r="D24" s="55" t="s">
        <v>71</v>
      </c>
      <c r="E24" s="83"/>
      <c r="F24" s="31"/>
      <c r="G24" s="32"/>
      <c r="H24" s="33"/>
      <c r="I24" s="32"/>
      <c r="J24" s="33"/>
      <c r="K24" s="59"/>
      <c r="L24" s="37"/>
      <c r="M24" s="37"/>
      <c r="N24" s="37"/>
      <c r="O24" s="37"/>
      <c r="P24" s="37"/>
      <c r="Q24" s="37"/>
      <c r="R24" s="37"/>
    </row>
    <row r="25" spans="2:18" ht="15" customHeight="1">
      <c r="B25" s="85" t="s">
        <v>103</v>
      </c>
      <c r="C25" s="58">
        <v>10</v>
      </c>
      <c r="D25" s="72" t="s">
        <v>20</v>
      </c>
      <c r="E25" s="83">
        <v>8</v>
      </c>
      <c r="F25" s="31" t="s">
        <v>54</v>
      </c>
      <c r="G25" s="32"/>
      <c r="H25" s="33">
        <f>E25*G25</f>
        <v>0</v>
      </c>
      <c r="I25" s="32"/>
      <c r="J25" s="33">
        <f>E25*I25</f>
        <v>0</v>
      </c>
      <c r="K25" s="59"/>
      <c r="L25" s="37"/>
      <c r="M25" s="37"/>
      <c r="N25" s="37"/>
      <c r="O25" s="37"/>
      <c r="P25" s="37"/>
      <c r="Q25" s="37"/>
      <c r="R25" s="37"/>
    </row>
    <row r="26" spans="2:18" ht="15" customHeight="1">
      <c r="C26" s="58"/>
      <c r="D26" s="71" t="s">
        <v>137</v>
      </c>
      <c r="E26" s="83"/>
      <c r="F26" s="31"/>
      <c r="G26" s="32"/>
      <c r="H26" s="33"/>
      <c r="I26" s="32"/>
      <c r="J26" s="33"/>
      <c r="K26" s="59"/>
      <c r="L26" s="37"/>
      <c r="M26" s="37"/>
      <c r="N26" s="37"/>
      <c r="O26" s="37"/>
      <c r="P26" s="37"/>
      <c r="Q26" s="37"/>
      <c r="R26" s="37"/>
    </row>
    <row r="27" spans="2:18" ht="30" customHeight="1">
      <c r="B27" s="85" t="s">
        <v>103</v>
      </c>
      <c r="C27" s="58">
        <v>11</v>
      </c>
      <c r="D27" s="72" t="s">
        <v>21</v>
      </c>
      <c r="E27" s="83">
        <v>1</v>
      </c>
      <c r="F27" s="31"/>
      <c r="G27" s="32"/>
      <c r="H27" s="33">
        <f>E27*G27</f>
        <v>0</v>
      </c>
      <c r="I27" s="32"/>
      <c r="J27" s="33">
        <f>E27*I27</f>
        <v>0</v>
      </c>
      <c r="K27" s="59"/>
      <c r="L27" s="37"/>
      <c r="M27" s="37"/>
      <c r="N27" s="37"/>
      <c r="O27" s="37"/>
      <c r="P27" s="37"/>
      <c r="Q27" s="37"/>
      <c r="R27" s="37"/>
    </row>
    <row r="28" spans="2:18" ht="15" customHeight="1">
      <c r="C28" s="58"/>
      <c r="D28" s="71" t="s">
        <v>71</v>
      </c>
      <c r="E28" s="83"/>
      <c r="F28" s="31"/>
      <c r="G28" s="32"/>
      <c r="H28" s="33"/>
      <c r="I28" s="32"/>
      <c r="J28" s="33"/>
      <c r="K28" s="59"/>
      <c r="L28" s="37"/>
      <c r="M28" s="37"/>
      <c r="N28" s="37"/>
      <c r="O28" s="37"/>
      <c r="P28" s="37"/>
      <c r="Q28" s="37"/>
      <c r="R28" s="37"/>
    </row>
    <row r="29" spans="2:18" s="116" customFormat="1" ht="15" customHeight="1">
      <c r="B29" s="85" t="s">
        <v>103</v>
      </c>
      <c r="C29" s="58">
        <v>12</v>
      </c>
      <c r="D29" s="34" t="s">
        <v>96</v>
      </c>
      <c r="E29" s="83">
        <v>20</v>
      </c>
      <c r="F29" s="31" t="s">
        <v>61</v>
      </c>
      <c r="G29" s="278" t="s">
        <v>110</v>
      </c>
      <c r="H29" s="279" t="s">
        <v>110</v>
      </c>
      <c r="I29" s="32"/>
      <c r="J29" s="33">
        <f>E29*I29</f>
        <v>0</v>
      </c>
      <c r="K29" s="115"/>
      <c r="L29" s="115"/>
      <c r="M29" s="115"/>
      <c r="N29" s="37"/>
      <c r="O29" s="37"/>
      <c r="P29" s="115"/>
      <c r="Q29" s="115"/>
    </row>
    <row r="30" spans="2:18" s="116" customFormat="1" ht="15" customHeight="1">
      <c r="B30" s="38"/>
      <c r="C30" s="58"/>
      <c r="D30" s="46" t="s">
        <v>156</v>
      </c>
      <c r="E30" s="83"/>
      <c r="F30" s="83"/>
      <c r="G30" s="39"/>
      <c r="H30" s="40"/>
      <c r="I30" s="39"/>
      <c r="J30" s="40"/>
      <c r="K30" s="115"/>
      <c r="L30" s="115"/>
      <c r="M30" s="115"/>
      <c r="N30" s="37"/>
      <c r="O30" s="37"/>
      <c r="P30" s="115"/>
      <c r="Q30" s="115"/>
    </row>
    <row r="31" spans="2:18" ht="15" customHeight="1">
      <c r="C31" s="514" t="s">
        <v>58</v>
      </c>
      <c r="D31" s="513"/>
      <c r="E31" s="117"/>
      <c r="F31" s="117"/>
      <c r="G31" s="118"/>
      <c r="H31" s="119">
        <f>SUM(H7:H30)</f>
        <v>0</v>
      </c>
      <c r="I31" s="118"/>
      <c r="J31" s="119">
        <f>SUM(J7:J30)</f>
        <v>0</v>
      </c>
      <c r="K31" s="59"/>
      <c r="L31" s="37"/>
      <c r="M31" s="37"/>
      <c r="N31" s="37"/>
      <c r="O31" s="37"/>
      <c r="P31" s="37"/>
      <c r="Q31" s="37"/>
      <c r="R31" s="37"/>
    </row>
    <row r="32" spans="2:18" ht="15.95" customHeight="1">
      <c r="C32" s="121"/>
      <c r="D32" s="240"/>
      <c r="E32" s="120"/>
      <c r="F32" s="120"/>
      <c r="G32" s="32"/>
      <c r="H32" s="33"/>
      <c r="I32" s="32"/>
      <c r="J32" s="33"/>
      <c r="K32" s="59"/>
      <c r="L32" s="37"/>
      <c r="M32" s="37"/>
      <c r="N32" s="37"/>
      <c r="O32" s="37"/>
      <c r="P32" s="37"/>
      <c r="Q32" s="37"/>
      <c r="R32" s="37"/>
    </row>
    <row r="33" spans="2:18" ht="15" customHeight="1">
      <c r="C33" s="514" t="s">
        <v>48</v>
      </c>
      <c r="D33" s="513"/>
      <c r="E33" s="120"/>
      <c r="F33" s="120"/>
      <c r="G33" s="32"/>
      <c r="H33" s="33"/>
      <c r="I33" s="32"/>
      <c r="J33" s="33"/>
      <c r="K33" s="59"/>
      <c r="L33" s="37"/>
      <c r="M33" s="37"/>
      <c r="N33" s="37"/>
      <c r="O33" s="37"/>
      <c r="P33" s="37"/>
      <c r="Q33" s="37"/>
      <c r="R33" s="37"/>
    </row>
    <row r="34" spans="2:18" ht="15" customHeight="1">
      <c r="B34" s="85" t="s">
        <v>103</v>
      </c>
      <c r="C34" s="121">
        <v>13</v>
      </c>
      <c r="D34" s="41" t="s">
        <v>190</v>
      </c>
      <c r="E34" s="82">
        <v>520</v>
      </c>
      <c r="F34" s="42" t="s">
        <v>53</v>
      </c>
      <c r="G34" s="43"/>
      <c r="H34" s="44">
        <f>E34*G34</f>
        <v>0</v>
      </c>
      <c r="I34" s="69"/>
      <c r="J34" s="44">
        <f>E34*I34</f>
        <v>0</v>
      </c>
      <c r="K34" s="59"/>
      <c r="L34" s="37"/>
      <c r="M34" s="37"/>
      <c r="N34" s="37"/>
      <c r="O34" s="37"/>
      <c r="P34" s="37"/>
      <c r="Q34" s="37"/>
      <c r="R34" s="37"/>
    </row>
    <row r="35" spans="2:18" ht="15" customHeight="1">
      <c r="C35" s="121"/>
      <c r="D35" s="48" t="s">
        <v>163</v>
      </c>
      <c r="E35" s="42"/>
      <c r="F35" s="42"/>
      <c r="G35" s="43"/>
      <c r="H35" s="44"/>
      <c r="I35" s="43"/>
      <c r="J35" s="44"/>
      <c r="K35" s="59"/>
      <c r="L35" s="37"/>
      <c r="M35" s="37"/>
      <c r="N35" s="37"/>
      <c r="O35" s="37"/>
      <c r="P35" s="37"/>
      <c r="Q35" s="37"/>
      <c r="R35" s="37"/>
    </row>
    <row r="36" spans="2:18" s="123" customFormat="1" ht="15" customHeight="1">
      <c r="B36" s="85" t="s">
        <v>103</v>
      </c>
      <c r="C36" s="121">
        <v>14</v>
      </c>
      <c r="D36" s="41" t="s">
        <v>107</v>
      </c>
      <c r="E36" s="42">
        <v>200</v>
      </c>
      <c r="F36" s="42" t="s">
        <v>53</v>
      </c>
      <c r="G36" s="43"/>
      <c r="H36" s="44">
        <f>G36*E36</f>
        <v>0</v>
      </c>
      <c r="I36" s="69"/>
      <c r="J36" s="44">
        <f>E36*I36</f>
        <v>0</v>
      </c>
      <c r="K36" s="59"/>
      <c r="L36" s="122"/>
      <c r="M36" s="122"/>
      <c r="N36" s="122"/>
      <c r="O36" s="37"/>
      <c r="P36" s="37"/>
      <c r="Q36" s="122"/>
      <c r="R36" s="122"/>
    </row>
    <row r="37" spans="2:18" s="123" customFormat="1" ht="15" customHeight="1">
      <c r="B37" s="38"/>
      <c r="C37" s="121"/>
      <c r="D37" s="54" t="s">
        <v>165</v>
      </c>
      <c r="E37" s="42"/>
      <c r="F37" s="42"/>
      <c r="G37" s="43"/>
      <c r="H37" s="44"/>
      <c r="I37" s="69"/>
      <c r="J37" s="44"/>
      <c r="K37" s="59"/>
      <c r="L37" s="122"/>
      <c r="M37" s="122"/>
      <c r="N37" s="122"/>
      <c r="O37" s="37"/>
      <c r="P37" s="37"/>
      <c r="Q37" s="122"/>
      <c r="R37" s="122"/>
    </row>
    <row r="38" spans="2:18" s="123" customFormat="1" ht="45" customHeight="1">
      <c r="B38" s="85" t="s">
        <v>103</v>
      </c>
      <c r="C38" s="121">
        <v>15</v>
      </c>
      <c r="D38" s="41" t="s">
        <v>99</v>
      </c>
      <c r="E38" s="82">
        <v>15</v>
      </c>
      <c r="F38" s="42" t="s">
        <v>54</v>
      </c>
      <c r="G38" s="43"/>
      <c r="H38" s="44">
        <f>E38*G38</f>
        <v>0</v>
      </c>
      <c r="I38" s="69"/>
      <c r="J38" s="44">
        <f>E38*I38</f>
        <v>0</v>
      </c>
    </row>
    <row r="39" spans="2:18" s="123" customFormat="1" ht="15" customHeight="1">
      <c r="B39" s="85"/>
      <c r="C39" s="121"/>
      <c r="D39" s="54" t="s">
        <v>139</v>
      </c>
      <c r="E39" s="82"/>
      <c r="F39" s="42"/>
      <c r="G39" s="43"/>
      <c r="H39" s="44"/>
      <c r="I39" s="69"/>
      <c r="J39" s="44"/>
    </row>
    <row r="40" spans="2:18" s="123" customFormat="1" ht="30" customHeight="1">
      <c r="B40" s="85" t="s">
        <v>103</v>
      </c>
      <c r="C40" s="121">
        <v>16</v>
      </c>
      <c r="D40" s="41" t="s">
        <v>97</v>
      </c>
      <c r="E40" s="82">
        <v>5</v>
      </c>
      <c r="F40" s="42" t="s">
        <v>54</v>
      </c>
      <c r="G40" s="43"/>
      <c r="H40" s="44">
        <f>E40*G40</f>
        <v>0</v>
      </c>
      <c r="I40" s="69"/>
      <c r="J40" s="44">
        <f>E40*I40</f>
        <v>0</v>
      </c>
    </row>
    <row r="41" spans="2:18" s="123" customFormat="1" ht="15" customHeight="1">
      <c r="B41" s="85"/>
      <c r="C41" s="121"/>
      <c r="D41" s="54" t="s">
        <v>144</v>
      </c>
      <c r="E41" s="82"/>
      <c r="F41" s="42"/>
      <c r="G41" s="43"/>
      <c r="H41" s="44"/>
      <c r="I41" s="69"/>
      <c r="J41" s="44"/>
    </row>
    <row r="42" spans="2:18" s="123" customFormat="1" ht="15" customHeight="1">
      <c r="B42" s="85" t="s">
        <v>103</v>
      </c>
      <c r="C42" s="121">
        <v>17</v>
      </c>
      <c r="D42" s="79" t="s">
        <v>111</v>
      </c>
      <c r="E42" s="42">
        <v>22</v>
      </c>
      <c r="F42" s="42" t="s">
        <v>54</v>
      </c>
      <c r="G42" s="280" t="s">
        <v>110</v>
      </c>
      <c r="H42" s="281" t="s">
        <v>110</v>
      </c>
      <c r="I42" s="69"/>
      <c r="J42" s="44">
        <f>E42*I42</f>
        <v>0</v>
      </c>
      <c r="K42" s="59"/>
      <c r="L42" s="122"/>
      <c r="M42" s="122"/>
      <c r="N42" s="122"/>
      <c r="O42" s="37"/>
      <c r="P42" s="37"/>
      <c r="Q42" s="122"/>
      <c r="R42" s="122"/>
    </row>
    <row r="43" spans="2:18" s="123" customFormat="1" ht="15" customHeight="1">
      <c r="B43" s="38"/>
      <c r="C43" s="121"/>
      <c r="D43" s="125" t="s">
        <v>85</v>
      </c>
      <c r="E43" s="42"/>
      <c r="F43" s="42"/>
      <c r="G43" s="280"/>
      <c r="H43" s="281"/>
      <c r="I43" s="69"/>
      <c r="J43" s="44"/>
      <c r="K43" s="59"/>
      <c r="L43" s="122"/>
      <c r="M43" s="122"/>
      <c r="N43" s="122"/>
      <c r="O43" s="37"/>
      <c r="P43" s="37"/>
      <c r="Q43" s="122"/>
      <c r="R43" s="122"/>
    </row>
    <row r="44" spans="2:18" s="123" customFormat="1" ht="15" customHeight="1">
      <c r="B44" s="85" t="s">
        <v>103</v>
      </c>
      <c r="C44" s="121">
        <v>18</v>
      </c>
      <c r="D44" s="79" t="s">
        <v>112</v>
      </c>
      <c r="E44" s="124">
        <v>3</v>
      </c>
      <c r="F44" s="42" t="s">
        <v>54</v>
      </c>
      <c r="G44" s="280" t="s">
        <v>110</v>
      </c>
      <c r="H44" s="281" t="s">
        <v>110</v>
      </c>
      <c r="I44" s="69"/>
      <c r="J44" s="44">
        <f>E44*I44</f>
        <v>0</v>
      </c>
      <c r="K44" s="122"/>
      <c r="L44" s="122"/>
      <c r="M44" s="122"/>
      <c r="N44" s="37"/>
      <c r="O44" s="37"/>
      <c r="P44" s="122"/>
      <c r="Q44" s="122"/>
    </row>
    <row r="45" spans="2:18" s="123" customFormat="1" ht="15" customHeight="1">
      <c r="B45" s="38"/>
      <c r="C45" s="121"/>
      <c r="D45" s="125" t="s">
        <v>74</v>
      </c>
      <c r="E45" s="124"/>
      <c r="F45" s="42"/>
      <c r="G45" s="280"/>
      <c r="H45" s="281"/>
      <c r="I45" s="69"/>
      <c r="J45" s="44"/>
      <c r="K45" s="122"/>
      <c r="L45" s="122"/>
      <c r="M45" s="122"/>
      <c r="N45" s="37"/>
      <c r="O45" s="37"/>
      <c r="P45" s="122"/>
      <c r="Q45" s="122"/>
    </row>
    <row r="46" spans="2:18" s="123" customFormat="1" ht="30" customHeight="1">
      <c r="B46" s="85" t="s">
        <v>103</v>
      </c>
      <c r="C46" s="121">
        <v>19</v>
      </c>
      <c r="D46" s="79" t="s">
        <v>113</v>
      </c>
      <c r="E46" s="124">
        <v>80</v>
      </c>
      <c r="F46" s="42" t="s">
        <v>53</v>
      </c>
      <c r="G46" s="280" t="s">
        <v>110</v>
      </c>
      <c r="H46" s="281" t="s">
        <v>110</v>
      </c>
      <c r="I46" s="69"/>
      <c r="J46" s="44">
        <f>E46*I46</f>
        <v>0</v>
      </c>
      <c r="K46" s="122"/>
      <c r="L46" s="122"/>
      <c r="M46" s="122"/>
      <c r="N46" s="37"/>
      <c r="O46" s="37"/>
      <c r="P46" s="122"/>
      <c r="Q46" s="122"/>
    </row>
    <row r="47" spans="2:18" s="123" customFormat="1" ht="15" customHeight="1">
      <c r="B47" s="38"/>
      <c r="C47" s="121"/>
      <c r="D47" s="125" t="s">
        <v>153</v>
      </c>
      <c r="E47" s="124"/>
      <c r="F47" s="42"/>
      <c r="G47" s="280"/>
      <c r="H47" s="281"/>
      <c r="I47" s="69"/>
      <c r="J47" s="44"/>
      <c r="K47" s="122"/>
      <c r="L47" s="122"/>
      <c r="M47" s="122"/>
      <c r="N47" s="37"/>
      <c r="O47" s="37"/>
      <c r="P47" s="122"/>
      <c r="Q47" s="122"/>
    </row>
    <row r="48" spans="2:18" s="123" customFormat="1" ht="30" customHeight="1">
      <c r="B48" s="85" t="s">
        <v>103</v>
      </c>
      <c r="C48" s="121">
        <v>20</v>
      </c>
      <c r="D48" s="126" t="s">
        <v>81</v>
      </c>
      <c r="E48" s="124">
        <v>4</v>
      </c>
      <c r="F48" s="82" t="s">
        <v>54</v>
      </c>
      <c r="G48" s="230"/>
      <c r="H48" s="44">
        <f>G48*E48</f>
        <v>0</v>
      </c>
      <c r="I48" s="231"/>
      <c r="J48" s="44">
        <f>E48*I48</f>
        <v>0</v>
      </c>
      <c r="K48" s="59"/>
      <c r="L48" s="122"/>
      <c r="M48" s="122"/>
      <c r="N48" s="122"/>
      <c r="O48" s="37"/>
      <c r="P48" s="37"/>
      <c r="Q48" s="122"/>
      <c r="R48" s="122"/>
    </row>
    <row r="49" spans="2:18" s="123" customFormat="1" ht="15" customHeight="1">
      <c r="B49" s="38"/>
      <c r="C49" s="121"/>
      <c r="D49" s="127" t="s">
        <v>145</v>
      </c>
      <c r="E49" s="124"/>
      <c r="F49" s="82"/>
      <c r="G49" s="230"/>
      <c r="H49" s="44"/>
      <c r="I49" s="231"/>
      <c r="J49" s="44"/>
      <c r="K49" s="59"/>
      <c r="L49" s="122"/>
      <c r="M49" s="122"/>
      <c r="N49" s="122"/>
      <c r="O49" s="37"/>
      <c r="P49" s="37"/>
      <c r="Q49" s="122"/>
      <c r="R49" s="122"/>
    </row>
    <row r="50" spans="2:18" s="123" customFormat="1" ht="15" customHeight="1">
      <c r="B50" s="85" t="s">
        <v>103</v>
      </c>
      <c r="C50" s="121">
        <v>21</v>
      </c>
      <c r="D50" s="128" t="s">
        <v>68</v>
      </c>
      <c r="E50" s="86">
        <v>20</v>
      </c>
      <c r="F50" s="42" t="s">
        <v>61</v>
      </c>
      <c r="G50" s="280" t="s">
        <v>110</v>
      </c>
      <c r="H50" s="281" t="s">
        <v>110</v>
      </c>
      <c r="I50" s="69"/>
      <c r="J50" s="44">
        <f>E50*I50</f>
        <v>0</v>
      </c>
      <c r="K50" s="59"/>
      <c r="L50" s="122"/>
      <c r="M50" s="122"/>
      <c r="N50" s="122"/>
      <c r="O50" s="37"/>
      <c r="P50" s="37"/>
      <c r="Q50" s="122"/>
      <c r="R50" s="122"/>
    </row>
    <row r="51" spans="2:18" s="123" customFormat="1" ht="15" customHeight="1">
      <c r="B51" s="38"/>
      <c r="C51" s="121"/>
      <c r="D51" s="127" t="s">
        <v>156</v>
      </c>
      <c r="E51" s="124"/>
      <c r="F51" s="82"/>
      <c r="G51" s="230"/>
      <c r="H51" s="44"/>
      <c r="I51" s="231"/>
      <c r="J51" s="44"/>
      <c r="K51" s="59"/>
      <c r="L51" s="122"/>
      <c r="M51" s="122"/>
      <c r="N51" s="122"/>
      <c r="O51" s="37"/>
      <c r="P51" s="37"/>
      <c r="Q51" s="122"/>
      <c r="R51" s="122"/>
    </row>
    <row r="52" spans="2:18" s="123" customFormat="1" ht="15" customHeight="1">
      <c r="C52" s="514" t="s">
        <v>58</v>
      </c>
      <c r="D52" s="513"/>
      <c r="E52" s="130"/>
      <c r="F52" s="130"/>
      <c r="G52" s="118"/>
      <c r="H52" s="131">
        <f>SUM(H34:H50)</f>
        <v>0</v>
      </c>
      <c r="I52" s="132"/>
      <c r="J52" s="119">
        <f>SUM(J34:J50)</f>
        <v>0</v>
      </c>
      <c r="K52" s="59"/>
      <c r="L52" s="122"/>
      <c r="M52" s="122"/>
      <c r="N52" s="122"/>
      <c r="O52" s="37"/>
      <c r="P52" s="37"/>
      <c r="Q52" s="122"/>
      <c r="R52" s="122"/>
    </row>
    <row r="53" spans="2:18" s="123" customFormat="1" ht="15" customHeight="1">
      <c r="C53" s="234"/>
      <c r="D53" s="284"/>
      <c r="E53" s="134"/>
      <c r="F53" s="134"/>
      <c r="G53" s="135"/>
      <c r="H53" s="136"/>
      <c r="I53" s="137"/>
      <c r="J53" s="138"/>
      <c r="K53" s="59"/>
      <c r="L53" s="122"/>
      <c r="M53" s="122"/>
      <c r="N53" s="122"/>
      <c r="O53" s="37"/>
      <c r="P53" s="37"/>
      <c r="Q53" s="122"/>
      <c r="R53" s="122"/>
    </row>
    <row r="54" spans="2:18" s="123" customFormat="1" ht="15" customHeight="1">
      <c r="C54" s="512" t="s">
        <v>88</v>
      </c>
      <c r="D54" s="524"/>
      <c r="E54" s="140"/>
      <c r="F54" s="140"/>
      <c r="G54" s="141"/>
      <c r="H54" s="142"/>
      <c r="I54" s="143"/>
      <c r="J54" s="144"/>
      <c r="K54" s="59"/>
      <c r="L54" s="122"/>
      <c r="M54" s="122"/>
      <c r="N54" s="122"/>
      <c r="O54" s="37"/>
      <c r="P54" s="37"/>
      <c r="Q54" s="122"/>
      <c r="R54" s="122"/>
    </row>
    <row r="55" spans="2:18" s="123" customFormat="1" ht="15" customHeight="1">
      <c r="B55" s="85" t="s">
        <v>103</v>
      </c>
      <c r="C55" s="145">
        <v>22</v>
      </c>
      <c r="D55" s="250" t="s">
        <v>22</v>
      </c>
      <c r="E55" s="42">
        <v>1</v>
      </c>
      <c r="F55" s="42" t="s">
        <v>54</v>
      </c>
      <c r="G55" s="278" t="s">
        <v>110</v>
      </c>
      <c r="H55" s="282" t="s">
        <v>110</v>
      </c>
      <c r="I55" s="81"/>
      <c r="J55" s="147">
        <f>I55*E55</f>
        <v>0</v>
      </c>
      <c r="K55" s="59"/>
      <c r="L55" s="122"/>
      <c r="M55" s="122"/>
      <c r="N55" s="122"/>
      <c r="O55" s="37"/>
      <c r="P55" s="37"/>
      <c r="Q55" s="122"/>
      <c r="R55" s="122"/>
    </row>
    <row r="56" spans="2:18" s="123" customFormat="1" ht="15" customHeight="1">
      <c r="B56" s="85" t="s">
        <v>103</v>
      </c>
      <c r="C56" s="145">
        <v>23</v>
      </c>
      <c r="D56" s="45" t="s">
        <v>89</v>
      </c>
      <c r="E56" s="42">
        <v>8</v>
      </c>
      <c r="F56" s="42" t="s">
        <v>54</v>
      </c>
      <c r="G56" s="278" t="s">
        <v>110</v>
      </c>
      <c r="H56" s="282" t="s">
        <v>110</v>
      </c>
      <c r="I56" s="81"/>
      <c r="J56" s="147">
        <f>I56*E56</f>
        <v>0</v>
      </c>
      <c r="K56" s="59"/>
      <c r="L56" s="122"/>
      <c r="M56" s="122"/>
      <c r="N56" s="122"/>
      <c r="O56" s="37"/>
      <c r="P56" s="37"/>
      <c r="Q56" s="122"/>
      <c r="R56" s="122"/>
    </row>
    <row r="57" spans="2:18" s="123" customFormat="1" ht="15" customHeight="1">
      <c r="B57" s="85" t="s">
        <v>103</v>
      </c>
      <c r="C57" s="145">
        <v>24</v>
      </c>
      <c r="D57" s="250" t="s">
        <v>23</v>
      </c>
      <c r="E57" s="42">
        <v>1</v>
      </c>
      <c r="F57" s="42" t="s">
        <v>54</v>
      </c>
      <c r="G57" s="278" t="s">
        <v>110</v>
      </c>
      <c r="H57" s="282" t="s">
        <v>110</v>
      </c>
      <c r="I57" s="81"/>
      <c r="J57" s="147">
        <f>I57*E57</f>
        <v>0</v>
      </c>
      <c r="K57" s="59"/>
      <c r="L57" s="122"/>
      <c r="M57" s="122"/>
      <c r="N57" s="122"/>
      <c r="O57" s="37"/>
      <c r="P57" s="37"/>
      <c r="Q57" s="122"/>
      <c r="R57" s="122"/>
    </row>
    <row r="58" spans="2:18" s="123" customFormat="1" ht="15" customHeight="1">
      <c r="B58" s="85" t="s">
        <v>103</v>
      </c>
      <c r="C58" s="121">
        <v>25</v>
      </c>
      <c r="D58" s="45" t="s">
        <v>90</v>
      </c>
      <c r="E58" s="120">
        <v>1</v>
      </c>
      <c r="F58" s="42" t="s">
        <v>54</v>
      </c>
      <c r="G58" s="278" t="s">
        <v>110</v>
      </c>
      <c r="H58" s="282" t="s">
        <v>110</v>
      </c>
      <c r="I58" s="81"/>
      <c r="J58" s="147">
        <f>I58*E58</f>
        <v>0</v>
      </c>
      <c r="K58" s="59"/>
      <c r="L58" s="122"/>
      <c r="M58" s="122"/>
      <c r="N58" s="122"/>
      <c r="O58" s="37"/>
      <c r="P58" s="37"/>
      <c r="Q58" s="122"/>
      <c r="R58" s="122"/>
    </row>
    <row r="59" spans="2:18" s="123" customFormat="1" ht="15" customHeight="1">
      <c r="C59" s="514" t="s">
        <v>58</v>
      </c>
      <c r="D59" s="513"/>
      <c r="E59" s="117"/>
      <c r="F59" s="117"/>
      <c r="G59" s="149"/>
      <c r="H59" s="150"/>
      <c r="I59" s="151"/>
      <c r="J59" s="152">
        <f>SUM(J55:J58)</f>
        <v>0</v>
      </c>
      <c r="K59" s="59"/>
      <c r="L59" s="122"/>
      <c r="M59" s="122"/>
      <c r="N59" s="122"/>
      <c r="O59" s="37"/>
      <c r="P59" s="37"/>
      <c r="Q59" s="122"/>
      <c r="R59" s="122"/>
    </row>
    <row r="60" spans="2:18" s="123" customFormat="1" ht="15" customHeight="1" thickBot="1">
      <c r="C60" s="251"/>
      <c r="D60" s="213"/>
      <c r="E60" s="153"/>
      <c r="F60" s="153"/>
      <c r="G60" s="154"/>
      <c r="H60" s="155"/>
      <c r="I60" s="156"/>
      <c r="J60" s="157"/>
      <c r="K60" s="59"/>
      <c r="L60" s="122"/>
      <c r="M60" s="122"/>
      <c r="N60" s="122"/>
      <c r="O60" s="37"/>
      <c r="P60" s="37"/>
      <c r="Q60" s="122"/>
      <c r="R60" s="122"/>
    </row>
    <row r="61" spans="2:18" s="163" customFormat="1" ht="15" customHeight="1">
      <c r="C61" s="522" t="s">
        <v>50</v>
      </c>
      <c r="D61" s="523"/>
      <c r="E61" s="158"/>
      <c r="F61" s="158"/>
      <c r="G61" s="222">
        <f>H31+H52</f>
        <v>0</v>
      </c>
      <c r="H61" s="159"/>
      <c r="I61" s="252"/>
      <c r="J61" s="253"/>
      <c r="K61" s="59"/>
      <c r="L61" s="162"/>
      <c r="M61" s="162"/>
      <c r="N61" s="162"/>
      <c r="O61" s="162"/>
      <c r="P61" s="162"/>
      <c r="Q61" s="162"/>
      <c r="R61" s="162"/>
    </row>
    <row r="62" spans="2:18" s="163" customFormat="1" ht="15" customHeight="1">
      <c r="C62" s="508" t="s">
        <v>57</v>
      </c>
      <c r="D62" s="509"/>
      <c r="E62" s="164"/>
      <c r="F62" s="164"/>
      <c r="G62" s="214">
        <f>J31+J52+J59</f>
        <v>0</v>
      </c>
      <c r="H62" s="165"/>
      <c r="I62" s="166"/>
      <c r="J62" s="167"/>
      <c r="K62" s="59"/>
      <c r="L62" s="162"/>
      <c r="M62" s="162"/>
      <c r="N62" s="162"/>
      <c r="O62" s="162"/>
      <c r="P62" s="162"/>
      <c r="Q62" s="162"/>
      <c r="R62" s="162"/>
    </row>
    <row r="63" spans="2:18" ht="15" customHeight="1">
      <c r="C63" s="508" t="s">
        <v>51</v>
      </c>
      <c r="D63" s="509"/>
      <c r="E63" s="164"/>
      <c r="F63" s="164"/>
      <c r="G63" s="214">
        <f>SUM(G61:G62)</f>
        <v>0</v>
      </c>
      <c r="H63" s="168"/>
      <c r="I63" s="166"/>
      <c r="J63" s="167"/>
      <c r="K63" s="109"/>
    </row>
    <row r="64" spans="2:18" s="163" customFormat="1" ht="13.5" thickBot="1">
      <c r="C64" s="223"/>
      <c r="D64" s="215"/>
      <c r="E64" s="254"/>
      <c r="F64" s="254"/>
      <c r="G64" s="254"/>
      <c r="H64" s="255"/>
      <c r="I64" s="256"/>
      <c r="J64" s="257"/>
      <c r="K64" s="109"/>
    </row>
    <row r="65" spans="3:11" s="163" customFormat="1" ht="21" thickBot="1">
      <c r="C65" s="510" t="s">
        <v>52</v>
      </c>
      <c r="D65" s="511"/>
      <c r="E65" s="173"/>
      <c r="F65" s="173"/>
      <c r="G65" s="173">
        <f>G63</f>
        <v>0</v>
      </c>
      <c r="H65" s="174"/>
      <c r="I65" s="175"/>
      <c r="J65" s="176"/>
      <c r="K65" s="109"/>
    </row>
    <row r="66" spans="3:11" s="163" customFormat="1" ht="15.75">
      <c r="C66" s="224"/>
      <c r="D66" s="84"/>
      <c r="E66" s="177"/>
      <c r="F66" s="177"/>
      <c r="G66" s="177"/>
      <c r="H66" s="177"/>
      <c r="I66" s="177"/>
      <c r="J66" s="177"/>
      <c r="K66" s="109"/>
    </row>
    <row r="67" spans="3:11" ht="15.75">
      <c r="D67" s="84"/>
      <c r="E67" s="179"/>
      <c r="F67" s="177"/>
      <c r="G67" s="177"/>
      <c r="H67" s="177"/>
      <c r="I67" s="180"/>
      <c r="J67" s="177"/>
      <c r="K67" s="109"/>
    </row>
    <row r="68" spans="3:11" ht="15.75">
      <c r="D68" s="216"/>
      <c r="E68" s="217"/>
      <c r="F68" s="217"/>
      <c r="G68" s="182"/>
      <c r="H68" s="37"/>
      <c r="I68" s="218"/>
      <c r="J68" s="218"/>
      <c r="K68" s="109"/>
    </row>
    <row r="69" spans="3:11" ht="15.75">
      <c r="D69" s="216"/>
      <c r="E69" s="217"/>
      <c r="F69" s="217"/>
      <c r="G69" s="182"/>
      <c r="H69" s="218"/>
      <c r="I69" s="219"/>
      <c r="J69" s="218"/>
      <c r="K69" s="109"/>
    </row>
    <row r="70" spans="3:11" ht="15.75">
      <c r="D70" s="182"/>
      <c r="E70" s="182"/>
      <c r="F70" s="182"/>
      <c r="G70" s="182"/>
      <c r="H70" s="182"/>
      <c r="I70" s="182"/>
      <c r="J70" s="182"/>
      <c r="K70" s="109"/>
    </row>
    <row r="71" spans="3:11" ht="18.75">
      <c r="D71" s="183"/>
      <c r="E71" s="184"/>
      <c r="F71" s="184"/>
      <c r="G71" s="185"/>
      <c r="H71" s="186"/>
      <c r="I71" s="185"/>
      <c r="J71" s="185"/>
      <c r="K71" s="109"/>
    </row>
    <row r="72" spans="3:11" ht="15.75">
      <c r="D72" s="182"/>
      <c r="E72" s="187"/>
      <c r="F72" s="185"/>
      <c r="G72" s="186"/>
      <c r="H72" s="185"/>
      <c r="I72" s="185"/>
      <c r="J72" s="37"/>
      <c r="K72" s="109"/>
    </row>
    <row r="73" spans="3:11">
      <c r="D73" s="188"/>
      <c r="E73" s="189"/>
      <c r="F73" s="190"/>
      <c r="G73" s="190"/>
      <c r="H73" s="190"/>
      <c r="I73" s="190"/>
      <c r="J73" s="37"/>
      <c r="K73" s="109"/>
    </row>
    <row r="74" spans="3:11">
      <c r="D74" s="191"/>
      <c r="E74" s="192"/>
      <c r="F74" s="193"/>
      <c r="G74" s="193"/>
      <c r="H74" s="193"/>
      <c r="I74" s="193"/>
      <c r="J74" s="37"/>
      <c r="K74" s="109"/>
    </row>
    <row r="75" spans="3:11">
      <c r="C75" s="194"/>
      <c r="D75" s="195"/>
      <c r="E75" s="196"/>
      <c r="F75" s="197"/>
      <c r="G75" s="197"/>
      <c r="H75" s="197"/>
      <c r="I75" s="197"/>
      <c r="J75" s="198"/>
      <c r="K75" s="109"/>
    </row>
    <row r="76" spans="3:11">
      <c r="C76" s="194"/>
      <c r="D76" s="195"/>
      <c r="E76" s="196"/>
      <c r="F76" s="197"/>
      <c r="G76" s="197"/>
      <c r="H76" s="197"/>
      <c r="I76" s="197"/>
      <c r="J76" s="198"/>
    </row>
    <row r="77" spans="3:11">
      <c r="C77" s="194"/>
      <c r="D77" s="195"/>
      <c r="E77" s="196"/>
      <c r="F77" s="197"/>
      <c r="G77" s="197"/>
      <c r="H77" s="197"/>
      <c r="I77" s="197"/>
      <c r="J77" s="198"/>
    </row>
    <row r="78" spans="3:11">
      <c r="C78" s="194"/>
      <c r="D78" s="195"/>
      <c r="E78" s="196"/>
      <c r="F78" s="197"/>
      <c r="G78" s="197"/>
      <c r="H78" s="197"/>
      <c r="I78" s="197"/>
      <c r="J78" s="198"/>
    </row>
    <row r="79" spans="3:11">
      <c r="C79" s="194"/>
      <c r="D79" s="195"/>
      <c r="E79" s="196"/>
      <c r="F79" s="197"/>
      <c r="G79" s="197"/>
      <c r="H79" s="197"/>
      <c r="I79" s="197"/>
      <c r="J79" s="198"/>
    </row>
    <row r="80" spans="3:11">
      <c r="C80" s="194"/>
      <c r="D80" s="195"/>
      <c r="E80" s="196"/>
      <c r="F80" s="197"/>
      <c r="G80" s="197"/>
      <c r="H80" s="197"/>
      <c r="I80" s="197"/>
      <c r="J80" s="198"/>
    </row>
    <row r="81" spans="3:10">
      <c r="C81" s="194"/>
      <c r="D81" s="195"/>
      <c r="E81" s="196"/>
      <c r="F81" s="197"/>
      <c r="G81" s="197"/>
      <c r="H81" s="197"/>
      <c r="I81" s="197"/>
      <c r="J81" s="198"/>
    </row>
    <row r="82" spans="3:10">
      <c r="C82" s="194"/>
      <c r="D82" s="195"/>
      <c r="E82" s="196"/>
      <c r="F82" s="197"/>
      <c r="G82" s="197"/>
      <c r="H82" s="197"/>
      <c r="I82" s="197"/>
      <c r="J82" s="198"/>
    </row>
    <row r="83" spans="3:10">
      <c r="C83" s="194"/>
      <c r="D83" s="195"/>
      <c r="E83" s="196"/>
      <c r="F83" s="197"/>
      <c r="G83" s="197"/>
      <c r="H83" s="197"/>
      <c r="I83" s="197"/>
      <c r="J83" s="198"/>
    </row>
    <row r="84" spans="3:10">
      <c r="C84" s="194"/>
      <c r="D84" s="195"/>
      <c r="E84" s="196"/>
      <c r="F84" s="197"/>
      <c r="G84" s="197"/>
      <c r="H84" s="197"/>
      <c r="I84" s="197"/>
      <c r="J84" s="198"/>
    </row>
    <row r="85" spans="3:10">
      <c r="C85" s="194"/>
      <c r="D85" s="195"/>
      <c r="E85" s="196"/>
      <c r="F85" s="197"/>
      <c r="G85" s="197"/>
      <c r="H85" s="197"/>
      <c r="I85" s="197"/>
      <c r="J85" s="198"/>
    </row>
    <row r="86" spans="3:10">
      <c r="C86" s="194"/>
      <c r="D86" s="195"/>
      <c r="E86" s="196"/>
      <c r="F86" s="197"/>
      <c r="G86" s="197"/>
      <c r="H86" s="197"/>
      <c r="I86" s="197"/>
      <c r="J86" s="198"/>
    </row>
    <row r="87" spans="3:10">
      <c r="C87" s="194"/>
      <c r="D87" s="195"/>
      <c r="E87" s="196"/>
      <c r="F87" s="197"/>
      <c r="G87" s="197"/>
      <c r="H87" s="197"/>
      <c r="I87" s="197"/>
      <c r="J87" s="198"/>
    </row>
    <row r="88" spans="3:10">
      <c r="C88" s="194"/>
      <c r="D88" s="195"/>
      <c r="E88" s="196"/>
      <c r="F88" s="197"/>
      <c r="G88" s="197"/>
      <c r="H88" s="197"/>
      <c r="I88" s="197"/>
      <c r="J88" s="198"/>
    </row>
    <row r="89" spans="3:10">
      <c r="C89" s="194"/>
      <c r="D89" s="195"/>
      <c r="E89" s="196"/>
      <c r="F89" s="197"/>
      <c r="G89" s="197"/>
      <c r="H89" s="197"/>
      <c r="I89" s="197"/>
      <c r="J89" s="198"/>
    </row>
    <row r="90" spans="3:10">
      <c r="C90" s="194"/>
      <c r="D90" s="195"/>
      <c r="E90" s="196"/>
      <c r="F90" s="197"/>
      <c r="G90" s="197"/>
      <c r="H90" s="197"/>
      <c r="I90" s="197"/>
      <c r="J90" s="198"/>
    </row>
    <row r="91" spans="3:10">
      <c r="C91" s="194"/>
      <c r="D91" s="195"/>
      <c r="E91" s="196"/>
      <c r="F91" s="197"/>
      <c r="G91" s="197"/>
      <c r="H91" s="197"/>
      <c r="I91" s="197"/>
      <c r="J91" s="198"/>
    </row>
    <row r="92" spans="3:10">
      <c r="C92" s="194"/>
      <c r="D92" s="195"/>
      <c r="E92" s="196"/>
      <c r="F92" s="197"/>
      <c r="G92" s="197"/>
      <c r="H92" s="197"/>
      <c r="I92" s="197"/>
      <c r="J92" s="198"/>
    </row>
    <row r="93" spans="3:10">
      <c r="C93" s="194"/>
      <c r="D93" s="195"/>
      <c r="E93" s="196"/>
      <c r="F93" s="197"/>
      <c r="G93" s="197"/>
      <c r="H93" s="197"/>
      <c r="I93" s="197"/>
      <c r="J93" s="198"/>
    </row>
    <row r="94" spans="3:10">
      <c r="C94" s="194"/>
      <c r="D94" s="195"/>
      <c r="E94" s="196"/>
      <c r="F94" s="197"/>
      <c r="G94" s="197"/>
      <c r="H94" s="197"/>
      <c r="I94" s="197"/>
      <c r="J94" s="198"/>
    </row>
    <row r="95" spans="3:10">
      <c r="C95" s="194"/>
      <c r="D95" s="195"/>
      <c r="E95" s="196"/>
      <c r="F95" s="197"/>
      <c r="G95" s="197"/>
      <c r="H95" s="197"/>
      <c r="I95" s="197"/>
      <c r="J95" s="198"/>
    </row>
    <row r="96" spans="3:10">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row r="775" spans="3:10">
      <c r="C775" s="194"/>
      <c r="D775" s="195"/>
      <c r="E775" s="196"/>
      <c r="F775" s="197"/>
      <c r="G775" s="197"/>
      <c r="H775" s="197"/>
      <c r="I775" s="197"/>
      <c r="J775" s="198"/>
    </row>
    <row r="776" spans="3:10">
      <c r="C776" s="194"/>
      <c r="D776" s="195"/>
      <c r="E776" s="196"/>
      <c r="F776" s="197"/>
      <c r="G776" s="197"/>
      <c r="H776" s="197"/>
      <c r="I776" s="197"/>
      <c r="J776" s="198"/>
    </row>
    <row r="777" spans="3:10">
      <c r="C777" s="194"/>
      <c r="D777" s="195"/>
      <c r="E777" s="196"/>
      <c r="F777" s="197"/>
      <c r="G777" s="197"/>
      <c r="H777" s="197"/>
      <c r="I777" s="197"/>
      <c r="J777" s="198"/>
    </row>
    <row r="778" spans="3:10">
      <c r="C778" s="194"/>
      <c r="D778" s="195"/>
      <c r="E778" s="196"/>
      <c r="F778" s="197"/>
      <c r="G778" s="197"/>
      <c r="H778" s="197"/>
      <c r="I778" s="197"/>
      <c r="J778" s="198"/>
    </row>
    <row r="779" spans="3:10">
      <c r="C779" s="194"/>
      <c r="D779" s="195"/>
      <c r="E779" s="196"/>
      <c r="F779" s="197"/>
      <c r="G779" s="197"/>
      <c r="H779" s="197"/>
      <c r="I779" s="197"/>
      <c r="J779" s="198"/>
    </row>
    <row r="780" spans="3:10">
      <c r="C780" s="194"/>
      <c r="D780" s="195"/>
      <c r="E780" s="196"/>
      <c r="F780" s="197"/>
      <c r="G780" s="197"/>
      <c r="H780" s="197"/>
      <c r="I780" s="197"/>
      <c r="J780" s="198"/>
    </row>
    <row r="781" spans="3:10">
      <c r="C781" s="194"/>
      <c r="D781" s="195"/>
      <c r="E781" s="196"/>
      <c r="F781" s="197"/>
      <c r="G781" s="197"/>
      <c r="H781" s="197"/>
      <c r="I781" s="197"/>
      <c r="J781" s="198"/>
    </row>
    <row r="782" spans="3:10">
      <c r="C782" s="194"/>
      <c r="D782" s="195"/>
      <c r="E782" s="196"/>
      <c r="F782" s="197"/>
      <c r="G782" s="197"/>
      <c r="H782" s="197"/>
      <c r="I782" s="197"/>
      <c r="J782" s="198"/>
    </row>
    <row r="783" spans="3:10">
      <c r="C783" s="194"/>
      <c r="D783" s="195"/>
      <c r="E783" s="196"/>
      <c r="F783" s="197"/>
      <c r="G783" s="197"/>
      <c r="H783" s="197"/>
      <c r="I783" s="197"/>
      <c r="J783" s="198"/>
    </row>
    <row r="784" spans="3:10">
      <c r="C784" s="194"/>
      <c r="D784" s="195"/>
      <c r="E784" s="196"/>
      <c r="F784" s="197"/>
      <c r="G784" s="197"/>
      <c r="H784" s="197"/>
      <c r="I784" s="197"/>
      <c r="J784" s="198"/>
    </row>
    <row r="785" spans="3:10">
      <c r="C785" s="194"/>
      <c r="D785" s="195"/>
      <c r="E785" s="196"/>
      <c r="F785" s="197"/>
      <c r="G785" s="197"/>
      <c r="H785" s="197"/>
      <c r="I785" s="197"/>
      <c r="J785" s="198"/>
    </row>
    <row r="786" spans="3:10">
      <c r="C786" s="194"/>
      <c r="D786" s="195"/>
      <c r="E786" s="196"/>
      <c r="F786" s="197"/>
      <c r="G786" s="197"/>
      <c r="H786" s="197"/>
      <c r="I786" s="197"/>
      <c r="J786" s="198"/>
    </row>
    <row r="787" spans="3:10">
      <c r="C787" s="194"/>
      <c r="D787" s="195"/>
      <c r="E787" s="196"/>
      <c r="F787" s="197"/>
      <c r="G787" s="197"/>
      <c r="H787" s="197"/>
      <c r="I787" s="197"/>
      <c r="J787" s="198"/>
    </row>
    <row r="788" spans="3:10">
      <c r="C788" s="194"/>
      <c r="D788" s="195"/>
      <c r="E788" s="196"/>
      <c r="F788" s="197"/>
      <c r="G788" s="197"/>
      <c r="H788" s="197"/>
      <c r="I788" s="197"/>
      <c r="J788" s="198"/>
    </row>
    <row r="789" spans="3:10">
      <c r="C789" s="194"/>
      <c r="D789" s="195"/>
      <c r="E789" s="196"/>
      <c r="F789" s="197"/>
      <c r="G789" s="197"/>
      <c r="H789" s="197"/>
      <c r="I789" s="197"/>
      <c r="J789" s="198"/>
    </row>
    <row r="790" spans="3:10">
      <c r="C790" s="194"/>
      <c r="D790" s="195"/>
      <c r="E790" s="196"/>
      <c r="F790" s="197"/>
      <c r="G790" s="197"/>
      <c r="H790" s="197"/>
      <c r="I790" s="197"/>
      <c r="J790" s="198"/>
    </row>
    <row r="791" spans="3:10">
      <c r="C791" s="194"/>
      <c r="D791" s="195"/>
      <c r="E791" s="196"/>
      <c r="F791" s="197"/>
      <c r="G791" s="197"/>
      <c r="H791" s="197"/>
      <c r="I791" s="197"/>
      <c r="J791" s="198"/>
    </row>
    <row r="792" spans="3:10">
      <c r="C792" s="194"/>
      <c r="D792" s="195"/>
      <c r="E792" s="196"/>
      <c r="F792" s="197"/>
      <c r="G792" s="197"/>
      <c r="H792" s="197"/>
      <c r="I792" s="197"/>
      <c r="J792" s="198"/>
    </row>
    <row r="793" spans="3:10">
      <c r="C793" s="194"/>
      <c r="D793" s="195"/>
      <c r="E793" s="196"/>
      <c r="F793" s="197"/>
      <c r="G793" s="197"/>
      <c r="H793" s="197"/>
      <c r="I793" s="197"/>
      <c r="J793" s="198"/>
    </row>
    <row r="794" spans="3:10">
      <c r="C794" s="194"/>
      <c r="D794" s="195"/>
      <c r="E794" s="196"/>
      <c r="F794" s="197"/>
      <c r="G794" s="197"/>
      <c r="H794" s="197"/>
      <c r="I794" s="197"/>
      <c r="J794" s="198"/>
    </row>
    <row r="795" spans="3:10">
      <c r="C795" s="194"/>
      <c r="D795" s="195"/>
      <c r="E795" s="196"/>
      <c r="F795" s="197"/>
      <c r="G795" s="197"/>
      <c r="H795" s="197"/>
      <c r="I795" s="197"/>
      <c r="J795" s="198"/>
    </row>
    <row r="796" spans="3:10">
      <c r="C796" s="194"/>
      <c r="D796" s="195"/>
      <c r="E796" s="196"/>
      <c r="F796" s="197"/>
      <c r="G796" s="197"/>
      <c r="H796" s="197"/>
      <c r="I796" s="197"/>
      <c r="J796" s="198"/>
    </row>
    <row r="797" spans="3:10">
      <c r="C797" s="194"/>
      <c r="D797" s="195"/>
      <c r="E797" s="196"/>
      <c r="F797" s="197"/>
      <c r="G797" s="197"/>
      <c r="H797" s="197"/>
      <c r="I797" s="197"/>
      <c r="J797" s="198"/>
    </row>
    <row r="798" spans="3:10">
      <c r="C798" s="194"/>
      <c r="D798" s="195"/>
      <c r="E798" s="196"/>
      <c r="F798" s="197"/>
      <c r="G798" s="197"/>
      <c r="H798" s="197"/>
      <c r="I798" s="197"/>
      <c r="J798" s="198"/>
    </row>
    <row r="799" spans="3:10">
      <c r="C799" s="194"/>
      <c r="D799" s="195"/>
      <c r="E799" s="196"/>
      <c r="F799" s="197"/>
      <c r="G799" s="197"/>
      <c r="H799" s="197"/>
      <c r="I799" s="197"/>
      <c r="J799" s="198"/>
    </row>
    <row r="800" spans="3:10">
      <c r="C800" s="194"/>
      <c r="D800" s="195"/>
      <c r="E800" s="196"/>
      <c r="F800" s="197"/>
      <c r="G800" s="197"/>
      <c r="H800" s="197"/>
      <c r="I800" s="197"/>
      <c r="J800" s="198"/>
    </row>
    <row r="801" spans="3:10">
      <c r="C801" s="194"/>
      <c r="D801" s="195"/>
      <c r="E801" s="196"/>
      <c r="F801" s="197"/>
      <c r="G801" s="197"/>
      <c r="H801" s="197"/>
      <c r="I801" s="197"/>
      <c r="J801" s="198"/>
    </row>
    <row r="802" spans="3:10">
      <c r="C802" s="194"/>
      <c r="D802" s="195"/>
      <c r="E802" s="196"/>
      <c r="F802" s="197"/>
      <c r="G802" s="197"/>
      <c r="H802" s="197"/>
      <c r="I802" s="197"/>
      <c r="J802" s="198"/>
    </row>
    <row r="803" spans="3:10">
      <c r="C803" s="194"/>
      <c r="D803" s="195"/>
      <c r="E803" s="196"/>
      <c r="F803" s="197"/>
      <c r="G803" s="197"/>
      <c r="H803" s="197"/>
      <c r="I803" s="197"/>
      <c r="J803" s="198"/>
    </row>
    <row r="804" spans="3:10">
      <c r="C804" s="194"/>
      <c r="D804" s="195"/>
      <c r="E804" s="196"/>
      <c r="F804" s="197"/>
      <c r="G804" s="197"/>
      <c r="H804" s="197"/>
      <c r="I804" s="197"/>
      <c r="J804" s="198"/>
    </row>
    <row r="805" spans="3:10">
      <c r="C805" s="194"/>
      <c r="D805" s="195"/>
      <c r="E805" s="196"/>
      <c r="F805" s="197"/>
      <c r="G805" s="197"/>
      <c r="H805" s="197"/>
      <c r="I805" s="197"/>
      <c r="J805" s="198"/>
    </row>
    <row r="806" spans="3:10">
      <c r="C806" s="194"/>
      <c r="D806" s="195"/>
      <c r="E806" s="196"/>
      <c r="F806" s="197"/>
      <c r="G806" s="197"/>
      <c r="H806" s="197"/>
      <c r="I806" s="197"/>
      <c r="J806" s="198"/>
    </row>
    <row r="807" spans="3:10">
      <c r="C807" s="194"/>
      <c r="D807" s="195"/>
      <c r="E807" s="196"/>
      <c r="F807" s="197"/>
      <c r="G807" s="197"/>
      <c r="H807" s="197"/>
      <c r="I807" s="197"/>
      <c r="J807" s="198"/>
    </row>
    <row r="808" spans="3:10">
      <c r="C808" s="194"/>
      <c r="D808" s="195"/>
      <c r="E808" s="196"/>
      <c r="F808" s="197"/>
      <c r="G808" s="197"/>
      <c r="H808" s="197"/>
      <c r="I808" s="197"/>
      <c r="J808" s="198"/>
    </row>
    <row r="809" spans="3:10">
      <c r="C809" s="194"/>
      <c r="D809" s="195"/>
      <c r="E809" s="196"/>
      <c r="F809" s="197"/>
      <c r="G809" s="197"/>
      <c r="H809" s="197"/>
      <c r="I809" s="197"/>
      <c r="J809" s="198"/>
    </row>
    <row r="810" spans="3:10">
      <c r="C810" s="194"/>
      <c r="D810" s="195"/>
      <c r="E810" s="196"/>
      <c r="F810" s="197"/>
      <c r="G810" s="197"/>
      <c r="H810" s="197"/>
      <c r="I810" s="197"/>
      <c r="J810" s="198"/>
    </row>
    <row r="811" spans="3:10">
      <c r="C811" s="194"/>
      <c r="D811" s="195"/>
      <c r="E811" s="196"/>
      <c r="F811" s="197"/>
      <c r="G811" s="197"/>
      <c r="H811" s="197"/>
      <c r="I811" s="197"/>
      <c r="J811" s="198"/>
    </row>
    <row r="812" spans="3:10">
      <c r="C812" s="194"/>
      <c r="D812" s="195"/>
      <c r="E812" s="196"/>
      <c r="F812" s="197"/>
      <c r="G812" s="197"/>
      <c r="H812" s="197"/>
      <c r="I812" s="197"/>
      <c r="J812" s="198"/>
    </row>
    <row r="813" spans="3:10">
      <c r="C813" s="194"/>
      <c r="D813" s="195"/>
      <c r="E813" s="196"/>
      <c r="F813" s="197"/>
      <c r="G813" s="197"/>
      <c r="H813" s="197"/>
      <c r="I813" s="197"/>
      <c r="J813" s="198"/>
    </row>
    <row r="814" spans="3:10">
      <c r="C814" s="194"/>
      <c r="D814" s="195"/>
      <c r="E814" s="196"/>
      <c r="F814" s="197"/>
      <c r="G814" s="197"/>
      <c r="H814" s="197"/>
      <c r="I814" s="197"/>
      <c r="J814" s="198"/>
    </row>
    <row r="815" spans="3:10">
      <c r="C815" s="194"/>
      <c r="D815" s="195"/>
      <c r="E815" s="196"/>
      <c r="F815" s="197"/>
      <c r="G815" s="197"/>
      <c r="H815" s="197"/>
      <c r="I815" s="197"/>
      <c r="J815" s="198"/>
    </row>
    <row r="816" spans="3:10">
      <c r="C816" s="194"/>
      <c r="D816" s="195"/>
      <c r="E816" s="196"/>
      <c r="F816" s="197"/>
      <c r="G816" s="197"/>
      <c r="H816" s="197"/>
      <c r="I816" s="197"/>
      <c r="J816" s="198"/>
    </row>
    <row r="817" spans="3:10">
      <c r="C817" s="194"/>
      <c r="D817" s="195"/>
      <c r="E817" s="196"/>
      <c r="F817" s="197"/>
      <c r="G817" s="197"/>
      <c r="H817" s="197"/>
      <c r="I817" s="197"/>
      <c r="J817" s="198"/>
    </row>
    <row r="818" spans="3:10">
      <c r="C818" s="194"/>
      <c r="D818" s="195"/>
      <c r="E818" s="196"/>
      <c r="F818" s="197"/>
      <c r="G818" s="197"/>
      <c r="H818" s="197"/>
      <c r="I818" s="197"/>
      <c r="J818" s="198"/>
    </row>
    <row r="819" spans="3:10">
      <c r="C819" s="194"/>
      <c r="D819" s="195"/>
      <c r="E819" s="196"/>
      <c r="F819" s="197"/>
      <c r="G819" s="197"/>
      <c r="H819" s="197"/>
      <c r="I819" s="197"/>
      <c r="J819" s="198"/>
    </row>
    <row r="820" spans="3:10">
      <c r="C820" s="194"/>
      <c r="D820" s="195"/>
      <c r="E820" s="196"/>
      <c r="F820" s="197"/>
      <c r="G820" s="197"/>
      <c r="H820" s="197"/>
      <c r="I820" s="197"/>
      <c r="J820" s="198"/>
    </row>
    <row r="821" spans="3:10">
      <c r="C821" s="194"/>
      <c r="D821" s="195"/>
      <c r="E821" s="196"/>
      <c r="F821" s="197"/>
      <c r="G821" s="197"/>
      <c r="H821" s="197"/>
      <c r="I821" s="197"/>
      <c r="J821" s="198"/>
    </row>
    <row r="822" spans="3:10">
      <c r="C822" s="194"/>
      <c r="D822" s="195"/>
      <c r="E822" s="196"/>
      <c r="F822" s="197"/>
      <c r="G822" s="197"/>
      <c r="H822" s="197"/>
      <c r="I822" s="197"/>
      <c r="J822" s="198"/>
    </row>
    <row r="823" spans="3:10">
      <c r="C823" s="194"/>
      <c r="D823" s="195"/>
      <c r="E823" s="196"/>
      <c r="F823" s="197"/>
      <c r="G823" s="197"/>
      <c r="H823" s="197"/>
      <c r="I823" s="197"/>
      <c r="J823" s="198"/>
    </row>
    <row r="824" spans="3:10">
      <c r="C824" s="194"/>
      <c r="D824" s="195"/>
      <c r="E824" s="196"/>
      <c r="F824" s="197"/>
      <c r="G824" s="197"/>
      <c r="H824" s="197"/>
      <c r="I824" s="197"/>
      <c r="J824" s="198"/>
    </row>
    <row r="825" spans="3:10">
      <c r="C825" s="194"/>
      <c r="D825" s="195"/>
      <c r="E825" s="196"/>
      <c r="F825" s="197"/>
      <c r="G825" s="197"/>
      <c r="H825" s="197"/>
      <c r="I825" s="197"/>
      <c r="J825" s="198"/>
    </row>
    <row r="826" spans="3:10">
      <c r="C826" s="194"/>
      <c r="D826" s="195"/>
      <c r="E826" s="196"/>
      <c r="F826" s="197"/>
      <c r="G826" s="197"/>
      <c r="H826" s="197"/>
      <c r="I826" s="197"/>
      <c r="J826" s="198"/>
    </row>
    <row r="827" spans="3:10">
      <c r="C827" s="194"/>
      <c r="D827" s="195"/>
      <c r="E827" s="196"/>
      <c r="F827" s="197"/>
      <c r="G827" s="197"/>
      <c r="H827" s="197"/>
      <c r="I827" s="197"/>
      <c r="J827" s="198"/>
    </row>
    <row r="828" spans="3:10">
      <c r="C828" s="194"/>
      <c r="D828" s="195"/>
      <c r="E828" s="196"/>
      <c r="F828" s="197"/>
      <c r="G828" s="197"/>
      <c r="H828" s="197"/>
      <c r="I828" s="197"/>
      <c r="J828" s="198"/>
    </row>
    <row r="829" spans="3:10">
      <c r="C829" s="194"/>
      <c r="D829" s="195"/>
      <c r="E829" s="196"/>
      <c r="F829" s="197"/>
      <c r="G829" s="197"/>
      <c r="H829" s="197"/>
      <c r="I829" s="197"/>
      <c r="J829" s="198"/>
    </row>
  </sheetData>
  <sheetProtection algorithmName="SHA-512" hashValue="Rr9OZd6fZy2n9hAnJsz67LT5LPm57j3cvXvSr6LYFA3lMc4/hfnK9NB16GRTTwSE8Zs99wiFaTiJdZcSDAzjkw==" saltValue="H0n3Ut/HSziBYd54LjEeLQ==" spinCount="100000" sheet="1" objects="1" scenarios="1"/>
  <protectedRanges>
    <protectedRange sqref="G7 I7 G9 I9 G11 I11 G13 I13 G15 I15 G17 I17 G19 I19 G21 I21 G23 I23 G25 I25 G27 I27 I29 G34 I34 G36 I36 G38 I38 G40 I40 I42 I44 I46 G48 I48 I50 I55:I58" name="Oblast1"/>
  </protectedRanges>
  <mergeCells count="11">
    <mergeCell ref="D2:J2"/>
    <mergeCell ref="C65:D65"/>
    <mergeCell ref="C63:D63"/>
    <mergeCell ref="C62:D62"/>
    <mergeCell ref="C61:D61"/>
    <mergeCell ref="C54:D54"/>
    <mergeCell ref="C59:D59"/>
    <mergeCell ref="C6:D6"/>
    <mergeCell ref="C31:D31"/>
    <mergeCell ref="C33:D33"/>
    <mergeCell ref="C52:D52"/>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B1:R839"/>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2" width="10.77734375" style="38" customWidth="1"/>
    <col min="13" max="16384" width="8.77734375" style="38"/>
  </cols>
  <sheetData>
    <row r="1" spans="2:18" s="93" customFormat="1" ht="24.95" customHeight="1">
      <c r="C1" s="87"/>
      <c r="D1" s="88" t="s">
        <v>43</v>
      </c>
      <c r="E1" s="89"/>
      <c r="F1" s="90"/>
      <c r="G1" s="91"/>
      <c r="H1" s="92"/>
      <c r="I1" s="91"/>
    </row>
    <row r="2" spans="2:18" s="93" customFormat="1" ht="24.95" customHeight="1" thickBot="1">
      <c r="C2" s="87"/>
      <c r="D2" s="520" t="str">
        <f>Rekapitulace!B12</f>
        <v>AKCE : Rekonstrukce elektroinstalace ZŠ Vančurova Hodonín - 1. etapa</v>
      </c>
      <c r="E2" s="521"/>
      <c r="F2" s="521"/>
      <c r="G2" s="521"/>
      <c r="H2" s="521"/>
      <c r="I2" s="521"/>
      <c r="J2" s="521"/>
    </row>
    <row r="3" spans="2:18" ht="15" customHeight="1" thickBot="1">
      <c r="C3" s="203"/>
      <c r="D3" s="94"/>
      <c r="E3" s="95"/>
      <c r="F3" s="95"/>
      <c r="G3" s="96" t="s">
        <v>59</v>
      </c>
      <c r="H3" s="97" t="s">
        <v>59</v>
      </c>
      <c r="I3" s="98" t="s">
        <v>57</v>
      </c>
      <c r="J3" s="99" t="s">
        <v>57</v>
      </c>
    </row>
    <row r="4" spans="2:18" s="103" customFormat="1" ht="15" customHeight="1" thickBot="1">
      <c r="C4" s="204" t="s">
        <v>76</v>
      </c>
      <c r="D4" s="100" t="s">
        <v>55</v>
      </c>
      <c r="E4" s="101" t="s">
        <v>49</v>
      </c>
      <c r="F4" s="101" t="s">
        <v>56</v>
      </c>
      <c r="G4" s="101" t="s">
        <v>45</v>
      </c>
      <c r="H4" s="102" t="s">
        <v>46</v>
      </c>
      <c r="I4" s="101" t="s">
        <v>45</v>
      </c>
      <c r="J4" s="102" t="s">
        <v>46</v>
      </c>
      <c r="K4" s="59"/>
      <c r="L4" s="59"/>
      <c r="M4" s="59"/>
      <c r="N4" s="59"/>
      <c r="O4" s="59"/>
      <c r="P4" s="59"/>
      <c r="Q4" s="59"/>
      <c r="R4" s="59"/>
    </row>
    <row r="5" spans="2:18" s="109" customFormat="1" ht="9" customHeight="1">
      <c r="C5" s="207"/>
      <c r="D5" s="220"/>
      <c r="E5" s="104"/>
      <c r="F5" s="104"/>
      <c r="G5" s="107"/>
      <c r="H5" s="108"/>
      <c r="I5" s="206"/>
      <c r="J5" s="108"/>
      <c r="K5" s="59"/>
      <c r="L5" s="59"/>
      <c r="M5" s="59"/>
      <c r="N5" s="59"/>
      <c r="O5" s="59"/>
      <c r="P5" s="59"/>
      <c r="Q5" s="59"/>
      <c r="R5" s="59"/>
    </row>
    <row r="6" spans="2:18" s="109" customFormat="1" ht="15" customHeight="1">
      <c r="C6" s="514" t="s">
        <v>47</v>
      </c>
      <c r="D6" s="513"/>
      <c r="E6" s="104"/>
      <c r="F6" s="111"/>
      <c r="G6" s="226"/>
      <c r="H6" s="112"/>
      <c r="I6" s="105"/>
      <c r="J6" s="112"/>
      <c r="K6" s="59"/>
      <c r="L6" s="59"/>
      <c r="M6" s="59"/>
      <c r="N6" s="59"/>
      <c r="O6" s="113"/>
      <c r="P6" s="113"/>
      <c r="Q6" s="59"/>
      <c r="R6" s="59"/>
    </row>
    <row r="7" spans="2:18" ht="30" customHeight="1">
      <c r="B7" s="85" t="s">
        <v>103</v>
      </c>
      <c r="C7" s="58">
        <v>1</v>
      </c>
      <c r="D7" s="285" t="s">
        <v>69</v>
      </c>
      <c r="E7" s="83">
        <v>1</v>
      </c>
      <c r="F7" s="31" t="s">
        <v>54</v>
      </c>
      <c r="G7" s="62"/>
      <c r="H7" s="40">
        <f>E7*G7</f>
        <v>0</v>
      </c>
      <c r="I7" s="32"/>
      <c r="J7" s="33">
        <f>E7*I7</f>
        <v>0</v>
      </c>
      <c r="K7" s="59"/>
      <c r="L7" s="37"/>
      <c r="M7" s="37"/>
      <c r="N7" s="37"/>
      <c r="O7" s="37"/>
      <c r="P7" s="37"/>
      <c r="Q7" s="37"/>
      <c r="R7" s="37"/>
    </row>
    <row r="8" spans="2:18" ht="15" customHeight="1">
      <c r="C8" s="58"/>
      <c r="D8" s="56" t="s">
        <v>71</v>
      </c>
      <c r="E8" s="83"/>
      <c r="F8" s="31"/>
      <c r="G8" s="62"/>
      <c r="H8" s="40"/>
      <c r="I8" s="32"/>
      <c r="J8" s="33"/>
      <c r="K8" s="59"/>
      <c r="L8" s="37"/>
      <c r="M8" s="37"/>
      <c r="N8" s="37"/>
      <c r="O8" s="37"/>
      <c r="P8" s="37"/>
      <c r="Q8" s="37"/>
      <c r="R8" s="37"/>
    </row>
    <row r="9" spans="2:18" ht="30" customHeight="1">
      <c r="B9" s="85" t="s">
        <v>103</v>
      </c>
      <c r="C9" s="58">
        <v>2</v>
      </c>
      <c r="D9" s="285" t="s">
        <v>170</v>
      </c>
      <c r="E9" s="83">
        <v>1</v>
      </c>
      <c r="F9" s="31" t="s">
        <v>54</v>
      </c>
      <c r="G9" s="62"/>
      <c r="H9" s="40">
        <f>E9*G9</f>
        <v>0</v>
      </c>
      <c r="I9" s="32"/>
      <c r="J9" s="33">
        <f>E9*I9</f>
        <v>0</v>
      </c>
      <c r="K9" s="59"/>
      <c r="L9" s="37"/>
      <c r="M9" s="37"/>
      <c r="N9" s="37"/>
      <c r="O9" s="37"/>
      <c r="P9" s="37"/>
      <c r="Q9" s="37"/>
      <c r="R9" s="37"/>
    </row>
    <row r="10" spans="2:18" ht="15" customHeight="1">
      <c r="C10" s="58"/>
      <c r="D10" s="56" t="s">
        <v>71</v>
      </c>
      <c r="E10" s="83"/>
      <c r="F10" s="31"/>
      <c r="G10" s="62"/>
      <c r="H10" s="40"/>
      <c r="I10" s="32"/>
      <c r="J10" s="33"/>
      <c r="K10" s="59"/>
      <c r="L10" s="37"/>
      <c r="M10" s="37"/>
      <c r="N10" s="37"/>
      <c r="O10" s="37"/>
      <c r="P10" s="37"/>
      <c r="Q10" s="37"/>
      <c r="R10" s="37"/>
    </row>
    <row r="11" spans="2:18" ht="15" customHeight="1">
      <c r="B11" s="85" t="s">
        <v>103</v>
      </c>
      <c r="C11" s="58">
        <v>3</v>
      </c>
      <c r="D11" s="243" t="s">
        <v>62</v>
      </c>
      <c r="E11" s="83">
        <v>3</v>
      </c>
      <c r="F11" s="83" t="s">
        <v>54</v>
      </c>
      <c r="G11" s="70"/>
      <c r="H11" s="40">
        <f>E11*G11</f>
        <v>0</v>
      </c>
      <c r="I11" s="39"/>
      <c r="J11" s="33">
        <f t="shared" ref="J11:J31" si="0">E11*I11</f>
        <v>0</v>
      </c>
      <c r="K11" s="59"/>
      <c r="L11" s="37"/>
      <c r="M11" s="37"/>
      <c r="N11" s="37"/>
      <c r="O11" s="37"/>
      <c r="P11" s="37"/>
      <c r="Q11" s="37"/>
      <c r="R11" s="37"/>
    </row>
    <row r="12" spans="2:18" ht="15" customHeight="1">
      <c r="C12" s="58"/>
      <c r="D12" s="68" t="s">
        <v>166</v>
      </c>
      <c r="E12" s="83"/>
      <c r="F12" s="83"/>
      <c r="G12" s="70"/>
      <c r="H12" s="40"/>
      <c r="I12" s="39"/>
      <c r="J12" s="33"/>
      <c r="K12" s="59"/>
      <c r="L12" s="37"/>
      <c r="M12" s="37"/>
      <c r="N12" s="37"/>
      <c r="O12" s="37"/>
      <c r="P12" s="37"/>
      <c r="Q12" s="37"/>
      <c r="R12" s="37"/>
    </row>
    <row r="13" spans="2:18" ht="15" customHeight="1">
      <c r="B13" s="85" t="s">
        <v>103</v>
      </c>
      <c r="C13" s="58">
        <v>4</v>
      </c>
      <c r="D13" s="243" t="s">
        <v>83</v>
      </c>
      <c r="E13" s="83">
        <v>3</v>
      </c>
      <c r="F13" s="83" t="s">
        <v>54</v>
      </c>
      <c r="G13" s="70"/>
      <c r="H13" s="40">
        <f>E13*G13</f>
        <v>0</v>
      </c>
      <c r="I13" s="39"/>
      <c r="J13" s="33">
        <f t="shared" si="0"/>
        <v>0</v>
      </c>
      <c r="K13" s="59"/>
      <c r="L13" s="37"/>
      <c r="M13" s="37"/>
      <c r="N13" s="37"/>
      <c r="O13" s="37"/>
      <c r="P13" s="37"/>
      <c r="Q13" s="37"/>
      <c r="R13" s="37"/>
    </row>
    <row r="14" spans="2:18" ht="15" customHeight="1">
      <c r="C14" s="58"/>
      <c r="D14" s="68" t="s">
        <v>166</v>
      </c>
      <c r="E14" s="83"/>
      <c r="F14" s="83"/>
      <c r="G14" s="70"/>
      <c r="H14" s="40"/>
      <c r="I14" s="39"/>
      <c r="J14" s="33"/>
      <c r="K14" s="59"/>
      <c r="L14" s="37"/>
      <c r="M14" s="37"/>
      <c r="N14" s="37"/>
      <c r="O14" s="37"/>
      <c r="P14" s="37"/>
      <c r="Q14" s="37"/>
      <c r="R14" s="37"/>
    </row>
    <row r="15" spans="2:18" ht="15" customHeight="1">
      <c r="B15" s="85" t="s">
        <v>103</v>
      </c>
      <c r="C15" s="58">
        <v>5</v>
      </c>
      <c r="D15" s="243" t="s">
        <v>63</v>
      </c>
      <c r="E15" s="83">
        <v>2</v>
      </c>
      <c r="F15" s="83" t="s">
        <v>54</v>
      </c>
      <c r="G15" s="70"/>
      <c r="H15" s="40">
        <f>E15*G15</f>
        <v>0</v>
      </c>
      <c r="I15" s="39"/>
      <c r="J15" s="33">
        <f t="shared" si="0"/>
        <v>0</v>
      </c>
      <c r="K15" s="59"/>
      <c r="L15" s="37"/>
      <c r="M15" s="37"/>
      <c r="N15" s="37"/>
      <c r="O15" s="37"/>
      <c r="P15" s="37"/>
      <c r="Q15" s="37"/>
      <c r="R15" s="37"/>
    </row>
    <row r="16" spans="2:18" ht="15" customHeight="1">
      <c r="C16" s="58"/>
      <c r="D16" s="68" t="s">
        <v>167</v>
      </c>
      <c r="E16" s="83"/>
      <c r="F16" s="83"/>
      <c r="G16" s="70"/>
      <c r="H16" s="40"/>
      <c r="I16" s="39"/>
      <c r="J16" s="33"/>
      <c r="K16" s="59"/>
      <c r="L16" s="37"/>
      <c r="M16" s="37"/>
      <c r="N16" s="37"/>
      <c r="O16" s="37"/>
      <c r="P16" s="37"/>
      <c r="Q16" s="37"/>
      <c r="R16" s="37"/>
    </row>
    <row r="17" spans="2:18" ht="15" customHeight="1">
      <c r="B17" s="85" t="s">
        <v>103</v>
      </c>
      <c r="C17" s="58">
        <v>6</v>
      </c>
      <c r="D17" s="243" t="s">
        <v>168</v>
      </c>
      <c r="E17" s="83">
        <v>3</v>
      </c>
      <c r="F17" s="83" t="s">
        <v>54</v>
      </c>
      <c r="G17" s="70"/>
      <c r="H17" s="40">
        <f>E17*G17</f>
        <v>0</v>
      </c>
      <c r="I17" s="39"/>
      <c r="J17" s="33">
        <f t="shared" si="0"/>
        <v>0</v>
      </c>
      <c r="K17" s="59"/>
      <c r="L17" s="37"/>
      <c r="M17" s="37"/>
      <c r="N17" s="37"/>
      <c r="O17" s="37"/>
      <c r="P17" s="37"/>
      <c r="Q17" s="37"/>
      <c r="R17" s="37"/>
    </row>
    <row r="18" spans="2:18" ht="15" customHeight="1">
      <c r="C18" s="58"/>
      <c r="D18" s="68" t="s">
        <v>75</v>
      </c>
      <c r="E18" s="83"/>
      <c r="F18" s="83"/>
      <c r="G18" s="70"/>
      <c r="H18" s="40"/>
      <c r="I18" s="39"/>
      <c r="J18" s="33"/>
      <c r="K18" s="59"/>
      <c r="L18" s="37"/>
      <c r="M18" s="37"/>
      <c r="N18" s="37"/>
      <c r="O18" s="37"/>
      <c r="P18" s="37"/>
      <c r="Q18" s="37"/>
      <c r="R18" s="37"/>
    </row>
    <row r="19" spans="2:18" ht="15" customHeight="1">
      <c r="B19" s="85" t="s">
        <v>103</v>
      </c>
      <c r="C19" s="58">
        <v>7</v>
      </c>
      <c r="D19" s="243" t="s">
        <v>30</v>
      </c>
      <c r="E19" s="83">
        <v>32</v>
      </c>
      <c r="F19" s="83" t="s">
        <v>54</v>
      </c>
      <c r="G19" s="70"/>
      <c r="H19" s="40">
        <f>E19*G19</f>
        <v>0</v>
      </c>
      <c r="I19" s="39"/>
      <c r="J19" s="33">
        <f t="shared" si="0"/>
        <v>0</v>
      </c>
      <c r="K19" s="59"/>
      <c r="L19" s="37"/>
      <c r="M19" s="37"/>
      <c r="N19" s="37"/>
      <c r="O19" s="37"/>
      <c r="P19" s="37"/>
      <c r="Q19" s="37"/>
      <c r="R19" s="37"/>
    </row>
    <row r="20" spans="2:18" ht="15" customHeight="1">
      <c r="C20" s="58"/>
      <c r="D20" s="68" t="s">
        <v>1</v>
      </c>
      <c r="E20" s="83"/>
      <c r="F20" s="83"/>
      <c r="G20" s="70"/>
      <c r="H20" s="40"/>
      <c r="I20" s="39"/>
      <c r="J20" s="33"/>
      <c r="K20" s="59"/>
      <c r="L20" s="37"/>
      <c r="M20" s="37"/>
      <c r="N20" s="37"/>
      <c r="O20" s="37"/>
      <c r="P20" s="37"/>
      <c r="Q20" s="37"/>
      <c r="R20" s="37"/>
    </row>
    <row r="21" spans="2:18" ht="15" customHeight="1">
      <c r="B21" s="85" t="s">
        <v>103</v>
      </c>
      <c r="C21" s="58">
        <v>8</v>
      </c>
      <c r="D21" s="60" t="s">
        <v>31</v>
      </c>
      <c r="E21" s="83">
        <v>32</v>
      </c>
      <c r="F21" s="31" t="s">
        <v>54</v>
      </c>
      <c r="G21" s="62"/>
      <c r="H21" s="40">
        <f>E21*G21</f>
        <v>0</v>
      </c>
      <c r="I21" s="32"/>
      <c r="J21" s="33">
        <f t="shared" si="0"/>
        <v>0</v>
      </c>
      <c r="K21" s="59"/>
      <c r="L21" s="37"/>
      <c r="M21" s="37"/>
      <c r="N21" s="37"/>
      <c r="O21" s="37"/>
      <c r="P21" s="37"/>
      <c r="Q21" s="37"/>
      <c r="R21" s="37"/>
    </row>
    <row r="22" spans="2:18" ht="15" customHeight="1">
      <c r="C22" s="58"/>
      <c r="D22" s="57" t="s">
        <v>1</v>
      </c>
      <c r="E22" s="83"/>
      <c r="F22" s="31"/>
      <c r="G22" s="62"/>
      <c r="H22" s="40"/>
      <c r="I22" s="32"/>
      <c r="J22" s="33"/>
      <c r="K22" s="59"/>
      <c r="L22" s="37"/>
      <c r="M22" s="37"/>
      <c r="N22" s="37"/>
      <c r="O22" s="37"/>
      <c r="P22" s="37"/>
      <c r="Q22" s="37"/>
      <c r="R22" s="37"/>
    </row>
    <row r="23" spans="2:18" ht="15" customHeight="1">
      <c r="B23" s="85" t="s">
        <v>103</v>
      </c>
      <c r="C23" s="58">
        <v>9</v>
      </c>
      <c r="D23" s="60" t="s">
        <v>171</v>
      </c>
      <c r="E23" s="83">
        <v>5</v>
      </c>
      <c r="F23" s="31" t="s">
        <v>54</v>
      </c>
      <c r="G23" s="62"/>
      <c r="H23" s="40">
        <f>E23*G23</f>
        <v>0</v>
      </c>
      <c r="I23" s="32"/>
      <c r="J23" s="33">
        <f>E23*I23</f>
        <v>0</v>
      </c>
      <c r="K23" s="59"/>
      <c r="L23" s="37"/>
      <c r="M23" s="37"/>
      <c r="N23" s="37"/>
      <c r="O23" s="37"/>
      <c r="P23" s="37"/>
      <c r="Q23" s="37"/>
      <c r="R23" s="37"/>
    </row>
    <row r="24" spans="2:18" ht="15" customHeight="1">
      <c r="C24" s="58"/>
      <c r="D24" s="57" t="s">
        <v>144</v>
      </c>
      <c r="E24" s="83"/>
      <c r="F24" s="31"/>
      <c r="G24" s="62"/>
      <c r="H24" s="40"/>
      <c r="I24" s="32"/>
      <c r="J24" s="33"/>
      <c r="K24" s="59"/>
      <c r="L24" s="37"/>
      <c r="M24" s="37"/>
      <c r="N24" s="37"/>
      <c r="O24" s="37"/>
      <c r="P24" s="37"/>
      <c r="Q24" s="37"/>
      <c r="R24" s="37"/>
    </row>
    <row r="25" spans="2:18" ht="15" customHeight="1">
      <c r="B25" s="85" t="s">
        <v>103</v>
      </c>
      <c r="C25" s="58">
        <v>10</v>
      </c>
      <c r="D25" s="60" t="s">
        <v>65</v>
      </c>
      <c r="E25" s="83">
        <v>2</v>
      </c>
      <c r="F25" s="31" t="s">
        <v>54</v>
      </c>
      <c r="G25" s="62"/>
      <c r="H25" s="40">
        <f>E25*G25</f>
        <v>0</v>
      </c>
      <c r="I25" s="32"/>
      <c r="J25" s="33">
        <f t="shared" si="0"/>
        <v>0</v>
      </c>
      <c r="K25" s="59"/>
      <c r="L25" s="37"/>
      <c r="M25" s="37"/>
      <c r="N25" s="37"/>
      <c r="O25" s="37"/>
      <c r="P25" s="37"/>
      <c r="Q25" s="37"/>
      <c r="R25" s="37"/>
    </row>
    <row r="26" spans="2:18" ht="15" customHeight="1">
      <c r="C26" s="58"/>
      <c r="D26" s="57" t="s">
        <v>72</v>
      </c>
      <c r="E26" s="83"/>
      <c r="F26" s="31"/>
      <c r="G26" s="62"/>
      <c r="H26" s="40"/>
      <c r="I26" s="32"/>
      <c r="J26" s="33"/>
      <c r="K26" s="59"/>
      <c r="L26" s="37"/>
      <c r="M26" s="37"/>
      <c r="N26" s="37"/>
      <c r="O26" s="37"/>
      <c r="P26" s="37"/>
      <c r="Q26" s="37"/>
      <c r="R26" s="37"/>
    </row>
    <row r="27" spans="2:18" ht="15" customHeight="1">
      <c r="B27" s="85" t="s">
        <v>103</v>
      </c>
      <c r="C27" s="58">
        <v>11</v>
      </c>
      <c r="D27" s="60" t="s">
        <v>64</v>
      </c>
      <c r="E27" s="83">
        <v>5</v>
      </c>
      <c r="F27" s="31" t="s">
        <v>54</v>
      </c>
      <c r="G27" s="62"/>
      <c r="H27" s="40">
        <f>E27*G27</f>
        <v>0</v>
      </c>
      <c r="I27" s="32"/>
      <c r="J27" s="33">
        <f t="shared" si="0"/>
        <v>0</v>
      </c>
      <c r="K27" s="59"/>
      <c r="L27" s="37"/>
      <c r="M27" s="37"/>
      <c r="N27" s="37"/>
      <c r="O27" s="37"/>
      <c r="P27" s="37"/>
      <c r="Q27" s="37"/>
      <c r="R27" s="37"/>
    </row>
    <row r="28" spans="2:18" ht="15" customHeight="1">
      <c r="C28" s="58"/>
      <c r="D28" s="57" t="s">
        <v>144</v>
      </c>
      <c r="E28" s="83"/>
      <c r="F28" s="31"/>
      <c r="G28" s="62"/>
      <c r="H28" s="40"/>
      <c r="I28" s="32"/>
      <c r="J28" s="33"/>
      <c r="K28" s="59"/>
      <c r="L28" s="37"/>
      <c r="M28" s="37"/>
      <c r="N28" s="37"/>
      <c r="O28" s="37"/>
      <c r="P28" s="37"/>
      <c r="Q28" s="37"/>
      <c r="R28" s="37"/>
    </row>
    <row r="29" spans="2:18" ht="15" customHeight="1">
      <c r="B29" s="85" t="s">
        <v>103</v>
      </c>
      <c r="C29" s="58">
        <v>12</v>
      </c>
      <c r="D29" s="244" t="s">
        <v>82</v>
      </c>
      <c r="E29" s="83">
        <v>2</v>
      </c>
      <c r="F29" s="31" t="s">
        <v>54</v>
      </c>
      <c r="G29" s="62"/>
      <c r="H29" s="40">
        <f>E29*G29</f>
        <v>0</v>
      </c>
      <c r="I29" s="32"/>
      <c r="J29" s="33">
        <f t="shared" si="0"/>
        <v>0</v>
      </c>
      <c r="K29" s="59"/>
      <c r="L29" s="37"/>
      <c r="M29" s="37"/>
      <c r="N29" s="37"/>
      <c r="O29" s="37"/>
      <c r="P29" s="37"/>
      <c r="Q29" s="37"/>
      <c r="R29" s="37"/>
    </row>
    <row r="30" spans="2:18" ht="15" customHeight="1">
      <c r="C30" s="58"/>
      <c r="D30" s="57" t="s">
        <v>72</v>
      </c>
      <c r="E30" s="83"/>
      <c r="F30" s="31"/>
      <c r="G30" s="62"/>
      <c r="H30" s="40"/>
      <c r="I30" s="32"/>
      <c r="J30" s="33"/>
      <c r="K30" s="59"/>
      <c r="L30" s="37"/>
      <c r="M30" s="37"/>
      <c r="N30" s="37"/>
      <c r="O30" s="37"/>
      <c r="P30" s="37"/>
      <c r="Q30" s="37"/>
      <c r="R30" s="37"/>
    </row>
    <row r="31" spans="2:18" ht="15" customHeight="1">
      <c r="B31" s="85" t="s">
        <v>103</v>
      </c>
      <c r="C31" s="58">
        <v>13</v>
      </c>
      <c r="D31" s="60" t="s">
        <v>66</v>
      </c>
      <c r="E31" s="83">
        <v>1</v>
      </c>
      <c r="F31" s="31" t="s">
        <v>54</v>
      </c>
      <c r="G31" s="62"/>
      <c r="H31" s="40">
        <f>E31*G31</f>
        <v>0</v>
      </c>
      <c r="I31" s="32"/>
      <c r="J31" s="33">
        <f t="shared" si="0"/>
        <v>0</v>
      </c>
      <c r="K31" s="59"/>
      <c r="L31" s="37"/>
      <c r="M31" s="37"/>
      <c r="N31" s="37"/>
      <c r="O31" s="37"/>
      <c r="P31" s="37"/>
      <c r="Q31" s="37"/>
      <c r="R31" s="37"/>
    </row>
    <row r="32" spans="2:18" ht="15" customHeight="1">
      <c r="C32" s="58"/>
      <c r="D32" s="57" t="s">
        <v>71</v>
      </c>
      <c r="E32" s="83"/>
      <c r="F32" s="31"/>
      <c r="G32" s="62"/>
      <c r="H32" s="40"/>
      <c r="I32" s="32"/>
      <c r="J32" s="33"/>
      <c r="K32" s="59"/>
      <c r="L32" s="37"/>
      <c r="M32" s="37"/>
      <c r="N32" s="37"/>
      <c r="O32" s="37"/>
      <c r="P32" s="37"/>
      <c r="Q32" s="37"/>
      <c r="R32" s="37"/>
    </row>
    <row r="33" spans="2:18" s="116" customFormat="1" ht="15" customHeight="1">
      <c r="B33" s="85" t="s">
        <v>103</v>
      </c>
      <c r="C33" s="58">
        <v>14</v>
      </c>
      <c r="D33" s="34" t="s">
        <v>96</v>
      </c>
      <c r="E33" s="83">
        <v>30</v>
      </c>
      <c r="F33" s="31" t="s">
        <v>61</v>
      </c>
      <c r="G33" s="278" t="s">
        <v>110</v>
      </c>
      <c r="H33" s="279" t="s">
        <v>110</v>
      </c>
      <c r="I33" s="32"/>
      <c r="J33" s="33">
        <f>E33*I33</f>
        <v>0</v>
      </c>
      <c r="K33" s="115"/>
      <c r="L33" s="115"/>
      <c r="M33" s="115"/>
      <c r="N33" s="37"/>
      <c r="O33" s="37"/>
      <c r="P33" s="115"/>
      <c r="Q33" s="115"/>
    </row>
    <row r="34" spans="2:18" s="116" customFormat="1" ht="15" customHeight="1">
      <c r="C34" s="58"/>
      <c r="D34" s="46" t="s">
        <v>147</v>
      </c>
      <c r="E34" s="83"/>
      <c r="F34" s="83"/>
      <c r="G34" s="39"/>
      <c r="H34" s="40"/>
      <c r="I34" s="39"/>
      <c r="J34" s="40"/>
      <c r="K34" s="115"/>
      <c r="L34" s="115"/>
      <c r="M34" s="115"/>
      <c r="N34" s="37"/>
      <c r="O34" s="37"/>
      <c r="P34" s="115"/>
      <c r="Q34" s="115"/>
    </row>
    <row r="35" spans="2:18" ht="15" customHeight="1">
      <c r="C35" s="514" t="s">
        <v>58</v>
      </c>
      <c r="D35" s="513"/>
      <c r="E35" s="117"/>
      <c r="F35" s="117"/>
      <c r="G35" s="132"/>
      <c r="H35" s="119">
        <f>SUM(H7:H34)</f>
        <v>0</v>
      </c>
      <c r="I35" s="118"/>
      <c r="J35" s="119">
        <f>SUM(J7:J34)</f>
        <v>0</v>
      </c>
      <c r="K35" s="59"/>
      <c r="L35" s="37"/>
      <c r="M35" s="37"/>
      <c r="N35" s="37"/>
      <c r="O35" s="37"/>
      <c r="P35" s="37"/>
      <c r="Q35" s="37"/>
      <c r="R35" s="37"/>
    </row>
    <row r="36" spans="2:18" ht="15.95" customHeight="1">
      <c r="C36" s="121"/>
      <c r="D36" s="240"/>
      <c r="E36" s="263"/>
      <c r="F36" s="120"/>
      <c r="G36" s="62"/>
      <c r="H36" s="33"/>
      <c r="I36" s="32"/>
      <c r="J36" s="33"/>
      <c r="K36" s="59"/>
      <c r="L36" s="37"/>
      <c r="M36" s="37"/>
      <c r="N36" s="37"/>
      <c r="O36" s="37"/>
      <c r="P36" s="37"/>
      <c r="Q36" s="37"/>
      <c r="R36" s="37"/>
    </row>
    <row r="37" spans="2:18" ht="15" customHeight="1">
      <c r="C37" s="514" t="s">
        <v>48</v>
      </c>
      <c r="D37" s="513"/>
      <c r="E37" s="263"/>
      <c r="F37" s="120"/>
      <c r="G37" s="62"/>
      <c r="H37" s="33"/>
      <c r="I37" s="32"/>
      <c r="J37" s="33"/>
      <c r="K37" s="59"/>
      <c r="L37" s="37"/>
      <c r="M37" s="37"/>
      <c r="N37" s="37"/>
      <c r="O37" s="37"/>
      <c r="P37" s="37"/>
      <c r="Q37" s="37"/>
      <c r="R37" s="37"/>
    </row>
    <row r="38" spans="2:18" ht="15" customHeight="1">
      <c r="B38" s="85" t="s">
        <v>103</v>
      </c>
      <c r="C38" s="121">
        <v>15</v>
      </c>
      <c r="D38" s="232" t="s">
        <v>118</v>
      </c>
      <c r="E38" s="82">
        <v>2020</v>
      </c>
      <c r="F38" s="42" t="s">
        <v>53</v>
      </c>
      <c r="G38" s="69"/>
      <c r="H38" s="44">
        <f>E38*G38</f>
        <v>0</v>
      </c>
      <c r="I38" s="43"/>
      <c r="J38" s="44">
        <f>E38*I38</f>
        <v>0</v>
      </c>
      <c r="K38" s="59"/>
      <c r="L38" s="37"/>
      <c r="M38" s="37"/>
      <c r="N38" s="37"/>
      <c r="O38" s="37"/>
      <c r="P38" s="37"/>
      <c r="Q38" s="37"/>
      <c r="R38" s="37"/>
    </row>
    <row r="39" spans="2:18" ht="15" customHeight="1">
      <c r="C39" s="121"/>
      <c r="D39" s="233" t="s">
        <v>120</v>
      </c>
      <c r="E39" s="82"/>
      <c r="F39" s="42"/>
      <c r="G39" s="69"/>
      <c r="H39" s="44"/>
      <c r="I39" s="43"/>
      <c r="J39" s="44"/>
      <c r="K39" s="59"/>
      <c r="L39" s="37"/>
      <c r="M39" s="37"/>
      <c r="N39" s="37"/>
      <c r="O39" s="37"/>
      <c r="P39" s="37"/>
      <c r="Q39" s="37"/>
      <c r="R39" s="37"/>
    </row>
    <row r="40" spans="2:18" ht="15" customHeight="1">
      <c r="B40" s="85" t="s">
        <v>103</v>
      </c>
      <c r="C40" s="121">
        <v>16</v>
      </c>
      <c r="D40" s="232" t="s">
        <v>119</v>
      </c>
      <c r="E40" s="82">
        <v>420</v>
      </c>
      <c r="F40" s="42" t="s">
        <v>53</v>
      </c>
      <c r="G40" s="69"/>
      <c r="H40" s="44">
        <f>E40*G40</f>
        <v>0</v>
      </c>
      <c r="I40" s="43"/>
      <c r="J40" s="44">
        <f>E40*I40</f>
        <v>0</v>
      </c>
      <c r="K40" s="59"/>
      <c r="L40" s="37"/>
      <c r="M40" s="37"/>
      <c r="N40" s="37"/>
      <c r="O40" s="37"/>
      <c r="P40" s="37"/>
      <c r="Q40" s="37"/>
      <c r="R40" s="37"/>
    </row>
    <row r="41" spans="2:18" ht="15" customHeight="1">
      <c r="C41" s="121"/>
      <c r="D41" s="233" t="s">
        <v>86</v>
      </c>
      <c r="E41" s="82"/>
      <c r="F41" s="42"/>
      <c r="G41" s="69"/>
      <c r="H41" s="44"/>
      <c r="I41" s="43"/>
      <c r="J41" s="44"/>
      <c r="K41" s="59"/>
      <c r="L41" s="37"/>
      <c r="M41" s="37"/>
      <c r="N41" s="37"/>
      <c r="O41" s="37"/>
      <c r="P41" s="37"/>
      <c r="Q41" s="37"/>
      <c r="R41" s="37"/>
    </row>
    <row r="42" spans="2:18" ht="15" customHeight="1">
      <c r="B42" s="85" t="s">
        <v>103</v>
      </c>
      <c r="C42" s="121">
        <v>17</v>
      </c>
      <c r="D42" s="232" t="s">
        <v>124</v>
      </c>
      <c r="E42" s="82">
        <v>60</v>
      </c>
      <c r="F42" s="42" t="s">
        <v>53</v>
      </c>
      <c r="G42" s="69"/>
      <c r="H42" s="44">
        <f>E42*G42</f>
        <v>0</v>
      </c>
      <c r="I42" s="43"/>
      <c r="J42" s="44">
        <f>E42*I42</f>
        <v>0</v>
      </c>
      <c r="K42" s="59"/>
      <c r="L42" s="37"/>
      <c r="M42" s="37"/>
      <c r="N42" s="37"/>
      <c r="O42" s="37"/>
      <c r="P42" s="37"/>
      <c r="Q42" s="37"/>
      <c r="R42" s="37"/>
    </row>
    <row r="43" spans="2:18" ht="15" customHeight="1">
      <c r="C43" s="121"/>
      <c r="D43" s="233" t="s">
        <v>24</v>
      </c>
      <c r="E43" s="82"/>
      <c r="F43" s="42"/>
      <c r="G43" s="69"/>
      <c r="H43" s="44"/>
      <c r="I43" s="43"/>
      <c r="J43" s="44"/>
      <c r="K43" s="59"/>
      <c r="L43" s="37"/>
      <c r="M43" s="37"/>
      <c r="N43" s="37"/>
      <c r="O43" s="37"/>
      <c r="P43" s="37"/>
      <c r="Q43" s="37"/>
      <c r="R43" s="37"/>
    </row>
    <row r="44" spans="2:18" s="123" customFormat="1" ht="15" customHeight="1">
      <c r="B44" s="85" t="s">
        <v>103</v>
      </c>
      <c r="C44" s="121">
        <v>18</v>
      </c>
      <c r="D44" s="232" t="s">
        <v>109</v>
      </c>
      <c r="E44" s="82">
        <v>620</v>
      </c>
      <c r="F44" s="42" t="s">
        <v>53</v>
      </c>
      <c r="G44" s="69"/>
      <c r="H44" s="44">
        <f>E44*G44</f>
        <v>0</v>
      </c>
      <c r="I44" s="43"/>
      <c r="J44" s="44">
        <f>E44*I44</f>
        <v>0</v>
      </c>
      <c r="K44" s="59"/>
      <c r="L44" s="122"/>
      <c r="M44" s="122"/>
      <c r="N44" s="122"/>
      <c r="O44" s="37"/>
      <c r="P44" s="37"/>
      <c r="Q44" s="122"/>
      <c r="R44" s="122"/>
    </row>
    <row r="45" spans="2:18" s="123" customFormat="1" ht="15" customHeight="1">
      <c r="B45" s="38"/>
      <c r="C45" s="121"/>
      <c r="D45" s="233" t="s">
        <v>26</v>
      </c>
      <c r="E45" s="42"/>
      <c r="F45" s="42"/>
      <c r="G45" s="69"/>
      <c r="H45" s="44"/>
      <c r="I45" s="43"/>
      <c r="J45" s="44"/>
      <c r="K45" s="59"/>
      <c r="L45" s="122"/>
      <c r="M45" s="122"/>
      <c r="N45" s="122"/>
      <c r="O45" s="37"/>
      <c r="P45" s="37"/>
      <c r="Q45" s="122"/>
      <c r="R45" s="122"/>
    </row>
    <row r="46" spans="2:18" s="123" customFormat="1" ht="15" customHeight="1">
      <c r="B46" s="85" t="s">
        <v>103</v>
      </c>
      <c r="C46" s="121">
        <v>19</v>
      </c>
      <c r="D46" s="232" t="s">
        <v>107</v>
      </c>
      <c r="E46" s="42">
        <v>380</v>
      </c>
      <c r="F46" s="42" t="s">
        <v>53</v>
      </c>
      <c r="G46" s="69"/>
      <c r="H46" s="44">
        <f>E46*G46</f>
        <v>0</v>
      </c>
      <c r="I46" s="43"/>
      <c r="J46" s="44">
        <f>E46*I46</f>
        <v>0</v>
      </c>
      <c r="K46" s="59"/>
      <c r="L46" s="122"/>
      <c r="M46" s="122"/>
      <c r="N46" s="122"/>
      <c r="O46" s="37"/>
      <c r="P46" s="37"/>
      <c r="Q46" s="122"/>
      <c r="R46" s="122"/>
    </row>
    <row r="47" spans="2:18" s="123" customFormat="1" ht="15" customHeight="1">
      <c r="B47" s="38"/>
      <c r="C47" s="121"/>
      <c r="D47" s="233" t="s">
        <v>25</v>
      </c>
      <c r="E47" s="42"/>
      <c r="F47" s="42"/>
      <c r="G47" s="69"/>
      <c r="H47" s="44"/>
      <c r="I47" s="43"/>
      <c r="J47" s="44"/>
      <c r="K47" s="59"/>
      <c r="L47" s="122"/>
      <c r="M47" s="122"/>
      <c r="N47" s="122"/>
      <c r="O47" s="37"/>
      <c r="P47" s="37"/>
      <c r="Q47" s="122"/>
      <c r="R47" s="122"/>
    </row>
    <row r="48" spans="2:18" s="123" customFormat="1" ht="45" customHeight="1">
      <c r="B48" s="85" t="s">
        <v>103</v>
      </c>
      <c r="C48" s="121">
        <v>20</v>
      </c>
      <c r="D48" s="41" t="s">
        <v>99</v>
      </c>
      <c r="E48" s="82">
        <v>52</v>
      </c>
      <c r="F48" s="42" t="s">
        <v>54</v>
      </c>
      <c r="G48" s="43"/>
      <c r="H48" s="44">
        <f>E48*G48</f>
        <v>0</v>
      </c>
      <c r="I48" s="69"/>
      <c r="J48" s="44">
        <f>E48*I48</f>
        <v>0</v>
      </c>
    </row>
    <row r="49" spans="2:18" s="123" customFormat="1" ht="15" customHeight="1">
      <c r="B49" s="85"/>
      <c r="C49" s="121"/>
      <c r="D49" s="54" t="s">
        <v>143</v>
      </c>
      <c r="E49" s="82"/>
      <c r="F49" s="42"/>
      <c r="G49" s="43"/>
      <c r="H49" s="44"/>
      <c r="I49" s="69"/>
      <c r="J49" s="44"/>
    </row>
    <row r="50" spans="2:18" s="123" customFormat="1" ht="30" customHeight="1">
      <c r="B50" s="85" t="s">
        <v>103</v>
      </c>
      <c r="C50" s="121">
        <v>21</v>
      </c>
      <c r="D50" s="41" t="s">
        <v>97</v>
      </c>
      <c r="E50" s="82">
        <v>12</v>
      </c>
      <c r="F50" s="42" t="s">
        <v>54</v>
      </c>
      <c r="G50" s="43"/>
      <c r="H50" s="44">
        <f>E50*G50</f>
        <v>0</v>
      </c>
      <c r="I50" s="69"/>
      <c r="J50" s="44">
        <f>E50*I50</f>
        <v>0</v>
      </c>
    </row>
    <row r="51" spans="2:18" s="123" customFormat="1" ht="15" customHeight="1">
      <c r="B51" s="85"/>
      <c r="C51" s="121"/>
      <c r="D51" s="54" t="s">
        <v>73</v>
      </c>
      <c r="E51" s="82"/>
      <c r="F51" s="42"/>
      <c r="G51" s="43"/>
      <c r="H51" s="44"/>
      <c r="I51" s="69"/>
      <c r="J51" s="44"/>
    </row>
    <row r="52" spans="2:18" s="123" customFormat="1" ht="15" customHeight="1">
      <c r="B52" s="85" t="s">
        <v>103</v>
      </c>
      <c r="C52" s="121">
        <v>22</v>
      </c>
      <c r="D52" s="79" t="s">
        <v>111</v>
      </c>
      <c r="E52" s="42">
        <v>60</v>
      </c>
      <c r="F52" s="42" t="s">
        <v>54</v>
      </c>
      <c r="G52" s="283" t="s">
        <v>110</v>
      </c>
      <c r="H52" s="281" t="s">
        <v>110</v>
      </c>
      <c r="I52" s="43"/>
      <c r="J52" s="44">
        <f>E52*I52</f>
        <v>0</v>
      </c>
      <c r="K52" s="59"/>
      <c r="L52" s="122"/>
      <c r="M52" s="122"/>
      <c r="N52" s="122"/>
      <c r="O52" s="37"/>
      <c r="P52" s="37"/>
      <c r="Q52" s="122"/>
      <c r="R52" s="122"/>
    </row>
    <row r="53" spans="2:18" s="123" customFormat="1" ht="15" customHeight="1">
      <c r="B53" s="38"/>
      <c r="C53" s="121"/>
      <c r="D53" s="125" t="s">
        <v>87</v>
      </c>
      <c r="E53" s="42"/>
      <c r="F53" s="42"/>
      <c r="G53" s="283"/>
      <c r="H53" s="281"/>
      <c r="I53" s="43"/>
      <c r="J53" s="44"/>
      <c r="K53" s="59"/>
      <c r="L53" s="122"/>
      <c r="M53" s="122"/>
      <c r="N53" s="122"/>
      <c r="O53" s="37"/>
      <c r="P53" s="37"/>
      <c r="Q53" s="122"/>
      <c r="R53" s="122"/>
    </row>
    <row r="54" spans="2:18" s="123" customFormat="1" ht="15" customHeight="1">
      <c r="B54" s="85" t="s">
        <v>103</v>
      </c>
      <c r="C54" s="121">
        <v>23</v>
      </c>
      <c r="D54" s="79" t="s">
        <v>112</v>
      </c>
      <c r="E54" s="124">
        <v>18</v>
      </c>
      <c r="F54" s="42" t="s">
        <v>54</v>
      </c>
      <c r="G54" s="280" t="s">
        <v>110</v>
      </c>
      <c r="H54" s="281" t="s">
        <v>110</v>
      </c>
      <c r="I54" s="69"/>
      <c r="J54" s="44">
        <f>E54*I54</f>
        <v>0</v>
      </c>
      <c r="K54" s="122"/>
      <c r="L54" s="122"/>
      <c r="M54" s="122"/>
      <c r="N54" s="37"/>
      <c r="O54" s="37"/>
      <c r="P54" s="122"/>
      <c r="Q54" s="122"/>
    </row>
    <row r="55" spans="2:18" s="123" customFormat="1" ht="15" customHeight="1">
      <c r="B55" s="38"/>
      <c r="C55" s="121"/>
      <c r="D55" s="125" t="s">
        <v>139</v>
      </c>
      <c r="E55" s="124"/>
      <c r="F55" s="42"/>
      <c r="G55" s="280"/>
      <c r="H55" s="281"/>
      <c r="I55" s="69"/>
      <c r="J55" s="44"/>
      <c r="K55" s="122"/>
      <c r="L55" s="122"/>
      <c r="M55" s="122"/>
      <c r="N55" s="37"/>
      <c r="O55" s="37"/>
      <c r="P55" s="122"/>
      <c r="Q55" s="122"/>
    </row>
    <row r="56" spans="2:18" s="123" customFormat="1" ht="30" customHeight="1">
      <c r="B56" s="85" t="s">
        <v>103</v>
      </c>
      <c r="C56" s="121">
        <v>24</v>
      </c>
      <c r="D56" s="79" t="s">
        <v>113</v>
      </c>
      <c r="E56" s="124">
        <v>200</v>
      </c>
      <c r="F56" s="42" t="s">
        <v>53</v>
      </c>
      <c r="G56" s="280" t="s">
        <v>110</v>
      </c>
      <c r="H56" s="281" t="s">
        <v>110</v>
      </c>
      <c r="I56" s="69"/>
      <c r="J56" s="44">
        <f>E56*I56</f>
        <v>0</v>
      </c>
      <c r="K56" s="122"/>
      <c r="L56" s="122"/>
      <c r="M56" s="122"/>
      <c r="N56" s="37"/>
      <c r="O56" s="37"/>
      <c r="P56" s="122"/>
      <c r="Q56" s="122"/>
    </row>
    <row r="57" spans="2:18" s="123" customFormat="1" ht="15" customHeight="1">
      <c r="B57" s="38"/>
      <c r="C57" s="121"/>
      <c r="D57" s="125" t="s">
        <v>151</v>
      </c>
      <c r="E57" s="124"/>
      <c r="F57" s="42"/>
      <c r="G57" s="43"/>
      <c r="H57" s="44"/>
      <c r="I57" s="69"/>
      <c r="J57" s="44"/>
      <c r="K57" s="122"/>
      <c r="L57" s="122"/>
      <c r="M57" s="122"/>
      <c r="N57" s="37"/>
      <c r="O57" s="37"/>
      <c r="P57" s="122"/>
      <c r="Q57" s="122"/>
    </row>
    <row r="58" spans="2:18" s="123" customFormat="1" ht="30" customHeight="1">
      <c r="B58" s="85" t="s">
        <v>103</v>
      </c>
      <c r="C58" s="121">
        <v>25</v>
      </c>
      <c r="D58" s="126" t="s">
        <v>81</v>
      </c>
      <c r="E58" s="124">
        <v>10</v>
      </c>
      <c r="F58" s="82" t="s">
        <v>54</v>
      </c>
      <c r="G58" s="231"/>
      <c r="H58" s="44">
        <f>E58*G58</f>
        <v>0</v>
      </c>
      <c r="I58" s="230"/>
      <c r="J58" s="44">
        <f>E58*I58</f>
        <v>0</v>
      </c>
      <c r="K58" s="59"/>
      <c r="L58" s="122"/>
      <c r="M58" s="122"/>
      <c r="N58" s="122"/>
      <c r="O58" s="37"/>
      <c r="P58" s="37"/>
      <c r="Q58" s="122"/>
      <c r="R58" s="122"/>
    </row>
    <row r="59" spans="2:18" s="123" customFormat="1" ht="15" customHeight="1">
      <c r="B59" s="38"/>
      <c r="C59" s="121"/>
      <c r="D59" s="127" t="s">
        <v>152</v>
      </c>
      <c r="E59" s="124"/>
      <c r="F59" s="82"/>
      <c r="G59" s="231"/>
      <c r="H59" s="44"/>
      <c r="I59" s="230"/>
      <c r="J59" s="44"/>
      <c r="K59" s="59"/>
      <c r="L59" s="122"/>
      <c r="M59" s="122"/>
      <c r="N59" s="122"/>
      <c r="O59" s="37"/>
      <c r="P59" s="37"/>
      <c r="Q59" s="122"/>
      <c r="R59" s="122"/>
    </row>
    <row r="60" spans="2:18" s="123" customFormat="1" ht="15" customHeight="1">
      <c r="B60" s="85" t="s">
        <v>103</v>
      </c>
      <c r="C60" s="121">
        <v>26</v>
      </c>
      <c r="D60" s="128" t="s">
        <v>68</v>
      </c>
      <c r="E60" s="42">
        <v>30</v>
      </c>
      <c r="F60" s="42" t="s">
        <v>61</v>
      </c>
      <c r="G60" s="283" t="s">
        <v>110</v>
      </c>
      <c r="H60" s="281" t="s">
        <v>110</v>
      </c>
      <c r="I60" s="43"/>
      <c r="J60" s="44">
        <f>E60*I60</f>
        <v>0</v>
      </c>
      <c r="K60" s="59"/>
      <c r="L60" s="122"/>
      <c r="M60" s="122"/>
      <c r="N60" s="122"/>
      <c r="O60" s="37"/>
      <c r="P60" s="37"/>
      <c r="Q60" s="122"/>
      <c r="R60" s="122"/>
    </row>
    <row r="61" spans="2:18" s="123" customFormat="1" ht="15" customHeight="1">
      <c r="C61" s="121"/>
      <c r="D61" s="127" t="s">
        <v>147</v>
      </c>
      <c r="E61" s="124"/>
      <c r="F61" s="82"/>
      <c r="G61" s="231"/>
      <c r="H61" s="44"/>
      <c r="I61" s="230"/>
      <c r="J61" s="44"/>
      <c r="K61" s="59"/>
      <c r="L61" s="122"/>
      <c r="M61" s="122"/>
      <c r="N61" s="122"/>
      <c r="O61" s="37"/>
      <c r="P61" s="37"/>
      <c r="Q61" s="122"/>
      <c r="R61" s="122"/>
    </row>
    <row r="62" spans="2:18" s="123" customFormat="1" ht="15" customHeight="1">
      <c r="C62" s="514" t="s">
        <v>58</v>
      </c>
      <c r="D62" s="513"/>
      <c r="E62" s="130"/>
      <c r="F62" s="130"/>
      <c r="G62" s="132"/>
      <c r="H62" s="119">
        <f>SUM(H38:H60)</f>
        <v>0</v>
      </c>
      <c r="I62" s="118"/>
      <c r="J62" s="119">
        <f>SUM(J38:J60)</f>
        <v>0</v>
      </c>
      <c r="K62" s="59"/>
      <c r="L62" s="122"/>
      <c r="M62" s="122"/>
      <c r="N62" s="122"/>
      <c r="O62" s="37"/>
      <c r="P62" s="37"/>
      <c r="Q62" s="122"/>
      <c r="R62" s="122"/>
    </row>
    <row r="63" spans="2:18" s="123" customFormat="1" ht="15" customHeight="1">
      <c r="C63" s="234"/>
      <c r="D63" s="284"/>
      <c r="E63" s="134"/>
      <c r="F63" s="134"/>
      <c r="G63" s="245"/>
      <c r="H63" s="246"/>
      <c r="I63" s="132"/>
      <c r="J63" s="119"/>
      <c r="K63" s="59"/>
      <c r="L63" s="122"/>
      <c r="M63" s="122"/>
      <c r="N63" s="122"/>
      <c r="O63" s="37"/>
      <c r="P63" s="37"/>
      <c r="Q63" s="122"/>
      <c r="R63" s="122"/>
    </row>
    <row r="64" spans="2:18" s="123" customFormat="1" ht="15" customHeight="1">
      <c r="C64" s="512" t="s">
        <v>88</v>
      </c>
      <c r="D64" s="513"/>
      <c r="E64" s="140"/>
      <c r="F64" s="140"/>
      <c r="G64" s="143"/>
      <c r="H64" s="144"/>
      <c r="I64" s="143"/>
      <c r="J64" s="144"/>
      <c r="K64" s="59"/>
      <c r="L64" s="122"/>
      <c r="M64" s="122"/>
      <c r="N64" s="122"/>
      <c r="O64" s="37"/>
      <c r="P64" s="37"/>
      <c r="Q64" s="122"/>
      <c r="R64" s="122"/>
    </row>
    <row r="65" spans="2:18" s="123" customFormat="1" ht="15" customHeight="1">
      <c r="B65" s="85" t="s">
        <v>103</v>
      </c>
      <c r="C65" s="145">
        <v>27</v>
      </c>
      <c r="D65" s="235" t="s">
        <v>28</v>
      </c>
      <c r="E65" s="42">
        <v>1</v>
      </c>
      <c r="F65" s="42" t="s">
        <v>54</v>
      </c>
      <c r="G65" s="286" t="s">
        <v>110</v>
      </c>
      <c r="H65" s="279" t="s">
        <v>110</v>
      </c>
      <c r="I65" s="81"/>
      <c r="J65" s="147">
        <f>I65*E65</f>
        <v>0</v>
      </c>
      <c r="K65" s="59"/>
      <c r="L65" s="122"/>
      <c r="M65" s="122"/>
      <c r="N65" s="122"/>
      <c r="O65" s="37"/>
      <c r="P65" s="37"/>
      <c r="Q65" s="122"/>
      <c r="R65" s="122"/>
    </row>
    <row r="66" spans="2:18" s="123" customFormat="1" ht="15" customHeight="1">
      <c r="B66" s="85" t="s">
        <v>103</v>
      </c>
      <c r="C66" s="145">
        <v>28</v>
      </c>
      <c r="D66" s="235" t="s">
        <v>23</v>
      </c>
      <c r="E66" s="42">
        <v>1</v>
      </c>
      <c r="F66" s="42" t="s">
        <v>54</v>
      </c>
      <c r="G66" s="286" t="s">
        <v>110</v>
      </c>
      <c r="H66" s="279" t="s">
        <v>110</v>
      </c>
      <c r="I66" s="81"/>
      <c r="J66" s="147">
        <f>I66*E66</f>
        <v>0</v>
      </c>
      <c r="K66" s="59"/>
      <c r="L66" s="122"/>
      <c r="M66" s="122"/>
      <c r="N66" s="122"/>
      <c r="O66" s="37"/>
      <c r="P66" s="37"/>
      <c r="Q66" s="122"/>
      <c r="R66" s="122"/>
    </row>
    <row r="67" spans="2:18" s="123" customFormat="1" ht="15" customHeight="1">
      <c r="B67" s="85" t="s">
        <v>103</v>
      </c>
      <c r="C67" s="145">
        <v>29</v>
      </c>
      <c r="D67" s="148" t="s">
        <v>90</v>
      </c>
      <c r="E67" s="42">
        <v>1</v>
      </c>
      <c r="F67" s="42" t="s">
        <v>54</v>
      </c>
      <c r="G67" s="286" t="s">
        <v>110</v>
      </c>
      <c r="H67" s="279" t="s">
        <v>110</v>
      </c>
      <c r="I67" s="81"/>
      <c r="J67" s="147">
        <f>I67*E67</f>
        <v>0</v>
      </c>
      <c r="K67" s="59"/>
      <c r="L67" s="122"/>
      <c r="M67" s="122"/>
      <c r="N67" s="122"/>
      <c r="O67" s="37"/>
      <c r="P67" s="37"/>
      <c r="Q67" s="122"/>
      <c r="R67" s="122"/>
    </row>
    <row r="68" spans="2:18" s="123" customFormat="1" ht="15" customHeight="1">
      <c r="B68" s="85" t="s">
        <v>103</v>
      </c>
      <c r="C68" s="121">
        <v>30</v>
      </c>
      <c r="D68" s="146" t="s">
        <v>29</v>
      </c>
      <c r="E68" s="42">
        <v>1</v>
      </c>
      <c r="F68" s="42" t="s">
        <v>54</v>
      </c>
      <c r="G68" s="286" t="s">
        <v>110</v>
      </c>
      <c r="H68" s="279" t="s">
        <v>110</v>
      </c>
      <c r="I68" s="81"/>
      <c r="J68" s="147">
        <f>I68*E68</f>
        <v>0</v>
      </c>
      <c r="K68" s="59"/>
      <c r="L68" s="122"/>
      <c r="M68" s="122"/>
      <c r="N68" s="122"/>
      <c r="O68" s="37"/>
      <c r="P68" s="37"/>
      <c r="Q68" s="122"/>
      <c r="R68" s="122"/>
    </row>
    <row r="69" spans="2:18" s="123" customFormat="1" ht="15" customHeight="1">
      <c r="C69" s="512" t="s">
        <v>58</v>
      </c>
      <c r="D69" s="513"/>
      <c r="E69" s="212"/>
      <c r="F69" s="212"/>
      <c r="G69" s="247"/>
      <c r="H69" s="152"/>
      <c r="I69" s="151"/>
      <c r="J69" s="152">
        <f>SUM(J65:J68)</f>
        <v>0</v>
      </c>
      <c r="K69" s="59"/>
      <c r="L69" s="122"/>
      <c r="M69" s="122"/>
      <c r="N69" s="122"/>
      <c r="O69" s="37"/>
      <c r="P69" s="37"/>
      <c r="Q69" s="122"/>
      <c r="R69" s="122"/>
    </row>
    <row r="70" spans="2:18" s="123" customFormat="1" ht="13.5" customHeight="1" thickBot="1">
      <c r="C70" s="221"/>
      <c r="D70" s="213"/>
      <c r="E70" s="153"/>
      <c r="F70" s="153"/>
      <c r="G70" s="154"/>
      <c r="H70" s="248"/>
      <c r="I70" s="154"/>
      <c r="J70" s="249"/>
      <c r="K70" s="59"/>
      <c r="L70" s="122"/>
      <c r="M70" s="122"/>
      <c r="N70" s="122"/>
      <c r="O70" s="37"/>
      <c r="P70" s="37"/>
      <c r="Q70" s="122"/>
      <c r="R70" s="122"/>
    </row>
    <row r="71" spans="2:18" s="163" customFormat="1" ht="15" customHeight="1">
      <c r="C71" s="518" t="s">
        <v>50</v>
      </c>
      <c r="D71" s="526"/>
      <c r="E71" s="158"/>
      <c r="F71" s="158"/>
      <c r="G71" s="222">
        <f>H35+H62</f>
        <v>0</v>
      </c>
      <c r="H71" s="159"/>
      <c r="I71" s="160"/>
      <c r="J71" s="161"/>
      <c r="K71" s="59"/>
      <c r="L71" s="162"/>
      <c r="M71" s="162"/>
      <c r="N71" s="162"/>
      <c r="O71" s="162"/>
      <c r="P71" s="162"/>
      <c r="Q71" s="162"/>
      <c r="R71" s="162"/>
    </row>
    <row r="72" spans="2:18" s="163" customFormat="1" ht="15" customHeight="1">
      <c r="C72" s="508" t="s">
        <v>57</v>
      </c>
      <c r="D72" s="525"/>
      <c r="E72" s="164"/>
      <c r="F72" s="164"/>
      <c r="G72" s="214">
        <f>J35+J62+J69</f>
        <v>0</v>
      </c>
      <c r="H72" s="165"/>
      <c r="I72" s="166"/>
      <c r="J72" s="167"/>
      <c r="K72" s="59"/>
      <c r="L72" s="162"/>
      <c r="M72" s="162"/>
      <c r="N72" s="162"/>
      <c r="O72" s="162"/>
      <c r="P72" s="162"/>
      <c r="Q72" s="162"/>
      <c r="R72" s="162"/>
    </row>
    <row r="73" spans="2:18" ht="15" customHeight="1">
      <c r="C73" s="508" t="s">
        <v>51</v>
      </c>
      <c r="D73" s="509"/>
      <c r="E73" s="164"/>
      <c r="F73" s="164"/>
      <c r="G73" s="214">
        <f>SUM(G71:G72)</f>
        <v>0</v>
      </c>
      <c r="H73" s="168"/>
      <c r="I73" s="166"/>
      <c r="J73" s="167"/>
      <c r="K73" s="109"/>
    </row>
    <row r="74" spans="2:18" s="163" customFormat="1" ht="13.5" thickBot="1">
      <c r="C74" s="223"/>
      <c r="D74" s="215"/>
      <c r="E74" s="169"/>
      <c r="F74" s="169"/>
      <c r="G74" s="169"/>
      <c r="H74" s="170"/>
      <c r="I74" s="171"/>
      <c r="J74" s="172"/>
      <c r="K74" s="109"/>
    </row>
    <row r="75" spans="2:18" s="163" customFormat="1" ht="21" thickBot="1">
      <c r="C75" s="510" t="s">
        <v>52</v>
      </c>
      <c r="D75" s="511"/>
      <c r="E75" s="173"/>
      <c r="F75" s="173"/>
      <c r="G75" s="173">
        <f>G73</f>
        <v>0</v>
      </c>
      <c r="H75" s="174"/>
      <c r="I75" s="175"/>
      <c r="J75" s="176"/>
      <c r="K75" s="109"/>
    </row>
    <row r="76" spans="2:18" s="163" customFormat="1" ht="15.75">
      <c r="C76" s="224"/>
      <c r="D76" s="84"/>
      <c r="E76" s="177"/>
      <c r="F76" s="177"/>
      <c r="G76" s="177"/>
      <c r="H76" s="177"/>
      <c r="I76" s="177"/>
      <c r="J76" s="177"/>
      <c r="K76" s="109"/>
    </row>
    <row r="77" spans="2:18" ht="15.75">
      <c r="D77" s="84"/>
      <c r="E77" s="179"/>
      <c r="F77" s="177"/>
      <c r="G77" s="177"/>
      <c r="H77" s="177"/>
      <c r="I77" s="180"/>
      <c r="J77" s="177"/>
      <c r="K77" s="109"/>
    </row>
    <row r="78" spans="2:18" ht="15.75">
      <c r="D78" s="216"/>
      <c r="E78" s="217"/>
      <c r="F78" s="217"/>
      <c r="G78" s="182"/>
      <c r="H78" s="37"/>
      <c r="I78" s="218"/>
      <c r="J78" s="218"/>
      <c r="K78" s="109"/>
    </row>
    <row r="79" spans="2:18" ht="15.75">
      <c r="D79" s="216"/>
      <c r="E79" s="217"/>
      <c r="F79" s="217"/>
      <c r="G79" s="182"/>
      <c r="H79" s="218"/>
      <c r="I79" s="219"/>
      <c r="J79" s="218"/>
      <c r="K79" s="109"/>
    </row>
    <row r="80" spans="2:18" ht="15.75">
      <c r="D80" s="182"/>
      <c r="E80" s="182"/>
      <c r="F80" s="182"/>
      <c r="G80" s="182"/>
      <c r="H80" s="182"/>
      <c r="I80" s="182"/>
      <c r="J80" s="182"/>
      <c r="K80" s="109"/>
    </row>
    <row r="81" spans="3:11" ht="18.75">
      <c r="D81" s="183"/>
      <c r="E81" s="184"/>
      <c r="F81" s="184"/>
      <c r="G81" s="185"/>
      <c r="H81" s="186"/>
      <c r="I81" s="185"/>
      <c r="J81" s="185"/>
      <c r="K81" s="109"/>
    </row>
    <row r="82" spans="3:11" ht="15.75">
      <c r="D82" s="182"/>
      <c r="E82" s="187"/>
      <c r="F82" s="185"/>
      <c r="G82" s="186"/>
      <c r="H82" s="185"/>
      <c r="I82" s="185"/>
      <c r="J82" s="37"/>
      <c r="K82" s="109"/>
    </row>
    <row r="83" spans="3:11">
      <c r="D83" s="188"/>
      <c r="E83" s="189"/>
      <c r="F83" s="190"/>
      <c r="G83" s="190"/>
      <c r="H83" s="190"/>
      <c r="I83" s="190"/>
      <c r="J83" s="37"/>
      <c r="K83" s="109"/>
    </row>
    <row r="84" spans="3:11">
      <c r="D84" s="191"/>
      <c r="E84" s="192"/>
      <c r="F84" s="193"/>
      <c r="G84" s="193"/>
      <c r="H84" s="193"/>
      <c r="I84" s="193"/>
      <c r="J84" s="37"/>
      <c r="K84" s="109"/>
    </row>
    <row r="85" spans="3:11">
      <c r="C85" s="194"/>
      <c r="D85" s="195"/>
      <c r="E85" s="196"/>
      <c r="F85" s="197"/>
      <c r="G85" s="197"/>
      <c r="H85" s="197"/>
      <c r="I85" s="197"/>
      <c r="J85" s="198"/>
      <c r="K85" s="109"/>
    </row>
    <row r="86" spans="3:11">
      <c r="C86" s="194"/>
      <c r="D86" s="195"/>
      <c r="E86" s="196"/>
      <c r="F86" s="197"/>
      <c r="G86" s="197"/>
      <c r="H86" s="197"/>
      <c r="I86" s="197"/>
      <c r="J86" s="198"/>
    </row>
    <row r="87" spans="3:11">
      <c r="C87" s="194"/>
      <c r="D87" s="195"/>
      <c r="E87" s="196"/>
      <c r="F87" s="197"/>
      <c r="G87" s="197"/>
      <c r="H87" s="197"/>
      <c r="I87" s="197"/>
      <c r="J87" s="198"/>
    </row>
    <row r="88" spans="3:11">
      <c r="C88" s="194"/>
      <c r="D88" s="195"/>
      <c r="E88" s="196"/>
      <c r="F88" s="197"/>
      <c r="G88" s="197"/>
      <c r="H88" s="197"/>
      <c r="I88" s="197"/>
      <c r="J88" s="198"/>
    </row>
    <row r="89" spans="3:11">
      <c r="C89" s="194"/>
      <c r="D89" s="195"/>
      <c r="E89" s="196"/>
      <c r="F89" s="197"/>
      <c r="G89" s="197"/>
      <c r="H89" s="197"/>
      <c r="I89" s="197"/>
      <c r="J89" s="198"/>
    </row>
    <row r="90" spans="3:11">
      <c r="C90" s="194"/>
      <c r="D90" s="195"/>
      <c r="E90" s="196"/>
      <c r="F90" s="197"/>
      <c r="G90" s="197"/>
      <c r="H90" s="197"/>
      <c r="I90" s="197"/>
      <c r="J90" s="198"/>
    </row>
    <row r="91" spans="3:11">
      <c r="C91" s="194"/>
      <c r="D91" s="195"/>
      <c r="E91" s="196"/>
      <c r="F91" s="197"/>
      <c r="G91" s="197"/>
      <c r="H91" s="197"/>
      <c r="I91" s="197"/>
      <c r="J91" s="198"/>
    </row>
    <row r="92" spans="3:11">
      <c r="C92" s="194"/>
      <c r="D92" s="195"/>
      <c r="E92" s="196"/>
      <c r="F92" s="197"/>
      <c r="G92" s="197"/>
      <c r="H92" s="197"/>
      <c r="I92" s="197"/>
      <c r="J92" s="198"/>
    </row>
    <row r="93" spans="3:11">
      <c r="C93" s="194"/>
      <c r="D93" s="195"/>
      <c r="E93" s="196"/>
      <c r="F93" s="197"/>
      <c r="G93" s="197"/>
      <c r="H93" s="197"/>
      <c r="I93" s="197"/>
      <c r="J93" s="198"/>
    </row>
    <row r="94" spans="3:11">
      <c r="C94" s="194"/>
      <c r="D94" s="195"/>
      <c r="E94" s="196"/>
      <c r="F94" s="197"/>
      <c r="G94" s="197"/>
      <c r="H94" s="197"/>
      <c r="I94" s="197"/>
      <c r="J94" s="198"/>
    </row>
    <row r="95" spans="3:11">
      <c r="C95" s="194"/>
      <c r="D95" s="195"/>
      <c r="E95" s="196"/>
      <c r="F95" s="197"/>
      <c r="G95" s="197"/>
      <c r="H95" s="197"/>
      <c r="I95" s="197"/>
      <c r="J95" s="198"/>
    </row>
    <row r="96" spans="3:11">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row r="775" spans="3:10">
      <c r="C775" s="194"/>
      <c r="D775" s="195"/>
      <c r="E775" s="196"/>
      <c r="F775" s="197"/>
      <c r="G775" s="197"/>
      <c r="H775" s="197"/>
      <c r="I775" s="197"/>
      <c r="J775" s="198"/>
    </row>
    <row r="776" spans="3:10">
      <c r="C776" s="194"/>
      <c r="D776" s="195"/>
      <c r="E776" s="196"/>
      <c r="F776" s="197"/>
      <c r="G776" s="197"/>
      <c r="H776" s="197"/>
      <c r="I776" s="197"/>
      <c r="J776" s="198"/>
    </row>
    <row r="777" spans="3:10">
      <c r="C777" s="194"/>
      <c r="D777" s="195"/>
      <c r="E777" s="196"/>
      <c r="F777" s="197"/>
      <c r="G777" s="197"/>
      <c r="H777" s="197"/>
      <c r="I777" s="197"/>
      <c r="J777" s="198"/>
    </row>
    <row r="778" spans="3:10">
      <c r="C778" s="194"/>
      <c r="D778" s="195"/>
      <c r="E778" s="196"/>
      <c r="F778" s="197"/>
      <c r="G778" s="197"/>
      <c r="H778" s="197"/>
      <c r="I778" s="197"/>
      <c r="J778" s="198"/>
    </row>
    <row r="779" spans="3:10">
      <c r="C779" s="194"/>
      <c r="D779" s="195"/>
      <c r="E779" s="196"/>
      <c r="F779" s="197"/>
      <c r="G779" s="197"/>
      <c r="H779" s="197"/>
      <c r="I779" s="197"/>
      <c r="J779" s="198"/>
    </row>
    <row r="780" spans="3:10">
      <c r="C780" s="194"/>
      <c r="D780" s="195"/>
      <c r="E780" s="196"/>
      <c r="F780" s="197"/>
      <c r="G780" s="197"/>
      <c r="H780" s="197"/>
      <c r="I780" s="197"/>
      <c r="J780" s="198"/>
    </row>
    <row r="781" spans="3:10">
      <c r="C781" s="194"/>
      <c r="D781" s="195"/>
      <c r="E781" s="196"/>
      <c r="F781" s="197"/>
      <c r="G781" s="197"/>
      <c r="H781" s="197"/>
      <c r="I781" s="197"/>
      <c r="J781" s="198"/>
    </row>
    <row r="782" spans="3:10">
      <c r="C782" s="194"/>
      <c r="D782" s="195"/>
      <c r="E782" s="196"/>
      <c r="F782" s="197"/>
      <c r="G782" s="197"/>
      <c r="H782" s="197"/>
      <c r="I782" s="197"/>
      <c r="J782" s="198"/>
    </row>
    <row r="783" spans="3:10">
      <c r="C783" s="194"/>
      <c r="D783" s="195"/>
      <c r="E783" s="196"/>
      <c r="F783" s="197"/>
      <c r="G783" s="197"/>
      <c r="H783" s="197"/>
      <c r="I783" s="197"/>
      <c r="J783" s="198"/>
    </row>
    <row r="784" spans="3:10">
      <c r="C784" s="194"/>
      <c r="D784" s="195"/>
      <c r="E784" s="196"/>
      <c r="F784" s="197"/>
      <c r="G784" s="197"/>
      <c r="H784" s="197"/>
      <c r="I784" s="197"/>
      <c r="J784" s="198"/>
    </row>
    <row r="785" spans="3:10">
      <c r="C785" s="194"/>
      <c r="D785" s="195"/>
      <c r="E785" s="196"/>
      <c r="F785" s="197"/>
      <c r="G785" s="197"/>
      <c r="H785" s="197"/>
      <c r="I785" s="197"/>
      <c r="J785" s="198"/>
    </row>
    <row r="786" spans="3:10">
      <c r="C786" s="194"/>
      <c r="D786" s="195"/>
      <c r="E786" s="196"/>
      <c r="F786" s="197"/>
      <c r="G786" s="197"/>
      <c r="H786" s="197"/>
      <c r="I786" s="197"/>
      <c r="J786" s="198"/>
    </row>
    <row r="787" spans="3:10">
      <c r="C787" s="194"/>
      <c r="D787" s="195"/>
      <c r="E787" s="196"/>
      <c r="F787" s="197"/>
      <c r="G787" s="197"/>
      <c r="H787" s="197"/>
      <c r="I787" s="197"/>
      <c r="J787" s="198"/>
    </row>
    <row r="788" spans="3:10">
      <c r="C788" s="194"/>
      <c r="D788" s="195"/>
      <c r="E788" s="196"/>
      <c r="F788" s="197"/>
      <c r="G788" s="197"/>
      <c r="H788" s="197"/>
      <c r="I788" s="197"/>
      <c r="J788" s="198"/>
    </row>
    <row r="789" spans="3:10">
      <c r="C789" s="194"/>
      <c r="D789" s="195"/>
      <c r="E789" s="196"/>
      <c r="F789" s="197"/>
      <c r="G789" s="197"/>
      <c r="H789" s="197"/>
      <c r="I789" s="197"/>
      <c r="J789" s="198"/>
    </row>
    <row r="790" spans="3:10">
      <c r="C790" s="194"/>
      <c r="D790" s="195"/>
      <c r="E790" s="196"/>
      <c r="F790" s="197"/>
      <c r="G790" s="197"/>
      <c r="H790" s="197"/>
      <c r="I790" s="197"/>
      <c r="J790" s="198"/>
    </row>
    <row r="791" spans="3:10">
      <c r="C791" s="194"/>
      <c r="D791" s="195"/>
      <c r="E791" s="196"/>
      <c r="F791" s="197"/>
      <c r="G791" s="197"/>
      <c r="H791" s="197"/>
      <c r="I791" s="197"/>
      <c r="J791" s="198"/>
    </row>
    <row r="792" spans="3:10">
      <c r="C792" s="194"/>
      <c r="D792" s="195"/>
      <c r="E792" s="196"/>
      <c r="F792" s="197"/>
      <c r="G792" s="197"/>
      <c r="H792" s="197"/>
      <c r="I792" s="197"/>
      <c r="J792" s="198"/>
    </row>
    <row r="793" spans="3:10">
      <c r="C793" s="194"/>
      <c r="D793" s="195"/>
      <c r="E793" s="196"/>
      <c r="F793" s="197"/>
      <c r="G793" s="197"/>
      <c r="H793" s="197"/>
      <c r="I793" s="197"/>
      <c r="J793" s="198"/>
    </row>
    <row r="794" spans="3:10">
      <c r="C794" s="194"/>
      <c r="D794" s="195"/>
      <c r="E794" s="196"/>
      <c r="F794" s="197"/>
      <c r="G794" s="197"/>
      <c r="H794" s="197"/>
      <c r="I794" s="197"/>
      <c r="J794" s="198"/>
    </row>
    <row r="795" spans="3:10">
      <c r="C795" s="194"/>
      <c r="D795" s="195"/>
      <c r="E795" s="196"/>
      <c r="F795" s="197"/>
      <c r="G795" s="197"/>
      <c r="H795" s="197"/>
      <c r="I795" s="197"/>
      <c r="J795" s="198"/>
    </row>
    <row r="796" spans="3:10">
      <c r="C796" s="194"/>
      <c r="D796" s="195"/>
      <c r="E796" s="196"/>
      <c r="F796" s="197"/>
      <c r="G796" s="197"/>
      <c r="H796" s="197"/>
      <c r="I796" s="197"/>
      <c r="J796" s="198"/>
    </row>
    <row r="797" spans="3:10">
      <c r="C797" s="194"/>
      <c r="D797" s="195"/>
      <c r="E797" s="196"/>
      <c r="F797" s="197"/>
      <c r="G797" s="197"/>
      <c r="H797" s="197"/>
      <c r="I797" s="197"/>
      <c r="J797" s="198"/>
    </row>
    <row r="798" spans="3:10">
      <c r="C798" s="194"/>
      <c r="D798" s="195"/>
      <c r="E798" s="196"/>
      <c r="F798" s="197"/>
      <c r="G798" s="197"/>
      <c r="H798" s="197"/>
      <c r="I798" s="197"/>
      <c r="J798" s="198"/>
    </row>
    <row r="799" spans="3:10">
      <c r="C799" s="194"/>
      <c r="D799" s="195"/>
      <c r="E799" s="196"/>
      <c r="F799" s="197"/>
      <c r="G799" s="197"/>
      <c r="H799" s="197"/>
      <c r="I799" s="197"/>
      <c r="J799" s="198"/>
    </row>
    <row r="800" spans="3:10">
      <c r="C800" s="194"/>
      <c r="D800" s="195"/>
      <c r="E800" s="196"/>
      <c r="F800" s="197"/>
      <c r="G800" s="197"/>
      <c r="H800" s="197"/>
      <c r="I800" s="197"/>
      <c r="J800" s="198"/>
    </row>
    <row r="801" spans="3:10">
      <c r="C801" s="194"/>
      <c r="D801" s="195"/>
      <c r="E801" s="196"/>
      <c r="F801" s="197"/>
      <c r="G801" s="197"/>
      <c r="H801" s="197"/>
      <c r="I801" s="197"/>
      <c r="J801" s="198"/>
    </row>
    <row r="802" spans="3:10">
      <c r="C802" s="194"/>
      <c r="D802" s="195"/>
      <c r="E802" s="196"/>
      <c r="F802" s="197"/>
      <c r="G802" s="197"/>
      <c r="H802" s="197"/>
      <c r="I802" s="197"/>
      <c r="J802" s="198"/>
    </row>
    <row r="803" spans="3:10">
      <c r="C803" s="194"/>
      <c r="D803" s="195"/>
      <c r="E803" s="196"/>
      <c r="F803" s="197"/>
      <c r="G803" s="197"/>
      <c r="H803" s="197"/>
      <c r="I803" s="197"/>
      <c r="J803" s="198"/>
    </row>
    <row r="804" spans="3:10">
      <c r="C804" s="194"/>
      <c r="D804" s="195"/>
      <c r="E804" s="196"/>
      <c r="F804" s="197"/>
      <c r="G804" s="197"/>
      <c r="H804" s="197"/>
      <c r="I804" s="197"/>
      <c r="J804" s="198"/>
    </row>
    <row r="805" spans="3:10">
      <c r="C805" s="194"/>
      <c r="D805" s="195"/>
      <c r="E805" s="196"/>
      <c r="F805" s="197"/>
      <c r="G805" s="197"/>
      <c r="H805" s="197"/>
      <c r="I805" s="197"/>
      <c r="J805" s="198"/>
    </row>
    <row r="806" spans="3:10">
      <c r="C806" s="194"/>
      <c r="D806" s="195"/>
      <c r="E806" s="196"/>
      <c r="F806" s="197"/>
      <c r="G806" s="197"/>
      <c r="H806" s="197"/>
      <c r="I806" s="197"/>
      <c r="J806" s="198"/>
    </row>
    <row r="807" spans="3:10">
      <c r="C807" s="194"/>
      <c r="D807" s="195"/>
      <c r="E807" s="196"/>
      <c r="F807" s="197"/>
      <c r="G807" s="197"/>
      <c r="H807" s="197"/>
      <c r="I807" s="197"/>
      <c r="J807" s="198"/>
    </row>
    <row r="808" spans="3:10">
      <c r="C808" s="194"/>
      <c r="D808" s="195"/>
      <c r="E808" s="196"/>
      <c r="F808" s="197"/>
      <c r="G808" s="197"/>
      <c r="H808" s="197"/>
      <c r="I808" s="197"/>
      <c r="J808" s="198"/>
    </row>
    <row r="809" spans="3:10">
      <c r="C809" s="194"/>
      <c r="D809" s="195"/>
      <c r="E809" s="196"/>
      <c r="F809" s="197"/>
      <c r="G809" s="197"/>
      <c r="H809" s="197"/>
      <c r="I809" s="197"/>
      <c r="J809" s="198"/>
    </row>
    <row r="810" spans="3:10">
      <c r="C810" s="194"/>
      <c r="D810" s="195"/>
      <c r="E810" s="196"/>
      <c r="F810" s="197"/>
      <c r="G810" s="197"/>
      <c r="H810" s="197"/>
      <c r="I810" s="197"/>
      <c r="J810" s="198"/>
    </row>
    <row r="811" spans="3:10">
      <c r="C811" s="194"/>
      <c r="D811" s="195"/>
      <c r="E811" s="196"/>
      <c r="F811" s="197"/>
      <c r="G811" s="197"/>
      <c r="H811" s="197"/>
      <c r="I811" s="197"/>
      <c r="J811" s="198"/>
    </row>
    <row r="812" spans="3:10">
      <c r="C812" s="194"/>
      <c r="D812" s="195"/>
      <c r="E812" s="196"/>
      <c r="F812" s="197"/>
      <c r="G812" s="197"/>
      <c r="H812" s="197"/>
      <c r="I812" s="197"/>
      <c r="J812" s="198"/>
    </row>
    <row r="813" spans="3:10">
      <c r="C813" s="194"/>
      <c r="D813" s="195"/>
      <c r="E813" s="196"/>
      <c r="F813" s="197"/>
      <c r="G813" s="197"/>
      <c r="H813" s="197"/>
      <c r="I813" s="197"/>
      <c r="J813" s="198"/>
    </row>
    <row r="814" spans="3:10">
      <c r="C814" s="194"/>
      <c r="D814" s="195"/>
      <c r="E814" s="196"/>
      <c r="F814" s="197"/>
      <c r="G814" s="197"/>
      <c r="H814" s="197"/>
      <c r="I814" s="197"/>
      <c r="J814" s="198"/>
    </row>
    <row r="815" spans="3:10">
      <c r="C815" s="194"/>
      <c r="D815" s="195"/>
      <c r="E815" s="196"/>
      <c r="F815" s="197"/>
      <c r="G815" s="197"/>
      <c r="H815" s="197"/>
      <c r="I815" s="197"/>
      <c r="J815" s="198"/>
    </row>
    <row r="816" spans="3:10">
      <c r="C816" s="194"/>
      <c r="D816" s="195"/>
      <c r="E816" s="196"/>
      <c r="F816" s="197"/>
      <c r="G816" s="197"/>
      <c r="H816" s="197"/>
      <c r="I816" s="197"/>
      <c r="J816" s="198"/>
    </row>
    <row r="817" spans="3:10">
      <c r="C817" s="194"/>
      <c r="D817" s="195"/>
      <c r="E817" s="196"/>
      <c r="F817" s="197"/>
      <c r="G817" s="197"/>
      <c r="H817" s="197"/>
      <c r="I817" s="197"/>
      <c r="J817" s="198"/>
    </row>
    <row r="818" spans="3:10">
      <c r="C818" s="194"/>
      <c r="D818" s="195"/>
      <c r="E818" s="196"/>
      <c r="F818" s="197"/>
      <c r="G818" s="197"/>
      <c r="H818" s="197"/>
      <c r="I818" s="197"/>
      <c r="J818" s="198"/>
    </row>
    <row r="819" spans="3:10">
      <c r="C819" s="194"/>
      <c r="D819" s="195"/>
      <c r="E819" s="196"/>
      <c r="F819" s="197"/>
      <c r="G819" s="197"/>
      <c r="H819" s="197"/>
      <c r="I819" s="197"/>
      <c r="J819" s="198"/>
    </row>
    <row r="820" spans="3:10">
      <c r="C820" s="194"/>
      <c r="D820" s="195"/>
      <c r="E820" s="196"/>
      <c r="F820" s="197"/>
      <c r="G820" s="197"/>
      <c r="H820" s="197"/>
      <c r="I820" s="197"/>
      <c r="J820" s="198"/>
    </row>
    <row r="821" spans="3:10">
      <c r="C821" s="194"/>
      <c r="D821" s="195"/>
      <c r="E821" s="196"/>
      <c r="F821" s="197"/>
      <c r="G821" s="197"/>
      <c r="H821" s="197"/>
      <c r="I821" s="197"/>
      <c r="J821" s="198"/>
    </row>
    <row r="822" spans="3:10">
      <c r="C822" s="194"/>
      <c r="D822" s="195"/>
      <c r="E822" s="196"/>
      <c r="F822" s="197"/>
      <c r="G822" s="197"/>
      <c r="H822" s="197"/>
      <c r="I822" s="197"/>
      <c r="J822" s="198"/>
    </row>
    <row r="823" spans="3:10">
      <c r="C823" s="194"/>
      <c r="D823" s="195"/>
      <c r="E823" s="196"/>
      <c r="F823" s="197"/>
      <c r="G823" s="197"/>
      <c r="H823" s="197"/>
      <c r="I823" s="197"/>
      <c r="J823" s="198"/>
    </row>
    <row r="824" spans="3:10">
      <c r="C824" s="194"/>
      <c r="D824" s="195"/>
      <c r="E824" s="196"/>
      <c r="F824" s="197"/>
      <c r="G824" s="197"/>
      <c r="H824" s="197"/>
      <c r="I824" s="197"/>
      <c r="J824" s="198"/>
    </row>
    <row r="825" spans="3:10">
      <c r="C825" s="194"/>
      <c r="D825" s="195"/>
      <c r="E825" s="196"/>
      <c r="F825" s="197"/>
      <c r="G825" s="197"/>
      <c r="H825" s="197"/>
      <c r="I825" s="197"/>
      <c r="J825" s="198"/>
    </row>
    <row r="826" spans="3:10">
      <c r="C826" s="194"/>
      <c r="D826" s="195"/>
      <c r="E826" s="196"/>
      <c r="F826" s="197"/>
      <c r="G826" s="197"/>
      <c r="H826" s="197"/>
      <c r="I826" s="197"/>
      <c r="J826" s="198"/>
    </row>
    <row r="827" spans="3:10">
      <c r="C827" s="194"/>
      <c r="D827" s="195"/>
      <c r="E827" s="196"/>
      <c r="F827" s="197"/>
      <c r="G827" s="197"/>
      <c r="H827" s="197"/>
      <c r="I827" s="197"/>
      <c r="J827" s="198"/>
    </row>
    <row r="828" spans="3:10">
      <c r="C828" s="194"/>
      <c r="D828" s="195"/>
      <c r="E828" s="196"/>
      <c r="F828" s="197"/>
      <c r="G828" s="197"/>
      <c r="H828" s="197"/>
      <c r="I828" s="197"/>
      <c r="J828" s="198"/>
    </row>
    <row r="829" spans="3:10">
      <c r="C829" s="194"/>
      <c r="D829" s="195"/>
      <c r="E829" s="196"/>
      <c r="F829" s="197"/>
      <c r="G829" s="197"/>
      <c r="H829" s="197"/>
      <c r="I829" s="197"/>
      <c r="J829" s="198"/>
    </row>
    <row r="830" spans="3:10">
      <c r="C830" s="194"/>
      <c r="D830" s="195"/>
      <c r="E830" s="196"/>
      <c r="F830" s="197"/>
      <c r="G830" s="197"/>
      <c r="H830" s="197"/>
      <c r="I830" s="197"/>
      <c r="J830" s="198"/>
    </row>
    <row r="831" spans="3:10">
      <c r="C831" s="194"/>
      <c r="D831" s="195"/>
      <c r="E831" s="196"/>
      <c r="F831" s="197"/>
      <c r="G831" s="197"/>
      <c r="H831" s="197"/>
      <c r="I831" s="197"/>
      <c r="J831" s="198"/>
    </row>
    <row r="832" spans="3:10">
      <c r="C832" s="194"/>
      <c r="D832" s="195"/>
      <c r="E832" s="196"/>
      <c r="F832" s="197"/>
      <c r="G832" s="197"/>
      <c r="H832" s="197"/>
      <c r="I832" s="197"/>
      <c r="J832" s="198"/>
    </row>
    <row r="833" spans="3:10">
      <c r="C833" s="194"/>
      <c r="D833" s="195"/>
      <c r="E833" s="196"/>
      <c r="F833" s="197"/>
      <c r="G833" s="197"/>
      <c r="H833" s="197"/>
      <c r="I833" s="197"/>
      <c r="J833" s="198"/>
    </row>
    <row r="834" spans="3:10">
      <c r="C834" s="194"/>
      <c r="D834" s="195"/>
      <c r="E834" s="196"/>
      <c r="F834" s="197"/>
      <c r="G834" s="197"/>
      <c r="H834" s="197"/>
      <c r="I834" s="197"/>
      <c r="J834" s="198"/>
    </row>
    <row r="835" spans="3:10">
      <c r="C835" s="194"/>
      <c r="D835" s="195"/>
      <c r="E835" s="196"/>
      <c r="F835" s="197"/>
      <c r="G835" s="197"/>
      <c r="H835" s="197"/>
      <c r="I835" s="197"/>
      <c r="J835" s="198"/>
    </row>
    <row r="836" spans="3:10">
      <c r="C836" s="194"/>
      <c r="D836" s="195"/>
      <c r="E836" s="196"/>
      <c r="F836" s="197"/>
      <c r="G836" s="197"/>
      <c r="H836" s="197"/>
      <c r="I836" s="197"/>
      <c r="J836" s="198"/>
    </row>
    <row r="837" spans="3:10">
      <c r="C837" s="194"/>
      <c r="D837" s="195"/>
      <c r="E837" s="196"/>
      <c r="F837" s="197"/>
      <c r="G837" s="197"/>
      <c r="H837" s="197"/>
      <c r="I837" s="197"/>
      <c r="J837" s="198"/>
    </row>
    <row r="838" spans="3:10">
      <c r="C838" s="194"/>
      <c r="D838" s="195"/>
      <c r="E838" s="196"/>
      <c r="F838" s="197"/>
      <c r="G838" s="197"/>
      <c r="H838" s="197"/>
      <c r="I838" s="197"/>
      <c r="J838" s="198"/>
    </row>
    <row r="839" spans="3:10">
      <c r="C839" s="194"/>
      <c r="D839" s="195"/>
      <c r="E839" s="196"/>
      <c r="F839" s="197"/>
      <c r="G839" s="197"/>
      <c r="H839" s="197"/>
      <c r="I839" s="197"/>
      <c r="J839" s="198"/>
    </row>
  </sheetData>
  <sheetProtection algorithmName="SHA-512" hashValue="E9Cvrdw/vTq9PJoUqxvXbDowF0Fdxlc6t4PRBx/9CHzxtVSWKDChP/1TEx1ommsDn/P4NkPW4Zw56ovgC+PVog==" saltValue="FxCaZVYIg5RROM50syP5qQ==" spinCount="100000" sheet="1" objects="1" scenarios="1"/>
  <protectedRanges>
    <protectedRange sqref="G38 G40 G42 G44 G46 G48 G50 I38 I40 I42 I44 I46 I48 I50 I52 I54 I56 G58 I58 I60 I65:I68" name="Oblast2"/>
    <protectedRange sqref="G7 G9 G11 G13 G15 G17 G19 G21 G23 G25 G27 G29 G31 I7 I9 I11 I13 I15 I17 I19 I21 I23 I25 I27 I29 I31 I33" name="Oblast1"/>
  </protectedRanges>
  <mergeCells count="11">
    <mergeCell ref="C75:D75"/>
    <mergeCell ref="C73:D73"/>
    <mergeCell ref="C72:D72"/>
    <mergeCell ref="C71:D71"/>
    <mergeCell ref="D2:J2"/>
    <mergeCell ref="C64:D64"/>
    <mergeCell ref="C69:D69"/>
    <mergeCell ref="C35:D35"/>
    <mergeCell ref="C6:D6"/>
    <mergeCell ref="C62:D62"/>
    <mergeCell ref="C37:D37"/>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8"/>
    <pageSetUpPr fitToPage="1"/>
  </sheetPr>
  <dimension ref="B1:R844"/>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2" width="10.77734375" style="38" customWidth="1"/>
    <col min="13" max="16384" width="8.77734375" style="38"/>
  </cols>
  <sheetData>
    <row r="1" spans="2:18" s="93" customFormat="1" ht="24.95" customHeight="1">
      <c r="C1" s="87"/>
      <c r="D1" s="88" t="s">
        <v>44</v>
      </c>
      <c r="E1" s="89"/>
      <c r="F1" s="90"/>
      <c r="G1" s="91"/>
      <c r="H1" s="92"/>
      <c r="I1" s="91"/>
    </row>
    <row r="2" spans="2:18" s="93" customFormat="1" ht="24.95" customHeight="1" thickBot="1">
      <c r="C2" s="87"/>
      <c r="D2" s="520" t="str">
        <f>Rekapitulace!B12</f>
        <v>AKCE : Rekonstrukce elektroinstalace ZŠ Vančurova Hodonín - 1. etapa</v>
      </c>
      <c r="E2" s="521"/>
      <c r="F2" s="521"/>
      <c r="G2" s="521"/>
      <c r="H2" s="521"/>
      <c r="I2" s="521"/>
      <c r="J2" s="521"/>
    </row>
    <row r="3" spans="2:18" ht="15" customHeight="1" thickBot="1">
      <c r="C3" s="203"/>
      <c r="D3" s="94"/>
      <c r="E3" s="95"/>
      <c r="F3" s="95"/>
      <c r="G3" s="96" t="s">
        <v>59</v>
      </c>
      <c r="H3" s="97" t="s">
        <v>59</v>
      </c>
      <c r="I3" s="98" t="s">
        <v>57</v>
      </c>
      <c r="J3" s="99" t="s">
        <v>57</v>
      </c>
    </row>
    <row r="4" spans="2:18" s="103" customFormat="1" ht="15" customHeight="1" thickBot="1">
      <c r="C4" s="204" t="s">
        <v>76</v>
      </c>
      <c r="D4" s="100" t="s">
        <v>55</v>
      </c>
      <c r="E4" s="101" t="s">
        <v>49</v>
      </c>
      <c r="F4" s="101" t="s">
        <v>56</v>
      </c>
      <c r="G4" s="101" t="s">
        <v>45</v>
      </c>
      <c r="H4" s="102" t="s">
        <v>46</v>
      </c>
      <c r="I4" s="101" t="s">
        <v>45</v>
      </c>
      <c r="J4" s="102" t="s">
        <v>46</v>
      </c>
      <c r="K4" s="59"/>
      <c r="L4" s="59"/>
      <c r="M4" s="59"/>
      <c r="N4" s="59"/>
      <c r="O4" s="59"/>
      <c r="P4" s="59"/>
      <c r="Q4" s="59"/>
      <c r="R4" s="59"/>
    </row>
    <row r="5" spans="2:18" s="109" customFormat="1" ht="9" customHeight="1">
      <c r="C5" s="207"/>
      <c r="D5" s="220"/>
      <c r="E5" s="104"/>
      <c r="F5" s="104"/>
      <c r="G5" s="105"/>
      <c r="H5" s="106"/>
      <c r="I5" s="107"/>
      <c r="J5" s="108"/>
      <c r="K5" s="59"/>
      <c r="L5" s="59"/>
      <c r="M5" s="59"/>
      <c r="N5" s="59"/>
      <c r="O5" s="59"/>
      <c r="P5" s="59"/>
      <c r="Q5" s="59"/>
      <c r="R5" s="59"/>
    </row>
    <row r="6" spans="2:18" s="109" customFormat="1" ht="15" customHeight="1">
      <c r="C6" s="514" t="s">
        <v>47</v>
      </c>
      <c r="D6" s="513"/>
      <c r="E6" s="104"/>
      <c r="F6" s="111"/>
      <c r="G6" s="105"/>
      <c r="H6" s="112"/>
      <c r="I6" s="105"/>
      <c r="J6" s="112"/>
      <c r="K6" s="59"/>
      <c r="L6" s="59"/>
      <c r="M6" s="59"/>
      <c r="N6" s="59"/>
      <c r="O6" s="113"/>
      <c r="P6" s="113"/>
      <c r="Q6" s="59"/>
      <c r="R6" s="59"/>
    </row>
    <row r="7" spans="2:18" s="109" customFormat="1" ht="30" customHeight="1">
      <c r="B7" s="178" t="s">
        <v>103</v>
      </c>
      <c r="C7" s="207">
        <v>1</v>
      </c>
      <c r="D7" s="208" t="s">
        <v>185</v>
      </c>
      <c r="E7" s="287">
        <v>1</v>
      </c>
      <c r="F7" s="209" t="s">
        <v>54</v>
      </c>
      <c r="G7" s="210"/>
      <c r="H7" s="61">
        <f>G7*E7</f>
        <v>0</v>
      </c>
      <c r="I7" s="210"/>
      <c r="J7" s="61">
        <f>I7*E7</f>
        <v>0</v>
      </c>
      <c r="K7" s="59"/>
      <c r="L7" s="59"/>
      <c r="M7" s="59"/>
      <c r="N7" s="59"/>
      <c r="O7" s="113"/>
      <c r="P7" s="113"/>
      <c r="Q7" s="59"/>
      <c r="R7" s="59"/>
    </row>
    <row r="8" spans="2:18" s="239" customFormat="1" ht="15" customHeight="1">
      <c r="C8" s="227"/>
      <c r="D8" s="211" t="s">
        <v>71</v>
      </c>
      <c r="E8" s="288"/>
      <c r="F8" s="236"/>
      <c r="G8" s="237"/>
      <c r="H8" s="228"/>
      <c r="I8" s="237"/>
      <c r="J8" s="228"/>
      <c r="K8" s="229"/>
      <c r="L8" s="229"/>
      <c r="M8" s="229"/>
      <c r="N8" s="229"/>
      <c r="O8" s="238"/>
      <c r="P8" s="238"/>
      <c r="Q8" s="229"/>
      <c r="R8" s="229"/>
    </row>
    <row r="9" spans="2:18" s="109" customFormat="1" ht="30" customHeight="1">
      <c r="B9" s="178" t="s">
        <v>103</v>
      </c>
      <c r="C9" s="207">
        <v>2</v>
      </c>
      <c r="D9" s="296" t="s">
        <v>186</v>
      </c>
      <c r="E9" s="287">
        <v>1</v>
      </c>
      <c r="F9" s="297" t="s">
        <v>54</v>
      </c>
      <c r="G9" s="298"/>
      <c r="H9" s="299">
        <f>G9*E9</f>
        <v>0</v>
      </c>
      <c r="I9" s="298"/>
      <c r="J9" s="299">
        <f>I9*E9</f>
        <v>0</v>
      </c>
      <c r="K9" s="59"/>
      <c r="L9" s="59"/>
      <c r="M9" s="59"/>
      <c r="N9" s="59"/>
      <c r="O9" s="113"/>
      <c r="P9" s="113"/>
      <c r="Q9" s="59"/>
      <c r="R9" s="59"/>
    </row>
    <row r="10" spans="2:18" s="239" customFormat="1" ht="15" customHeight="1">
      <c r="C10" s="227"/>
      <c r="D10" s="300" t="s">
        <v>71</v>
      </c>
      <c r="E10" s="288"/>
      <c r="F10" s="301"/>
      <c r="G10" s="302"/>
      <c r="H10" s="303"/>
      <c r="I10" s="302"/>
      <c r="J10" s="303"/>
      <c r="K10" s="229"/>
      <c r="L10" s="229"/>
      <c r="M10" s="229"/>
      <c r="N10" s="229"/>
      <c r="O10" s="238"/>
      <c r="P10" s="238"/>
      <c r="Q10" s="229"/>
      <c r="R10" s="229"/>
    </row>
    <row r="11" spans="2:18" ht="30" customHeight="1">
      <c r="B11" s="178" t="s">
        <v>103</v>
      </c>
      <c r="C11" s="207">
        <v>3</v>
      </c>
      <c r="D11" s="36" t="s">
        <v>173</v>
      </c>
      <c r="E11" s="83">
        <v>10</v>
      </c>
      <c r="F11" s="83" t="s">
        <v>54</v>
      </c>
      <c r="G11" s="39"/>
      <c r="H11" s="299">
        <f>G11*E11</f>
        <v>0</v>
      </c>
      <c r="I11" s="39"/>
      <c r="J11" s="299">
        <f>I11*E11</f>
        <v>0</v>
      </c>
      <c r="K11" s="59"/>
      <c r="L11" s="37"/>
      <c r="M11" s="37"/>
      <c r="N11" s="37"/>
      <c r="O11" s="37"/>
      <c r="P11" s="37"/>
      <c r="Q11" s="37"/>
      <c r="R11" s="37"/>
    </row>
    <row r="12" spans="2:18" s="53" customFormat="1" ht="15" customHeight="1">
      <c r="B12" s="239"/>
      <c r="C12" s="227"/>
      <c r="D12" s="68" t="s">
        <v>152</v>
      </c>
      <c r="E12" s="64"/>
      <c r="F12" s="64"/>
      <c r="G12" s="65"/>
      <c r="H12" s="303"/>
      <c r="I12" s="65"/>
      <c r="J12" s="303"/>
      <c r="K12" s="229"/>
      <c r="L12" s="52"/>
      <c r="M12" s="52"/>
      <c r="N12" s="52"/>
      <c r="O12" s="52"/>
      <c r="P12" s="52"/>
      <c r="Q12" s="52"/>
      <c r="R12" s="52"/>
    </row>
    <row r="13" spans="2:18" ht="45" customHeight="1">
      <c r="B13" s="178" t="s">
        <v>103</v>
      </c>
      <c r="C13" s="207">
        <v>4</v>
      </c>
      <c r="D13" s="36" t="s">
        <v>172</v>
      </c>
      <c r="E13" s="83">
        <v>10</v>
      </c>
      <c r="F13" s="83" t="s">
        <v>54</v>
      </c>
      <c r="G13" s="39"/>
      <c r="H13" s="299">
        <f>G13*E13</f>
        <v>0</v>
      </c>
      <c r="I13" s="39"/>
      <c r="J13" s="299">
        <f>I13*E13</f>
        <v>0</v>
      </c>
      <c r="K13" s="59"/>
      <c r="L13" s="37"/>
      <c r="M13" s="37"/>
      <c r="N13" s="37"/>
      <c r="O13" s="37"/>
      <c r="P13" s="37"/>
      <c r="Q13" s="37"/>
      <c r="R13" s="37"/>
    </row>
    <row r="14" spans="2:18" s="53" customFormat="1" ht="15" customHeight="1">
      <c r="B14" s="239"/>
      <c r="C14" s="227"/>
      <c r="D14" s="68" t="s">
        <v>152</v>
      </c>
      <c r="E14" s="64"/>
      <c r="F14" s="64"/>
      <c r="G14" s="65"/>
      <c r="H14" s="303"/>
      <c r="I14" s="65"/>
      <c r="J14" s="303"/>
      <c r="K14" s="229"/>
      <c r="L14" s="52"/>
      <c r="M14" s="52"/>
      <c r="N14" s="52"/>
      <c r="O14" s="52"/>
      <c r="P14" s="52"/>
      <c r="Q14" s="52"/>
      <c r="R14" s="52"/>
    </row>
    <row r="15" spans="2:18" ht="15" customHeight="1">
      <c r="B15" s="178" t="s">
        <v>103</v>
      </c>
      <c r="C15" s="207">
        <v>5</v>
      </c>
      <c r="D15" s="36" t="s">
        <v>174</v>
      </c>
      <c r="E15" s="83">
        <v>2</v>
      </c>
      <c r="F15" s="83" t="s">
        <v>54</v>
      </c>
      <c r="G15" s="39"/>
      <c r="H15" s="299">
        <f>G15*E15</f>
        <v>0</v>
      </c>
      <c r="I15" s="39"/>
      <c r="J15" s="299">
        <f>I15*E15</f>
        <v>0</v>
      </c>
      <c r="K15" s="59"/>
      <c r="L15" s="37"/>
      <c r="M15" s="37"/>
      <c r="N15" s="37"/>
      <c r="O15" s="37"/>
      <c r="P15" s="37"/>
      <c r="Q15" s="37"/>
      <c r="R15" s="37"/>
    </row>
    <row r="16" spans="2:18" s="53" customFormat="1" ht="15" customHeight="1">
      <c r="B16" s="239"/>
      <c r="C16" s="227"/>
      <c r="D16" s="46" t="s">
        <v>72</v>
      </c>
      <c r="E16" s="64"/>
      <c r="F16" s="64"/>
      <c r="G16" s="65"/>
      <c r="H16" s="303"/>
      <c r="I16" s="65"/>
      <c r="J16" s="303"/>
      <c r="K16" s="229"/>
      <c r="L16" s="52"/>
      <c r="M16" s="52"/>
      <c r="N16" s="52"/>
      <c r="O16" s="52"/>
      <c r="P16" s="52"/>
      <c r="Q16" s="52"/>
      <c r="R16" s="52"/>
    </row>
    <row r="17" spans="2:18" ht="15" customHeight="1">
      <c r="B17" s="178" t="s">
        <v>103</v>
      </c>
      <c r="C17" s="207">
        <v>6</v>
      </c>
      <c r="D17" s="36" t="s">
        <v>70</v>
      </c>
      <c r="E17" s="83">
        <v>1</v>
      </c>
      <c r="F17" s="83" t="s">
        <v>54</v>
      </c>
      <c r="G17" s="39"/>
      <c r="H17" s="299">
        <f>G17*E17</f>
        <v>0</v>
      </c>
      <c r="I17" s="39"/>
      <c r="J17" s="299">
        <f>I17*E17</f>
        <v>0</v>
      </c>
      <c r="K17" s="59"/>
      <c r="L17" s="37"/>
      <c r="M17" s="37"/>
      <c r="N17" s="37"/>
      <c r="O17" s="37"/>
      <c r="P17" s="37"/>
      <c r="Q17" s="37"/>
      <c r="R17" s="37"/>
    </row>
    <row r="18" spans="2:18" s="53" customFormat="1" ht="15" customHeight="1">
      <c r="B18" s="239"/>
      <c r="C18" s="227"/>
      <c r="D18" s="46" t="s">
        <v>71</v>
      </c>
      <c r="E18" s="64"/>
      <c r="F18" s="64"/>
      <c r="G18" s="65"/>
      <c r="H18" s="303"/>
      <c r="I18" s="65"/>
      <c r="J18" s="303"/>
      <c r="K18" s="229"/>
      <c r="L18" s="52"/>
      <c r="M18" s="52"/>
      <c r="N18" s="52"/>
      <c r="O18" s="52"/>
      <c r="P18" s="52"/>
      <c r="Q18" s="52"/>
      <c r="R18" s="52"/>
    </row>
    <row r="19" spans="2:18" ht="15" customHeight="1">
      <c r="B19" s="178" t="s">
        <v>103</v>
      </c>
      <c r="C19" s="207">
        <v>7</v>
      </c>
      <c r="D19" s="36" t="s">
        <v>84</v>
      </c>
      <c r="E19" s="83">
        <v>1</v>
      </c>
      <c r="F19" s="83" t="s">
        <v>54</v>
      </c>
      <c r="G19" s="39"/>
      <c r="H19" s="299">
        <f>G19*E19</f>
        <v>0</v>
      </c>
      <c r="I19" s="39"/>
      <c r="J19" s="299">
        <f>I19*E19</f>
        <v>0</v>
      </c>
      <c r="K19" s="59"/>
      <c r="L19" s="37"/>
      <c r="M19" s="37"/>
      <c r="N19" s="37"/>
      <c r="O19" s="37"/>
      <c r="P19" s="37"/>
      <c r="Q19" s="37"/>
      <c r="R19" s="37"/>
    </row>
    <row r="20" spans="2:18" s="53" customFormat="1" ht="15" customHeight="1">
      <c r="B20" s="239"/>
      <c r="C20" s="227"/>
      <c r="D20" s="46" t="s">
        <v>71</v>
      </c>
      <c r="E20" s="64"/>
      <c r="F20" s="64"/>
      <c r="G20" s="65"/>
      <c r="H20" s="303"/>
      <c r="I20" s="65"/>
      <c r="J20" s="303"/>
      <c r="K20" s="229"/>
      <c r="L20" s="52"/>
      <c r="M20" s="52"/>
      <c r="N20" s="52"/>
      <c r="O20" s="52"/>
      <c r="P20" s="52"/>
      <c r="Q20" s="52"/>
      <c r="R20" s="52"/>
    </row>
    <row r="21" spans="2:18" s="53" customFormat="1" ht="15" customHeight="1">
      <c r="B21" s="178" t="s">
        <v>103</v>
      </c>
      <c r="C21" s="207">
        <v>8</v>
      </c>
      <c r="D21" s="304" t="s">
        <v>125</v>
      </c>
      <c r="E21" s="83">
        <v>3</v>
      </c>
      <c r="F21" s="83" t="s">
        <v>54</v>
      </c>
      <c r="G21" s="39"/>
      <c r="H21" s="40">
        <f>E21*G21</f>
        <v>0</v>
      </c>
      <c r="I21" s="39"/>
      <c r="J21" s="40">
        <f>E21*I21</f>
        <v>0</v>
      </c>
      <c r="K21" s="229"/>
      <c r="L21" s="52"/>
      <c r="M21" s="52"/>
      <c r="N21" s="52"/>
      <c r="O21" s="52"/>
      <c r="P21" s="52"/>
      <c r="Q21" s="52"/>
      <c r="R21" s="52"/>
    </row>
    <row r="22" spans="2:18" s="53" customFormat="1" ht="15" customHeight="1">
      <c r="B22" s="239"/>
      <c r="C22" s="227"/>
      <c r="D22" s="305" t="s">
        <v>71</v>
      </c>
      <c r="E22" s="83"/>
      <c r="F22" s="83"/>
      <c r="G22" s="39"/>
      <c r="H22" s="40"/>
      <c r="I22" s="39"/>
      <c r="J22" s="40"/>
      <c r="K22" s="229"/>
      <c r="L22" s="52"/>
      <c r="M22" s="52"/>
      <c r="N22" s="52"/>
      <c r="O22" s="52"/>
      <c r="P22" s="52"/>
      <c r="Q22" s="52"/>
      <c r="R22" s="52"/>
    </row>
    <row r="23" spans="2:18" s="53" customFormat="1" ht="45" customHeight="1">
      <c r="B23" s="178" t="s">
        <v>103</v>
      </c>
      <c r="C23" s="207">
        <v>9</v>
      </c>
      <c r="D23" s="36" t="s">
        <v>175</v>
      </c>
      <c r="E23" s="83">
        <v>1</v>
      </c>
      <c r="F23" s="83" t="s">
        <v>54</v>
      </c>
      <c r="G23" s="39"/>
      <c r="H23" s="40">
        <f>E23*G23</f>
        <v>0</v>
      </c>
      <c r="I23" s="39"/>
      <c r="J23" s="40">
        <f>E23*I23</f>
        <v>0</v>
      </c>
      <c r="K23" s="229"/>
      <c r="L23" s="52"/>
      <c r="M23" s="52"/>
      <c r="N23" s="52"/>
      <c r="O23" s="52"/>
      <c r="P23" s="52"/>
      <c r="Q23" s="52"/>
      <c r="R23" s="52"/>
    </row>
    <row r="24" spans="2:18" s="53" customFormat="1" ht="15" customHeight="1">
      <c r="B24" s="239"/>
      <c r="C24" s="227"/>
      <c r="D24" s="46" t="s">
        <v>71</v>
      </c>
      <c r="E24" s="64"/>
      <c r="F24" s="64"/>
      <c r="G24" s="65"/>
      <c r="H24" s="40"/>
      <c r="I24" s="65"/>
      <c r="J24" s="40"/>
      <c r="K24" s="229"/>
      <c r="L24" s="52"/>
      <c r="M24" s="52"/>
      <c r="N24" s="52"/>
      <c r="O24" s="52"/>
      <c r="P24" s="52"/>
      <c r="Q24" s="52"/>
      <c r="R24" s="52"/>
    </row>
    <row r="25" spans="2:18" s="53" customFormat="1" ht="15" customHeight="1">
      <c r="B25" s="178" t="s">
        <v>103</v>
      </c>
      <c r="C25" s="207">
        <v>10</v>
      </c>
      <c r="D25" s="36" t="s">
        <v>121</v>
      </c>
      <c r="E25" s="83">
        <v>9</v>
      </c>
      <c r="F25" s="83" t="s">
        <v>54</v>
      </c>
      <c r="G25" s="39"/>
      <c r="H25" s="40">
        <f>E25*G25</f>
        <v>0</v>
      </c>
      <c r="I25" s="39"/>
      <c r="J25" s="40">
        <f>E25*I25</f>
        <v>0</v>
      </c>
      <c r="K25" s="229"/>
      <c r="L25" s="52"/>
      <c r="M25" s="52"/>
      <c r="N25" s="52"/>
      <c r="O25" s="52"/>
      <c r="P25" s="52"/>
      <c r="Q25" s="52"/>
      <c r="R25" s="52"/>
    </row>
    <row r="26" spans="2:18" s="53" customFormat="1" ht="15" customHeight="1">
      <c r="B26" s="239"/>
      <c r="C26" s="227"/>
      <c r="D26" s="68" t="s">
        <v>146</v>
      </c>
      <c r="E26" s="64"/>
      <c r="F26" s="64"/>
      <c r="G26" s="65"/>
      <c r="H26" s="40"/>
      <c r="I26" s="65"/>
      <c r="J26" s="303"/>
      <c r="K26" s="229"/>
      <c r="L26" s="52"/>
      <c r="M26" s="52"/>
      <c r="N26" s="52"/>
      <c r="O26" s="52"/>
      <c r="P26" s="52"/>
      <c r="Q26" s="52"/>
      <c r="R26" s="52"/>
    </row>
    <row r="27" spans="2:18" s="116" customFormat="1" ht="45" customHeight="1">
      <c r="B27" s="178" t="s">
        <v>103</v>
      </c>
      <c r="C27" s="207">
        <v>11</v>
      </c>
      <c r="D27" s="36" t="s">
        <v>182</v>
      </c>
      <c r="E27" s="83">
        <v>10</v>
      </c>
      <c r="F27" s="83" t="s">
        <v>61</v>
      </c>
      <c r="G27" s="306" t="s">
        <v>110</v>
      </c>
      <c r="H27" s="307" t="s">
        <v>110</v>
      </c>
      <c r="I27" s="39"/>
      <c r="J27" s="40">
        <f>E27*I27</f>
        <v>0</v>
      </c>
      <c r="K27" s="115"/>
      <c r="L27" s="115"/>
      <c r="M27" s="115"/>
      <c r="N27" s="37"/>
      <c r="O27" s="37"/>
      <c r="P27" s="115"/>
      <c r="Q27" s="115"/>
    </row>
    <row r="28" spans="2:18" s="116" customFormat="1" ht="15" customHeight="1">
      <c r="B28" s="239"/>
      <c r="C28" s="227"/>
      <c r="D28" s="46" t="s">
        <v>152</v>
      </c>
      <c r="E28" s="83"/>
      <c r="F28" s="83"/>
      <c r="G28" s="39"/>
      <c r="H28" s="40"/>
      <c r="I28" s="39"/>
      <c r="J28" s="40"/>
      <c r="K28" s="115"/>
      <c r="L28" s="115"/>
      <c r="M28" s="115"/>
      <c r="N28" s="37"/>
      <c r="O28" s="37"/>
      <c r="P28" s="115"/>
      <c r="Q28" s="115"/>
    </row>
    <row r="29" spans="2:18" s="116" customFormat="1" ht="15" customHeight="1">
      <c r="B29" s="178" t="s">
        <v>103</v>
      </c>
      <c r="C29" s="207">
        <v>12</v>
      </c>
      <c r="D29" s="34" t="s">
        <v>96</v>
      </c>
      <c r="E29" s="83">
        <v>30</v>
      </c>
      <c r="F29" s="31" t="s">
        <v>61</v>
      </c>
      <c r="G29" s="278" t="s">
        <v>110</v>
      </c>
      <c r="H29" s="279" t="s">
        <v>110</v>
      </c>
      <c r="I29" s="32"/>
      <c r="J29" s="33">
        <f>E29*I29</f>
        <v>0</v>
      </c>
      <c r="K29" s="115"/>
      <c r="L29" s="115"/>
      <c r="M29" s="115"/>
      <c r="N29" s="37"/>
      <c r="O29" s="37"/>
      <c r="P29" s="115"/>
      <c r="Q29" s="115"/>
    </row>
    <row r="30" spans="2:18" s="116" customFormat="1" ht="15" customHeight="1">
      <c r="B30" s="239"/>
      <c r="C30" s="227"/>
      <c r="D30" s="46" t="s">
        <v>147</v>
      </c>
      <c r="E30" s="83"/>
      <c r="F30" s="83"/>
      <c r="G30" s="39"/>
      <c r="H30" s="40"/>
      <c r="I30" s="39"/>
      <c r="J30" s="40"/>
      <c r="K30" s="115"/>
      <c r="L30" s="115"/>
      <c r="M30" s="115"/>
      <c r="N30" s="37"/>
      <c r="O30" s="37"/>
      <c r="P30" s="115"/>
      <c r="Q30" s="115"/>
    </row>
    <row r="31" spans="2:18" ht="15" customHeight="1">
      <c r="C31" s="514" t="s">
        <v>58</v>
      </c>
      <c r="D31" s="513"/>
      <c r="E31" s="262"/>
      <c r="F31" s="117"/>
      <c r="G31" s="118"/>
      <c r="H31" s="119">
        <f>SUM(H7:H30)</f>
        <v>0</v>
      </c>
      <c r="I31" s="118"/>
      <c r="J31" s="119">
        <f>SUM(J7:J30)</f>
        <v>0</v>
      </c>
      <c r="K31" s="59"/>
      <c r="L31" s="37"/>
      <c r="M31" s="37"/>
      <c r="N31" s="37"/>
      <c r="O31" s="37"/>
      <c r="P31" s="37"/>
      <c r="Q31" s="37"/>
      <c r="R31" s="37"/>
    </row>
    <row r="32" spans="2:18" ht="15.95" customHeight="1">
      <c r="C32" s="121"/>
      <c r="D32" s="240"/>
      <c r="E32" s="120"/>
      <c r="F32" s="120"/>
      <c r="G32" s="32"/>
      <c r="H32" s="33"/>
      <c r="I32" s="32"/>
      <c r="J32" s="33"/>
      <c r="K32" s="59"/>
      <c r="L32" s="37"/>
      <c r="M32" s="37"/>
      <c r="N32" s="37"/>
      <c r="O32" s="37"/>
      <c r="P32" s="37"/>
      <c r="Q32" s="37"/>
      <c r="R32" s="37"/>
    </row>
    <row r="33" spans="2:18" ht="15" customHeight="1">
      <c r="C33" s="514" t="s">
        <v>48</v>
      </c>
      <c r="D33" s="513"/>
      <c r="E33" s="120"/>
      <c r="F33" s="120"/>
      <c r="G33" s="32"/>
      <c r="H33" s="33"/>
      <c r="I33" s="32"/>
      <c r="J33" s="33"/>
      <c r="K33" s="59"/>
      <c r="L33" s="37"/>
      <c r="M33" s="37"/>
      <c r="N33" s="37"/>
      <c r="O33" s="37"/>
      <c r="P33" s="37"/>
      <c r="Q33" s="37"/>
      <c r="R33" s="37"/>
    </row>
    <row r="34" spans="2:18" ht="15" customHeight="1">
      <c r="B34" s="178" t="s">
        <v>103</v>
      </c>
      <c r="C34" s="121">
        <v>13</v>
      </c>
      <c r="D34" s="41" t="s">
        <v>177</v>
      </c>
      <c r="E34" s="82">
        <v>1265</v>
      </c>
      <c r="F34" s="42" t="s">
        <v>53</v>
      </c>
      <c r="G34" s="43"/>
      <c r="H34" s="44">
        <f>E34*G34</f>
        <v>0</v>
      </c>
      <c r="I34" s="69"/>
      <c r="J34" s="44">
        <f>E34*I34</f>
        <v>0</v>
      </c>
      <c r="K34" s="59"/>
      <c r="L34" s="37"/>
      <c r="M34" s="37"/>
      <c r="N34" s="37"/>
      <c r="O34" s="37"/>
      <c r="P34" s="37"/>
      <c r="Q34" s="37"/>
      <c r="R34" s="37"/>
    </row>
    <row r="35" spans="2:18" ht="15" customHeight="1">
      <c r="C35" s="121"/>
      <c r="D35" s="54" t="s">
        <v>236</v>
      </c>
      <c r="E35" s="42"/>
      <c r="F35" s="42"/>
      <c r="G35" s="43"/>
      <c r="H35" s="44"/>
      <c r="I35" s="69"/>
      <c r="J35" s="44"/>
      <c r="K35" s="59"/>
      <c r="L35" s="37"/>
      <c r="M35" s="37"/>
      <c r="N35" s="37"/>
      <c r="O35" s="37"/>
      <c r="P35" s="37"/>
      <c r="Q35" s="37"/>
      <c r="R35" s="37"/>
    </row>
    <row r="36" spans="2:18" ht="15" customHeight="1">
      <c r="B36" s="178" t="s">
        <v>103</v>
      </c>
      <c r="C36" s="121">
        <v>14</v>
      </c>
      <c r="D36" s="41" t="s">
        <v>178</v>
      </c>
      <c r="E36" s="82">
        <v>1265</v>
      </c>
      <c r="F36" s="42" t="s">
        <v>53</v>
      </c>
      <c r="G36" s="43"/>
      <c r="H36" s="44">
        <f>E36*G36</f>
        <v>0</v>
      </c>
      <c r="I36" s="69"/>
      <c r="J36" s="44">
        <f>E36*I36</f>
        <v>0</v>
      </c>
      <c r="K36" s="59"/>
      <c r="L36" s="37"/>
      <c r="M36" s="37"/>
      <c r="N36" s="37"/>
      <c r="O36" s="37"/>
      <c r="P36" s="37"/>
      <c r="Q36" s="37"/>
      <c r="R36" s="37"/>
    </row>
    <row r="37" spans="2:18" ht="15" customHeight="1">
      <c r="C37" s="121"/>
      <c r="D37" s="54" t="s">
        <v>237</v>
      </c>
      <c r="E37" s="42"/>
      <c r="F37" s="42"/>
      <c r="G37" s="43"/>
      <c r="H37" s="44"/>
      <c r="I37" s="69"/>
      <c r="J37" s="44"/>
      <c r="K37" s="59"/>
      <c r="L37" s="37"/>
      <c r="M37" s="37"/>
      <c r="N37" s="37"/>
      <c r="O37" s="37"/>
      <c r="P37" s="37"/>
      <c r="Q37" s="37"/>
      <c r="R37" s="37"/>
    </row>
    <row r="38" spans="2:18" ht="15" customHeight="1">
      <c r="B38" s="178" t="s">
        <v>103</v>
      </c>
      <c r="C38" s="121">
        <v>15</v>
      </c>
      <c r="D38" s="41" t="s">
        <v>176</v>
      </c>
      <c r="E38" s="82">
        <v>2650</v>
      </c>
      <c r="F38" s="42" t="s">
        <v>53</v>
      </c>
      <c r="G38" s="43"/>
      <c r="H38" s="44">
        <f>E38*G38</f>
        <v>0</v>
      </c>
      <c r="I38" s="69"/>
      <c r="J38" s="44">
        <f>E38*I38</f>
        <v>0</v>
      </c>
      <c r="K38" s="59"/>
      <c r="L38" s="37"/>
      <c r="M38" s="37"/>
      <c r="N38" s="37"/>
      <c r="O38" s="37"/>
      <c r="P38" s="37"/>
      <c r="Q38" s="37"/>
      <c r="R38" s="37"/>
    </row>
    <row r="39" spans="2:18" ht="15" customHeight="1">
      <c r="C39" s="121"/>
      <c r="D39" s="54" t="s">
        <v>238</v>
      </c>
      <c r="E39" s="42"/>
      <c r="F39" s="42"/>
      <c r="G39" s="43"/>
      <c r="H39" s="44"/>
      <c r="I39" s="69"/>
      <c r="J39" s="44"/>
      <c r="K39" s="59"/>
      <c r="L39" s="37"/>
      <c r="M39" s="37"/>
      <c r="N39" s="37"/>
      <c r="O39" s="37"/>
      <c r="P39" s="37"/>
      <c r="Q39" s="37"/>
      <c r="R39" s="37"/>
    </row>
    <row r="40" spans="2:18" ht="15" customHeight="1">
      <c r="B40" s="178" t="s">
        <v>103</v>
      </c>
      <c r="C40" s="121">
        <v>16</v>
      </c>
      <c r="D40" s="29" t="s">
        <v>179</v>
      </c>
      <c r="E40" s="42">
        <v>342</v>
      </c>
      <c r="F40" s="42" t="s">
        <v>53</v>
      </c>
      <c r="G40" s="43"/>
      <c r="H40" s="44">
        <f>E40*G40</f>
        <v>0</v>
      </c>
      <c r="I40" s="43"/>
      <c r="J40" s="44">
        <f>E40*I40</f>
        <v>0</v>
      </c>
      <c r="K40" s="59"/>
      <c r="L40" s="37"/>
      <c r="M40" s="37"/>
      <c r="N40" s="37"/>
      <c r="O40" s="37"/>
      <c r="P40" s="37"/>
      <c r="Q40" s="37"/>
      <c r="R40" s="37"/>
    </row>
    <row r="41" spans="2:18" ht="15" customHeight="1">
      <c r="C41" s="121"/>
      <c r="D41" s="48" t="s">
        <v>180</v>
      </c>
      <c r="E41" s="42"/>
      <c r="F41" s="42"/>
      <c r="G41" s="43"/>
      <c r="H41" s="44"/>
      <c r="I41" s="43"/>
      <c r="J41" s="44"/>
      <c r="K41" s="59"/>
      <c r="L41" s="37"/>
      <c r="M41" s="37"/>
      <c r="N41" s="37"/>
      <c r="O41" s="37"/>
      <c r="P41" s="37"/>
      <c r="Q41" s="37"/>
      <c r="R41" s="37"/>
    </row>
    <row r="42" spans="2:18" ht="15" customHeight="1">
      <c r="B42" s="178" t="s">
        <v>103</v>
      </c>
      <c r="C42" s="121">
        <v>17</v>
      </c>
      <c r="D42" s="29" t="s">
        <v>123</v>
      </c>
      <c r="E42" s="42">
        <v>150</v>
      </c>
      <c r="F42" s="42" t="s">
        <v>53</v>
      </c>
      <c r="G42" s="43"/>
      <c r="H42" s="44">
        <f>E42*G42</f>
        <v>0</v>
      </c>
      <c r="I42" s="43"/>
      <c r="J42" s="44">
        <f>E42*I42</f>
        <v>0</v>
      </c>
      <c r="K42" s="59"/>
      <c r="L42" s="37"/>
      <c r="M42" s="37"/>
      <c r="N42" s="37"/>
      <c r="O42" s="37"/>
      <c r="P42" s="37"/>
      <c r="Q42" s="37"/>
      <c r="R42" s="37"/>
    </row>
    <row r="43" spans="2:18" ht="15" customHeight="1">
      <c r="C43" s="121"/>
      <c r="D43" s="48" t="s">
        <v>108</v>
      </c>
      <c r="E43" s="42"/>
      <c r="F43" s="42"/>
      <c r="G43" s="43"/>
      <c r="H43" s="44"/>
      <c r="I43" s="43"/>
      <c r="J43" s="44"/>
      <c r="K43" s="59"/>
      <c r="L43" s="37"/>
      <c r="M43" s="37"/>
      <c r="N43" s="37"/>
      <c r="O43" s="37"/>
      <c r="P43" s="37"/>
      <c r="Q43" s="37"/>
      <c r="R43" s="37"/>
    </row>
    <row r="44" spans="2:18" s="123" customFormat="1" ht="30" customHeight="1">
      <c r="B44" s="178" t="s">
        <v>103</v>
      </c>
      <c r="C44" s="121">
        <v>18</v>
      </c>
      <c r="D44" s="29" t="s">
        <v>181</v>
      </c>
      <c r="E44" s="42">
        <v>2600</v>
      </c>
      <c r="F44" s="42" t="s">
        <v>53</v>
      </c>
      <c r="G44" s="43"/>
      <c r="H44" s="44">
        <f>E44*G44</f>
        <v>0</v>
      </c>
      <c r="I44" s="43"/>
      <c r="J44" s="44">
        <f>E44*I44</f>
        <v>0</v>
      </c>
      <c r="K44" s="59"/>
      <c r="L44" s="122"/>
      <c r="M44" s="122"/>
      <c r="N44" s="122"/>
      <c r="O44" s="37"/>
      <c r="P44" s="37"/>
      <c r="Q44" s="122"/>
      <c r="R44" s="122"/>
    </row>
    <row r="45" spans="2:18" s="123" customFormat="1" ht="15" customHeight="1">
      <c r="B45" s="38"/>
      <c r="C45" s="121"/>
      <c r="D45" s="233" t="s">
        <v>122</v>
      </c>
      <c r="E45" s="42"/>
      <c r="F45" s="42"/>
      <c r="G45" s="43"/>
      <c r="H45" s="44"/>
      <c r="I45" s="43"/>
      <c r="J45" s="44"/>
      <c r="K45" s="59"/>
      <c r="L45" s="122"/>
      <c r="M45" s="122"/>
      <c r="N45" s="122"/>
      <c r="O45" s="37"/>
      <c r="P45" s="37"/>
      <c r="Q45" s="122"/>
      <c r="R45" s="122"/>
    </row>
    <row r="46" spans="2:18" s="123" customFormat="1" ht="15" customHeight="1">
      <c r="B46" s="178" t="s">
        <v>103</v>
      </c>
      <c r="C46" s="121">
        <v>19</v>
      </c>
      <c r="D46" s="232" t="s">
        <v>101</v>
      </c>
      <c r="E46" s="42">
        <v>420</v>
      </c>
      <c r="F46" s="42" t="s">
        <v>53</v>
      </c>
      <c r="G46" s="43"/>
      <c r="H46" s="44">
        <f>E46*G46</f>
        <v>0</v>
      </c>
      <c r="I46" s="69"/>
      <c r="J46" s="44">
        <f>E46*I46</f>
        <v>0</v>
      </c>
      <c r="K46" s="59"/>
      <c r="L46" s="122"/>
      <c r="M46" s="122"/>
      <c r="N46" s="122"/>
      <c r="O46" s="37"/>
      <c r="P46" s="37"/>
      <c r="Q46" s="122"/>
      <c r="R46" s="122"/>
    </row>
    <row r="47" spans="2:18" s="123" customFormat="1" ht="15" customHeight="1">
      <c r="B47" s="38"/>
      <c r="C47" s="121"/>
      <c r="D47" s="233" t="s">
        <v>91</v>
      </c>
      <c r="E47" s="42"/>
      <c r="F47" s="42"/>
      <c r="G47" s="43"/>
      <c r="H47" s="44"/>
      <c r="I47" s="69"/>
      <c r="J47" s="44"/>
      <c r="K47" s="59"/>
      <c r="L47" s="122"/>
      <c r="M47" s="122"/>
      <c r="N47" s="122"/>
      <c r="O47" s="37"/>
      <c r="P47" s="37"/>
      <c r="Q47" s="122"/>
      <c r="R47" s="122"/>
    </row>
    <row r="48" spans="2:18" s="123" customFormat="1" ht="15" customHeight="1">
      <c r="B48" s="178" t="s">
        <v>103</v>
      </c>
      <c r="C48" s="121">
        <v>20</v>
      </c>
      <c r="D48" s="232" t="s">
        <v>102</v>
      </c>
      <c r="E48" s="42">
        <v>470</v>
      </c>
      <c r="F48" s="42" t="s">
        <v>53</v>
      </c>
      <c r="G48" s="43"/>
      <c r="H48" s="44">
        <f>E48*G48</f>
        <v>0</v>
      </c>
      <c r="I48" s="69"/>
      <c r="J48" s="44">
        <f>E48*I48</f>
        <v>0</v>
      </c>
      <c r="K48" s="59"/>
      <c r="L48" s="122"/>
      <c r="M48" s="122"/>
      <c r="N48" s="122"/>
      <c r="O48" s="37"/>
      <c r="P48" s="37"/>
      <c r="Q48" s="122"/>
      <c r="R48" s="122"/>
    </row>
    <row r="49" spans="2:18" s="123" customFormat="1" ht="15" customHeight="1">
      <c r="B49" s="38"/>
      <c r="C49" s="121"/>
      <c r="D49" s="241" t="s">
        <v>150</v>
      </c>
      <c r="E49" s="42"/>
      <c r="F49" s="42"/>
      <c r="G49" s="43"/>
      <c r="H49" s="44"/>
      <c r="I49" s="69"/>
      <c r="J49" s="44"/>
      <c r="K49" s="59"/>
      <c r="L49" s="122"/>
      <c r="M49" s="122"/>
      <c r="N49" s="122"/>
      <c r="O49" s="37"/>
      <c r="P49" s="37"/>
      <c r="Q49" s="122"/>
      <c r="R49" s="122"/>
    </row>
    <row r="50" spans="2:18" s="123" customFormat="1" ht="15" customHeight="1">
      <c r="B50" s="178" t="s">
        <v>103</v>
      </c>
      <c r="C50" s="121">
        <v>21</v>
      </c>
      <c r="D50" s="232" t="s">
        <v>183</v>
      </c>
      <c r="E50" s="42">
        <v>40</v>
      </c>
      <c r="F50" s="42" t="s">
        <v>53</v>
      </c>
      <c r="G50" s="43"/>
      <c r="H50" s="44">
        <f>E50*G50</f>
        <v>0</v>
      </c>
      <c r="I50" s="69"/>
      <c r="J50" s="44">
        <f>E50*I50</f>
        <v>0</v>
      </c>
      <c r="K50" s="59"/>
      <c r="L50" s="122"/>
      <c r="M50" s="122"/>
      <c r="N50" s="122"/>
      <c r="O50" s="37"/>
      <c r="P50" s="37"/>
      <c r="Q50" s="122"/>
      <c r="R50" s="122"/>
    </row>
    <row r="51" spans="2:18" s="123" customFormat="1" ht="15" customHeight="1">
      <c r="B51" s="38"/>
      <c r="C51" s="121"/>
      <c r="D51" s="241" t="s">
        <v>150</v>
      </c>
      <c r="E51" s="42"/>
      <c r="F51" s="42"/>
      <c r="G51" s="43"/>
      <c r="H51" s="44"/>
      <c r="I51" s="69"/>
      <c r="J51" s="44"/>
      <c r="K51" s="59"/>
      <c r="L51" s="122"/>
      <c r="M51" s="122"/>
      <c r="N51" s="122"/>
      <c r="O51" s="37"/>
      <c r="P51" s="37"/>
      <c r="Q51" s="122"/>
      <c r="R51" s="122"/>
    </row>
    <row r="52" spans="2:18" s="123" customFormat="1" ht="30" customHeight="1">
      <c r="B52" s="178" t="s">
        <v>103</v>
      </c>
      <c r="C52" s="121">
        <v>22</v>
      </c>
      <c r="D52" s="232" t="s">
        <v>100</v>
      </c>
      <c r="E52" s="42">
        <v>98</v>
      </c>
      <c r="F52" s="42" t="s">
        <v>54</v>
      </c>
      <c r="G52" s="43"/>
      <c r="H52" s="44">
        <f>E52*G52</f>
        <v>0</v>
      </c>
      <c r="I52" s="69"/>
      <c r="J52" s="44">
        <f>E52*I52</f>
        <v>0</v>
      </c>
      <c r="K52" s="59"/>
      <c r="L52" s="122"/>
      <c r="M52" s="122"/>
      <c r="N52" s="122"/>
      <c r="O52" s="37"/>
      <c r="P52" s="37"/>
      <c r="Q52" s="122"/>
      <c r="R52" s="122"/>
    </row>
    <row r="53" spans="2:18" s="123" customFormat="1" ht="15" customHeight="1">
      <c r="B53" s="38"/>
      <c r="C53" s="121"/>
      <c r="D53" s="233" t="s">
        <v>149</v>
      </c>
      <c r="E53" s="42"/>
      <c r="F53" s="42"/>
      <c r="G53" s="43"/>
      <c r="H53" s="44"/>
      <c r="I53" s="69"/>
      <c r="J53" s="44"/>
      <c r="K53" s="59"/>
      <c r="L53" s="122"/>
      <c r="M53" s="122"/>
      <c r="N53" s="122"/>
      <c r="O53" s="37"/>
      <c r="P53" s="37"/>
      <c r="Q53" s="122"/>
      <c r="R53" s="122"/>
    </row>
    <row r="54" spans="2:18" s="123" customFormat="1" ht="30" customHeight="1">
      <c r="B54" s="178" t="s">
        <v>103</v>
      </c>
      <c r="C54" s="121">
        <v>23</v>
      </c>
      <c r="D54" s="232" t="s">
        <v>97</v>
      </c>
      <c r="E54" s="42">
        <v>30</v>
      </c>
      <c r="F54" s="42" t="s">
        <v>54</v>
      </c>
      <c r="G54" s="43"/>
      <c r="H54" s="44">
        <f>E54*G54</f>
        <v>0</v>
      </c>
      <c r="I54" s="69"/>
      <c r="J54" s="44">
        <f>E54*I54</f>
        <v>0</v>
      </c>
      <c r="K54" s="59"/>
      <c r="L54" s="122"/>
      <c r="M54" s="122"/>
      <c r="N54" s="122"/>
      <c r="O54" s="37"/>
      <c r="P54" s="37"/>
      <c r="Q54" s="122"/>
      <c r="R54" s="122"/>
    </row>
    <row r="55" spans="2:18" s="123" customFormat="1" ht="15" customHeight="1">
      <c r="B55" s="38"/>
      <c r="C55" s="121"/>
      <c r="D55" s="233" t="s">
        <v>147</v>
      </c>
      <c r="E55" s="42"/>
      <c r="F55" s="42"/>
      <c r="G55" s="43"/>
      <c r="H55" s="44"/>
      <c r="I55" s="69"/>
      <c r="J55" s="44"/>
      <c r="K55" s="59"/>
      <c r="L55" s="122"/>
      <c r="M55" s="122"/>
      <c r="N55" s="122"/>
      <c r="O55" s="37"/>
      <c r="P55" s="37"/>
      <c r="Q55" s="122"/>
      <c r="R55" s="122"/>
    </row>
    <row r="56" spans="2:18" s="123" customFormat="1" ht="15" customHeight="1">
      <c r="B56" s="178" t="s">
        <v>103</v>
      </c>
      <c r="C56" s="121">
        <v>24</v>
      </c>
      <c r="D56" s="79" t="s">
        <v>111</v>
      </c>
      <c r="E56" s="42">
        <v>86</v>
      </c>
      <c r="F56" s="42" t="s">
        <v>54</v>
      </c>
      <c r="G56" s="280" t="s">
        <v>110</v>
      </c>
      <c r="H56" s="281" t="s">
        <v>110</v>
      </c>
      <c r="I56" s="69"/>
      <c r="J56" s="44">
        <f>E56*I56</f>
        <v>0</v>
      </c>
      <c r="K56" s="59"/>
      <c r="L56" s="122"/>
      <c r="M56" s="122"/>
      <c r="N56" s="122"/>
      <c r="O56" s="37"/>
      <c r="P56" s="37"/>
      <c r="Q56" s="122"/>
      <c r="R56" s="122"/>
    </row>
    <row r="57" spans="2:18" s="123" customFormat="1" ht="15" customHeight="1">
      <c r="B57" s="38"/>
      <c r="C57" s="121"/>
      <c r="D57" s="125" t="s">
        <v>148</v>
      </c>
      <c r="E57" s="42"/>
      <c r="F57" s="42"/>
      <c r="G57" s="280"/>
      <c r="H57" s="289"/>
      <c r="I57" s="69"/>
      <c r="J57" s="44"/>
      <c r="K57" s="59"/>
      <c r="L57" s="122"/>
      <c r="M57" s="122"/>
      <c r="N57" s="122"/>
      <c r="O57" s="37"/>
      <c r="P57" s="37"/>
      <c r="Q57" s="122"/>
      <c r="R57" s="122"/>
    </row>
    <row r="58" spans="2:18" s="123" customFormat="1" ht="15" customHeight="1">
      <c r="B58" s="178" t="s">
        <v>103</v>
      </c>
      <c r="C58" s="121">
        <v>25</v>
      </c>
      <c r="D58" s="79" t="s">
        <v>112</v>
      </c>
      <c r="E58" s="124">
        <v>29</v>
      </c>
      <c r="F58" s="42" t="s">
        <v>54</v>
      </c>
      <c r="G58" s="280" t="s">
        <v>110</v>
      </c>
      <c r="H58" s="281" t="s">
        <v>110</v>
      </c>
      <c r="I58" s="69"/>
      <c r="J58" s="44">
        <f>E58*I58</f>
        <v>0</v>
      </c>
      <c r="K58" s="122"/>
      <c r="L58" s="122"/>
      <c r="M58" s="122"/>
      <c r="N58" s="37"/>
      <c r="O58" s="37"/>
      <c r="P58" s="122"/>
      <c r="Q58" s="122"/>
    </row>
    <row r="59" spans="2:18" s="123" customFormat="1" ht="15" customHeight="1">
      <c r="B59" s="38"/>
      <c r="C59" s="121"/>
      <c r="D59" s="125" t="s">
        <v>141</v>
      </c>
      <c r="E59" s="124"/>
      <c r="F59" s="42"/>
      <c r="G59" s="280"/>
      <c r="H59" s="281"/>
      <c r="I59" s="69"/>
      <c r="J59" s="44"/>
      <c r="K59" s="122"/>
      <c r="L59" s="122"/>
      <c r="M59" s="122"/>
      <c r="N59" s="37"/>
      <c r="O59" s="37"/>
      <c r="P59" s="122"/>
      <c r="Q59" s="122"/>
    </row>
    <row r="60" spans="2:18" s="123" customFormat="1" ht="30" customHeight="1">
      <c r="B60" s="178" t="s">
        <v>103</v>
      </c>
      <c r="C60" s="121">
        <v>26</v>
      </c>
      <c r="D60" s="79" t="s">
        <v>113</v>
      </c>
      <c r="E60" s="124">
        <v>240</v>
      </c>
      <c r="F60" s="42" t="s">
        <v>53</v>
      </c>
      <c r="G60" s="280" t="s">
        <v>110</v>
      </c>
      <c r="H60" s="281" t="s">
        <v>110</v>
      </c>
      <c r="I60" s="69"/>
      <c r="J60" s="44">
        <f>E60*I60</f>
        <v>0</v>
      </c>
      <c r="K60" s="122"/>
      <c r="L60" s="122"/>
      <c r="M60" s="122"/>
      <c r="N60" s="37"/>
      <c r="O60" s="37"/>
      <c r="P60" s="122"/>
      <c r="Q60" s="122"/>
    </row>
    <row r="61" spans="2:18" s="123" customFormat="1" ht="15" customHeight="1">
      <c r="B61" s="38"/>
      <c r="C61" s="121"/>
      <c r="D61" s="125" t="s">
        <v>142</v>
      </c>
      <c r="E61" s="124"/>
      <c r="F61" s="42"/>
      <c r="G61" s="43"/>
      <c r="H61" s="44"/>
      <c r="I61" s="69"/>
      <c r="J61" s="44"/>
      <c r="K61" s="122"/>
      <c r="L61" s="122"/>
      <c r="M61" s="122"/>
      <c r="N61" s="37"/>
      <c r="O61" s="37"/>
      <c r="P61" s="122"/>
      <c r="Q61" s="122"/>
    </row>
    <row r="62" spans="2:18" s="123" customFormat="1" ht="45" customHeight="1">
      <c r="B62" s="178" t="s">
        <v>103</v>
      </c>
      <c r="C62" s="121">
        <v>27</v>
      </c>
      <c r="D62" s="295" t="s">
        <v>254</v>
      </c>
      <c r="E62" s="124">
        <v>40</v>
      </c>
      <c r="F62" s="82" t="s">
        <v>54</v>
      </c>
      <c r="G62" s="230"/>
      <c r="H62" s="242">
        <f>E62*G62</f>
        <v>0</v>
      </c>
      <c r="I62" s="231"/>
      <c r="J62" s="44">
        <f>E62*I62</f>
        <v>0</v>
      </c>
      <c r="K62" s="59"/>
      <c r="L62" s="122"/>
      <c r="M62" s="122"/>
      <c r="N62" s="122"/>
      <c r="O62" s="37"/>
      <c r="P62" s="37"/>
      <c r="Q62" s="122"/>
      <c r="R62" s="122"/>
    </row>
    <row r="63" spans="2:18" s="123" customFormat="1" ht="15" customHeight="1">
      <c r="B63" s="38"/>
      <c r="C63" s="121"/>
      <c r="D63" s="127" t="s">
        <v>184</v>
      </c>
      <c r="E63" s="124"/>
      <c r="F63" s="82"/>
      <c r="G63" s="230"/>
      <c r="H63" s="242"/>
      <c r="I63" s="231"/>
      <c r="J63" s="44"/>
      <c r="K63" s="59"/>
      <c r="L63" s="122"/>
      <c r="M63" s="122"/>
      <c r="N63" s="122"/>
      <c r="O63" s="37"/>
      <c r="P63" s="37"/>
      <c r="Q63" s="122"/>
      <c r="R63" s="122"/>
    </row>
    <row r="64" spans="2:18" s="123" customFormat="1" ht="15" customHeight="1">
      <c r="B64" s="178" t="s">
        <v>103</v>
      </c>
      <c r="C64" s="121">
        <v>28</v>
      </c>
      <c r="D64" s="126" t="s">
        <v>81</v>
      </c>
      <c r="E64" s="124">
        <v>10</v>
      </c>
      <c r="F64" s="82" t="s">
        <v>54</v>
      </c>
      <c r="G64" s="230"/>
      <c r="H64" s="242">
        <f>E64*G64</f>
        <v>0</v>
      </c>
      <c r="I64" s="231"/>
      <c r="J64" s="44">
        <f>E64*I64</f>
        <v>0</v>
      </c>
      <c r="K64" s="59"/>
      <c r="L64" s="122"/>
      <c r="M64" s="122"/>
      <c r="N64" s="122"/>
      <c r="O64" s="37"/>
      <c r="P64" s="37"/>
      <c r="Q64" s="122"/>
      <c r="R64" s="122"/>
    </row>
    <row r="65" spans="2:18" s="123" customFormat="1" ht="15" customHeight="1">
      <c r="B65" s="38"/>
      <c r="C65" s="121"/>
      <c r="D65" s="127" t="s">
        <v>152</v>
      </c>
      <c r="E65" s="124"/>
      <c r="F65" s="82"/>
      <c r="G65" s="230"/>
      <c r="H65" s="242"/>
      <c r="I65" s="231"/>
      <c r="J65" s="44"/>
      <c r="K65" s="59"/>
      <c r="L65" s="122"/>
      <c r="M65" s="122"/>
      <c r="N65" s="122"/>
      <c r="O65" s="37"/>
      <c r="P65" s="37"/>
      <c r="Q65" s="122"/>
      <c r="R65" s="122"/>
    </row>
    <row r="66" spans="2:18" s="123" customFormat="1" ht="15" customHeight="1">
      <c r="B66" s="178" t="s">
        <v>103</v>
      </c>
      <c r="C66" s="121">
        <v>29</v>
      </c>
      <c r="D66" s="128" t="s">
        <v>68</v>
      </c>
      <c r="E66" s="42">
        <v>30</v>
      </c>
      <c r="F66" s="42" t="s">
        <v>61</v>
      </c>
      <c r="G66" s="280" t="s">
        <v>110</v>
      </c>
      <c r="H66" s="281" t="s">
        <v>110</v>
      </c>
      <c r="I66" s="69"/>
      <c r="J66" s="44">
        <f>E66*I66</f>
        <v>0</v>
      </c>
      <c r="K66" s="59"/>
      <c r="L66" s="122"/>
      <c r="M66" s="122"/>
      <c r="N66" s="122"/>
      <c r="O66" s="37"/>
      <c r="P66" s="37"/>
      <c r="Q66" s="122"/>
      <c r="R66" s="122"/>
    </row>
    <row r="67" spans="2:18" s="123" customFormat="1" ht="15" customHeight="1">
      <c r="B67" s="38"/>
      <c r="C67" s="121"/>
      <c r="D67" s="127" t="s">
        <v>147</v>
      </c>
      <c r="E67" s="124"/>
      <c r="F67" s="82"/>
      <c r="G67" s="230"/>
      <c r="H67" s="242"/>
      <c r="I67" s="231"/>
      <c r="J67" s="44"/>
      <c r="K67" s="59"/>
      <c r="L67" s="122"/>
      <c r="M67" s="122"/>
      <c r="N67" s="122"/>
      <c r="O67" s="37"/>
      <c r="P67" s="37"/>
      <c r="Q67" s="122"/>
      <c r="R67" s="122"/>
    </row>
    <row r="68" spans="2:18" s="123" customFormat="1" ht="15" customHeight="1">
      <c r="C68" s="514" t="s">
        <v>58</v>
      </c>
      <c r="D68" s="513"/>
      <c r="E68" s="130"/>
      <c r="F68" s="130"/>
      <c r="G68" s="118"/>
      <c r="H68" s="131">
        <f>SUM(H34:H66)</f>
        <v>0</v>
      </c>
      <c r="I68" s="132"/>
      <c r="J68" s="119">
        <f>SUM(J34:J66)</f>
        <v>0</v>
      </c>
      <c r="K68" s="59"/>
      <c r="L68" s="122"/>
      <c r="M68" s="122"/>
      <c r="N68" s="122"/>
      <c r="O68" s="37"/>
      <c r="P68" s="37"/>
      <c r="Q68" s="122"/>
      <c r="R68" s="122"/>
    </row>
    <row r="69" spans="2:18" s="123" customFormat="1" ht="15" customHeight="1">
      <c r="C69" s="110"/>
      <c r="D69" s="240"/>
      <c r="E69" s="134"/>
      <c r="F69" s="134"/>
      <c r="G69" s="135"/>
      <c r="H69" s="136"/>
      <c r="I69" s="137"/>
      <c r="J69" s="138"/>
      <c r="K69" s="59"/>
      <c r="L69" s="122"/>
      <c r="M69" s="122"/>
      <c r="N69" s="122"/>
      <c r="O69" s="37"/>
      <c r="P69" s="37"/>
      <c r="Q69" s="122"/>
      <c r="R69" s="122"/>
    </row>
    <row r="70" spans="2:18" s="123" customFormat="1" ht="15" customHeight="1">
      <c r="C70" s="512" t="s">
        <v>88</v>
      </c>
      <c r="D70" s="513"/>
      <c r="E70" s="140"/>
      <c r="F70" s="140"/>
      <c r="G70" s="141"/>
      <c r="H70" s="142"/>
      <c r="I70" s="143"/>
      <c r="J70" s="144"/>
      <c r="K70" s="59"/>
      <c r="L70" s="122"/>
      <c r="M70" s="122"/>
      <c r="N70" s="122"/>
      <c r="O70" s="37"/>
      <c r="P70" s="37"/>
      <c r="Q70" s="122"/>
      <c r="R70" s="122"/>
    </row>
    <row r="71" spans="2:18" s="123" customFormat="1" ht="15" customHeight="1">
      <c r="B71" s="178" t="s">
        <v>103</v>
      </c>
      <c r="C71" s="145">
        <v>30</v>
      </c>
      <c r="D71" s="146" t="s">
        <v>22</v>
      </c>
      <c r="E71" s="42">
        <v>1</v>
      </c>
      <c r="F71" s="42" t="s">
        <v>54</v>
      </c>
      <c r="G71" s="278" t="s">
        <v>110</v>
      </c>
      <c r="H71" s="282" t="s">
        <v>110</v>
      </c>
      <c r="I71" s="81"/>
      <c r="J71" s="147">
        <f>I71*E71</f>
        <v>0</v>
      </c>
      <c r="K71" s="59"/>
      <c r="L71" s="122"/>
      <c r="M71" s="122"/>
      <c r="N71" s="122"/>
      <c r="O71" s="37"/>
      <c r="P71" s="37"/>
      <c r="Q71" s="122"/>
      <c r="R71" s="122"/>
    </row>
    <row r="72" spans="2:18" s="123" customFormat="1" ht="15" customHeight="1">
      <c r="B72" s="178" t="s">
        <v>103</v>
      </c>
      <c r="C72" s="145">
        <v>31</v>
      </c>
      <c r="D72" s="146" t="s">
        <v>23</v>
      </c>
      <c r="E72" s="42">
        <v>1</v>
      </c>
      <c r="F72" s="42" t="s">
        <v>54</v>
      </c>
      <c r="G72" s="278" t="s">
        <v>110</v>
      </c>
      <c r="H72" s="282" t="s">
        <v>110</v>
      </c>
      <c r="I72" s="81"/>
      <c r="J72" s="147">
        <f>I72*E72</f>
        <v>0</v>
      </c>
      <c r="K72" s="59"/>
      <c r="L72" s="122"/>
      <c r="M72" s="122"/>
      <c r="N72" s="122"/>
      <c r="O72" s="37"/>
      <c r="P72" s="37"/>
      <c r="Q72" s="122"/>
      <c r="R72" s="122"/>
    </row>
    <row r="73" spans="2:18" s="123" customFormat="1" ht="15" customHeight="1">
      <c r="B73" s="178" t="s">
        <v>103</v>
      </c>
      <c r="C73" s="145">
        <v>32</v>
      </c>
      <c r="D73" s="148" t="s">
        <v>90</v>
      </c>
      <c r="E73" s="42">
        <v>1</v>
      </c>
      <c r="F73" s="42" t="s">
        <v>54</v>
      </c>
      <c r="G73" s="278" t="s">
        <v>110</v>
      </c>
      <c r="H73" s="282" t="s">
        <v>110</v>
      </c>
      <c r="I73" s="81"/>
      <c r="J73" s="147">
        <f>I73*E73</f>
        <v>0</v>
      </c>
      <c r="K73" s="59"/>
      <c r="L73" s="122"/>
      <c r="M73" s="122"/>
      <c r="N73" s="122"/>
      <c r="O73" s="37"/>
      <c r="P73" s="37"/>
      <c r="Q73" s="122"/>
      <c r="R73" s="122"/>
    </row>
    <row r="74" spans="2:18" s="123" customFormat="1" ht="15" customHeight="1">
      <c r="C74" s="512" t="s">
        <v>58</v>
      </c>
      <c r="D74" s="513"/>
      <c r="E74" s="117"/>
      <c r="F74" s="117"/>
      <c r="G74" s="149"/>
      <c r="H74" s="150"/>
      <c r="I74" s="151"/>
      <c r="J74" s="152">
        <f>SUM(J71:J73)</f>
        <v>0</v>
      </c>
      <c r="K74" s="59"/>
      <c r="L74" s="122"/>
      <c r="M74" s="122"/>
      <c r="N74" s="122"/>
      <c r="O74" s="37"/>
      <c r="P74" s="37"/>
      <c r="Q74" s="122"/>
      <c r="R74" s="122"/>
    </row>
    <row r="75" spans="2:18" s="123" customFormat="1" ht="15" customHeight="1" thickBot="1">
      <c r="C75" s="221"/>
      <c r="D75" s="213"/>
      <c r="E75" s="153"/>
      <c r="F75" s="153"/>
      <c r="G75" s="154"/>
      <c r="H75" s="155"/>
      <c r="I75" s="156"/>
      <c r="J75" s="157"/>
      <c r="K75" s="59"/>
      <c r="L75" s="122"/>
      <c r="M75" s="122"/>
      <c r="N75" s="122"/>
      <c r="O75" s="37"/>
      <c r="P75" s="37"/>
      <c r="Q75" s="122"/>
      <c r="R75" s="122"/>
    </row>
    <row r="76" spans="2:18" s="163" customFormat="1" ht="15" customHeight="1">
      <c r="C76" s="518" t="s">
        <v>50</v>
      </c>
      <c r="D76" s="519"/>
      <c r="E76" s="158"/>
      <c r="F76" s="158"/>
      <c r="G76" s="222">
        <f>H31+H68</f>
        <v>0</v>
      </c>
      <c r="H76" s="159"/>
      <c r="I76" s="160"/>
      <c r="J76" s="161"/>
      <c r="K76" s="59"/>
      <c r="L76" s="162"/>
      <c r="M76" s="162"/>
      <c r="N76" s="162"/>
      <c r="O76" s="162"/>
      <c r="P76" s="162"/>
      <c r="Q76" s="162"/>
      <c r="R76" s="162"/>
    </row>
    <row r="77" spans="2:18" s="163" customFormat="1" ht="15" customHeight="1">
      <c r="C77" s="508" t="s">
        <v>57</v>
      </c>
      <c r="D77" s="509"/>
      <c r="E77" s="164"/>
      <c r="F77" s="164"/>
      <c r="G77" s="214">
        <f>J31+J68+J74</f>
        <v>0</v>
      </c>
      <c r="H77" s="165"/>
      <c r="I77" s="166"/>
      <c r="J77" s="167"/>
      <c r="K77" s="59"/>
      <c r="L77" s="162"/>
      <c r="M77" s="162"/>
      <c r="N77" s="162"/>
      <c r="O77" s="162"/>
      <c r="P77" s="162"/>
      <c r="Q77" s="162"/>
      <c r="R77" s="162"/>
    </row>
    <row r="78" spans="2:18" ht="15" customHeight="1">
      <c r="C78" s="508" t="s">
        <v>51</v>
      </c>
      <c r="D78" s="509"/>
      <c r="E78" s="164"/>
      <c r="F78" s="164"/>
      <c r="G78" s="214">
        <f>SUM(G76:G77)</f>
        <v>0</v>
      </c>
      <c r="H78" s="168"/>
      <c r="I78" s="166"/>
      <c r="J78" s="167"/>
      <c r="K78" s="109"/>
    </row>
    <row r="79" spans="2:18" s="163" customFormat="1" ht="13.5" thickBot="1">
      <c r="C79" s="223"/>
      <c r="D79" s="215"/>
      <c r="E79" s="169"/>
      <c r="F79" s="169"/>
      <c r="G79" s="169"/>
      <c r="H79" s="170"/>
      <c r="I79" s="171"/>
      <c r="J79" s="172"/>
      <c r="K79" s="109"/>
    </row>
    <row r="80" spans="2:18" s="163" customFormat="1" ht="21" thickBot="1">
      <c r="C80" s="510" t="s">
        <v>52</v>
      </c>
      <c r="D80" s="511"/>
      <c r="E80" s="173"/>
      <c r="F80" s="173"/>
      <c r="G80" s="173">
        <f>G78</f>
        <v>0</v>
      </c>
      <c r="H80" s="174"/>
      <c r="I80" s="175"/>
      <c r="J80" s="176"/>
      <c r="K80" s="109"/>
    </row>
    <row r="81" spans="3:11" s="163" customFormat="1" ht="15.75">
      <c r="C81" s="224"/>
      <c r="D81" s="84"/>
      <c r="E81" s="177"/>
      <c r="F81" s="177"/>
      <c r="G81" s="177"/>
      <c r="H81" s="177"/>
      <c r="I81" s="177"/>
      <c r="J81" s="177"/>
      <c r="K81" s="109"/>
    </row>
    <row r="82" spans="3:11" ht="15.75">
      <c r="D82" s="84"/>
      <c r="E82" s="179"/>
      <c r="F82" s="177"/>
      <c r="G82" s="177"/>
      <c r="H82" s="177"/>
      <c r="I82" s="180"/>
      <c r="J82" s="177"/>
      <c r="K82" s="109"/>
    </row>
    <row r="83" spans="3:11" ht="15.75">
      <c r="D83" s="216"/>
      <c r="E83" s="217"/>
      <c r="F83" s="217"/>
      <c r="G83" s="182"/>
      <c r="H83" s="37"/>
      <c r="I83" s="218"/>
      <c r="J83" s="218"/>
      <c r="K83" s="109"/>
    </row>
    <row r="84" spans="3:11" ht="15.75">
      <c r="D84" s="216"/>
      <c r="E84" s="217"/>
      <c r="F84" s="217"/>
      <c r="G84" s="182"/>
      <c r="H84" s="218"/>
      <c r="I84" s="219"/>
      <c r="J84" s="218"/>
      <c r="K84" s="109"/>
    </row>
    <row r="85" spans="3:11" ht="15.75">
      <c r="D85" s="182"/>
      <c r="E85" s="182"/>
      <c r="F85" s="182"/>
      <c r="G85" s="182"/>
      <c r="H85" s="182"/>
      <c r="I85" s="182"/>
      <c r="J85" s="182"/>
      <c r="K85" s="109"/>
    </row>
    <row r="86" spans="3:11" ht="18.75">
      <c r="D86" s="183"/>
      <c r="E86" s="184"/>
      <c r="F86" s="184"/>
      <c r="G86" s="185"/>
      <c r="H86" s="186"/>
      <c r="I86" s="185"/>
      <c r="J86" s="185"/>
      <c r="K86" s="109"/>
    </row>
    <row r="87" spans="3:11" ht="15.75">
      <c r="D87" s="182"/>
      <c r="E87" s="187"/>
      <c r="F87" s="185"/>
      <c r="G87" s="186"/>
      <c r="H87" s="185"/>
      <c r="I87" s="185"/>
      <c r="J87" s="37"/>
      <c r="K87" s="109"/>
    </row>
    <row r="88" spans="3:11">
      <c r="D88" s="188"/>
      <c r="E88" s="189"/>
      <c r="F88" s="190"/>
      <c r="G88" s="190"/>
      <c r="H88" s="190"/>
      <c r="I88" s="190"/>
      <c r="J88" s="37"/>
      <c r="K88" s="109"/>
    </row>
    <row r="89" spans="3:11">
      <c r="D89" s="191"/>
      <c r="E89" s="192"/>
      <c r="F89" s="193"/>
      <c r="G89" s="193"/>
      <c r="H89" s="193"/>
      <c r="I89" s="193"/>
      <c r="J89" s="37"/>
      <c r="K89" s="109"/>
    </row>
    <row r="90" spans="3:11">
      <c r="C90" s="194"/>
      <c r="D90" s="195"/>
      <c r="E90" s="196"/>
      <c r="F90" s="197"/>
      <c r="G90" s="197"/>
      <c r="H90" s="197"/>
      <c r="I90" s="197"/>
      <c r="J90" s="198"/>
      <c r="K90" s="109"/>
    </row>
    <row r="91" spans="3:11">
      <c r="C91" s="194"/>
      <c r="D91" s="195"/>
      <c r="E91" s="196"/>
      <c r="F91" s="197"/>
      <c r="G91" s="197"/>
      <c r="H91" s="197"/>
      <c r="I91" s="197"/>
      <c r="J91" s="198"/>
    </row>
    <row r="92" spans="3:11">
      <c r="C92" s="194"/>
      <c r="D92" s="195"/>
      <c r="E92" s="196"/>
      <c r="F92" s="197"/>
      <c r="G92" s="197"/>
      <c r="H92" s="197"/>
      <c r="I92" s="197"/>
      <c r="J92" s="198"/>
    </row>
    <row r="93" spans="3:11">
      <c r="C93" s="194"/>
      <c r="D93" s="195"/>
      <c r="E93" s="196"/>
      <c r="F93" s="197"/>
      <c r="G93" s="197"/>
      <c r="H93" s="197"/>
      <c r="I93" s="197"/>
      <c r="J93" s="198"/>
    </row>
    <row r="94" spans="3:11">
      <c r="C94" s="194"/>
      <c r="D94" s="195"/>
      <c r="E94" s="196"/>
      <c r="F94" s="197"/>
      <c r="G94" s="197"/>
      <c r="H94" s="197"/>
      <c r="I94" s="197"/>
      <c r="J94" s="198"/>
    </row>
    <row r="95" spans="3:11">
      <c r="C95" s="194"/>
      <c r="D95" s="195"/>
      <c r="E95" s="196"/>
      <c r="F95" s="197"/>
      <c r="G95" s="197"/>
      <c r="H95" s="197"/>
      <c r="I95" s="197"/>
      <c r="J95" s="198"/>
    </row>
    <row r="96" spans="3:11">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row r="775" spans="3:10">
      <c r="C775" s="194"/>
      <c r="D775" s="195"/>
      <c r="E775" s="196"/>
      <c r="F775" s="197"/>
      <c r="G775" s="197"/>
      <c r="H775" s="197"/>
      <c r="I775" s="197"/>
      <c r="J775" s="198"/>
    </row>
    <row r="776" spans="3:10">
      <c r="C776" s="194"/>
      <c r="D776" s="195"/>
      <c r="E776" s="196"/>
      <c r="F776" s="197"/>
      <c r="G776" s="197"/>
      <c r="H776" s="197"/>
      <c r="I776" s="197"/>
      <c r="J776" s="198"/>
    </row>
    <row r="777" spans="3:10">
      <c r="C777" s="194"/>
      <c r="D777" s="195"/>
      <c r="E777" s="196"/>
      <c r="F777" s="197"/>
      <c r="G777" s="197"/>
      <c r="H777" s="197"/>
      <c r="I777" s="197"/>
      <c r="J777" s="198"/>
    </row>
    <row r="778" spans="3:10">
      <c r="C778" s="194"/>
      <c r="D778" s="195"/>
      <c r="E778" s="196"/>
      <c r="F778" s="197"/>
      <c r="G778" s="197"/>
      <c r="H778" s="197"/>
      <c r="I778" s="197"/>
      <c r="J778" s="198"/>
    </row>
    <row r="779" spans="3:10">
      <c r="C779" s="194"/>
      <c r="D779" s="195"/>
      <c r="E779" s="196"/>
      <c r="F779" s="197"/>
      <c r="G779" s="197"/>
      <c r="H779" s="197"/>
      <c r="I779" s="197"/>
      <c r="J779" s="198"/>
    </row>
    <row r="780" spans="3:10">
      <c r="C780" s="194"/>
      <c r="D780" s="195"/>
      <c r="E780" s="196"/>
      <c r="F780" s="197"/>
      <c r="G780" s="197"/>
      <c r="H780" s="197"/>
      <c r="I780" s="197"/>
      <c r="J780" s="198"/>
    </row>
    <row r="781" spans="3:10">
      <c r="C781" s="194"/>
      <c r="D781" s="195"/>
      <c r="E781" s="196"/>
      <c r="F781" s="197"/>
      <c r="G781" s="197"/>
      <c r="H781" s="197"/>
      <c r="I781" s="197"/>
      <c r="J781" s="198"/>
    </row>
    <row r="782" spans="3:10">
      <c r="C782" s="194"/>
      <c r="D782" s="195"/>
      <c r="E782" s="196"/>
      <c r="F782" s="197"/>
      <c r="G782" s="197"/>
      <c r="H782" s="197"/>
      <c r="I782" s="197"/>
      <c r="J782" s="198"/>
    </row>
    <row r="783" spans="3:10">
      <c r="C783" s="194"/>
      <c r="D783" s="195"/>
      <c r="E783" s="196"/>
      <c r="F783" s="197"/>
      <c r="G783" s="197"/>
      <c r="H783" s="197"/>
      <c r="I783" s="197"/>
      <c r="J783" s="198"/>
    </row>
    <row r="784" spans="3:10">
      <c r="C784" s="194"/>
      <c r="D784" s="195"/>
      <c r="E784" s="196"/>
      <c r="F784" s="197"/>
      <c r="G784" s="197"/>
      <c r="H784" s="197"/>
      <c r="I784" s="197"/>
      <c r="J784" s="198"/>
    </row>
    <row r="785" spans="3:10">
      <c r="C785" s="194"/>
      <c r="D785" s="195"/>
      <c r="E785" s="196"/>
      <c r="F785" s="197"/>
      <c r="G785" s="197"/>
      <c r="H785" s="197"/>
      <c r="I785" s="197"/>
      <c r="J785" s="198"/>
    </row>
    <row r="786" spans="3:10">
      <c r="C786" s="194"/>
      <c r="D786" s="195"/>
      <c r="E786" s="196"/>
      <c r="F786" s="197"/>
      <c r="G786" s="197"/>
      <c r="H786" s="197"/>
      <c r="I786" s="197"/>
      <c r="J786" s="198"/>
    </row>
    <row r="787" spans="3:10">
      <c r="C787" s="194"/>
      <c r="D787" s="195"/>
      <c r="E787" s="196"/>
      <c r="F787" s="197"/>
      <c r="G787" s="197"/>
      <c r="H787" s="197"/>
      <c r="I787" s="197"/>
      <c r="J787" s="198"/>
    </row>
    <row r="788" spans="3:10">
      <c r="C788" s="194"/>
      <c r="D788" s="195"/>
      <c r="E788" s="196"/>
      <c r="F788" s="197"/>
      <c r="G788" s="197"/>
      <c r="H788" s="197"/>
      <c r="I788" s="197"/>
      <c r="J788" s="198"/>
    </row>
    <row r="789" spans="3:10">
      <c r="C789" s="194"/>
      <c r="D789" s="195"/>
      <c r="E789" s="196"/>
      <c r="F789" s="197"/>
      <c r="G789" s="197"/>
      <c r="H789" s="197"/>
      <c r="I789" s="197"/>
      <c r="J789" s="198"/>
    </row>
    <row r="790" spans="3:10">
      <c r="C790" s="194"/>
      <c r="D790" s="195"/>
      <c r="E790" s="196"/>
      <c r="F790" s="197"/>
      <c r="G790" s="197"/>
      <c r="H790" s="197"/>
      <c r="I790" s="197"/>
      <c r="J790" s="198"/>
    </row>
    <row r="791" spans="3:10">
      <c r="C791" s="194"/>
      <c r="D791" s="195"/>
      <c r="E791" s="196"/>
      <c r="F791" s="197"/>
      <c r="G791" s="197"/>
      <c r="H791" s="197"/>
      <c r="I791" s="197"/>
      <c r="J791" s="198"/>
    </row>
    <row r="792" spans="3:10">
      <c r="C792" s="194"/>
      <c r="D792" s="195"/>
      <c r="E792" s="196"/>
      <c r="F792" s="197"/>
      <c r="G792" s="197"/>
      <c r="H792" s="197"/>
      <c r="I792" s="197"/>
      <c r="J792" s="198"/>
    </row>
    <row r="793" spans="3:10">
      <c r="C793" s="194"/>
      <c r="D793" s="195"/>
      <c r="E793" s="196"/>
      <c r="F793" s="197"/>
      <c r="G793" s="197"/>
      <c r="H793" s="197"/>
      <c r="I793" s="197"/>
      <c r="J793" s="198"/>
    </row>
    <row r="794" spans="3:10">
      <c r="C794" s="194"/>
      <c r="D794" s="195"/>
      <c r="E794" s="196"/>
      <c r="F794" s="197"/>
      <c r="G794" s="197"/>
      <c r="H794" s="197"/>
      <c r="I794" s="197"/>
      <c r="J794" s="198"/>
    </row>
    <row r="795" spans="3:10">
      <c r="C795" s="194"/>
      <c r="D795" s="195"/>
      <c r="E795" s="196"/>
      <c r="F795" s="197"/>
      <c r="G795" s="197"/>
      <c r="H795" s="197"/>
      <c r="I795" s="197"/>
      <c r="J795" s="198"/>
    </row>
    <row r="796" spans="3:10">
      <c r="C796" s="194"/>
      <c r="D796" s="195"/>
      <c r="E796" s="196"/>
      <c r="F796" s="197"/>
      <c r="G796" s="197"/>
      <c r="H796" s="197"/>
      <c r="I796" s="197"/>
      <c r="J796" s="198"/>
    </row>
    <row r="797" spans="3:10">
      <c r="C797" s="194"/>
      <c r="D797" s="195"/>
      <c r="E797" s="196"/>
      <c r="F797" s="197"/>
      <c r="G797" s="197"/>
      <c r="H797" s="197"/>
      <c r="I797" s="197"/>
      <c r="J797" s="198"/>
    </row>
    <row r="798" spans="3:10">
      <c r="C798" s="194"/>
      <c r="D798" s="195"/>
      <c r="E798" s="196"/>
      <c r="F798" s="197"/>
      <c r="G798" s="197"/>
      <c r="H798" s="197"/>
      <c r="I798" s="197"/>
      <c r="J798" s="198"/>
    </row>
    <row r="799" spans="3:10">
      <c r="C799" s="194"/>
      <c r="D799" s="195"/>
      <c r="E799" s="196"/>
      <c r="F799" s="197"/>
      <c r="G799" s="197"/>
      <c r="H799" s="197"/>
      <c r="I799" s="197"/>
      <c r="J799" s="198"/>
    </row>
    <row r="800" spans="3:10">
      <c r="C800" s="194"/>
      <c r="D800" s="195"/>
      <c r="E800" s="196"/>
      <c r="F800" s="197"/>
      <c r="G800" s="197"/>
      <c r="H800" s="197"/>
      <c r="I800" s="197"/>
      <c r="J800" s="198"/>
    </row>
    <row r="801" spans="3:10">
      <c r="C801" s="194"/>
      <c r="D801" s="195"/>
      <c r="E801" s="196"/>
      <c r="F801" s="197"/>
      <c r="G801" s="197"/>
      <c r="H801" s="197"/>
      <c r="I801" s="197"/>
      <c r="J801" s="198"/>
    </row>
    <row r="802" spans="3:10">
      <c r="C802" s="194"/>
      <c r="D802" s="195"/>
      <c r="E802" s="196"/>
      <c r="F802" s="197"/>
      <c r="G802" s="197"/>
      <c r="H802" s="197"/>
      <c r="I802" s="197"/>
      <c r="J802" s="198"/>
    </row>
    <row r="803" spans="3:10">
      <c r="C803" s="194"/>
      <c r="D803" s="195"/>
      <c r="E803" s="196"/>
      <c r="F803" s="197"/>
      <c r="G803" s="197"/>
      <c r="H803" s="197"/>
      <c r="I803" s="197"/>
      <c r="J803" s="198"/>
    </row>
    <row r="804" spans="3:10">
      <c r="C804" s="194"/>
      <c r="D804" s="195"/>
      <c r="E804" s="196"/>
      <c r="F804" s="197"/>
      <c r="G804" s="197"/>
      <c r="H804" s="197"/>
      <c r="I804" s="197"/>
      <c r="J804" s="198"/>
    </row>
    <row r="805" spans="3:10">
      <c r="C805" s="194"/>
      <c r="D805" s="195"/>
      <c r="E805" s="196"/>
      <c r="F805" s="197"/>
      <c r="G805" s="197"/>
      <c r="H805" s="197"/>
      <c r="I805" s="197"/>
      <c r="J805" s="198"/>
    </row>
    <row r="806" spans="3:10">
      <c r="C806" s="194"/>
      <c r="D806" s="195"/>
      <c r="E806" s="196"/>
      <c r="F806" s="197"/>
      <c r="G806" s="197"/>
      <c r="H806" s="197"/>
      <c r="I806" s="197"/>
      <c r="J806" s="198"/>
    </row>
    <row r="807" spans="3:10">
      <c r="C807" s="194"/>
      <c r="D807" s="195"/>
      <c r="E807" s="196"/>
      <c r="F807" s="197"/>
      <c r="G807" s="197"/>
      <c r="H807" s="197"/>
      <c r="I807" s="197"/>
      <c r="J807" s="198"/>
    </row>
    <row r="808" spans="3:10">
      <c r="C808" s="194"/>
      <c r="D808" s="195"/>
      <c r="E808" s="196"/>
      <c r="F808" s="197"/>
      <c r="G808" s="197"/>
      <c r="H808" s="197"/>
      <c r="I808" s="197"/>
      <c r="J808" s="198"/>
    </row>
    <row r="809" spans="3:10">
      <c r="C809" s="194"/>
      <c r="D809" s="195"/>
      <c r="E809" s="196"/>
      <c r="F809" s="197"/>
      <c r="G809" s="197"/>
      <c r="H809" s="197"/>
      <c r="I809" s="197"/>
      <c r="J809" s="198"/>
    </row>
    <row r="810" spans="3:10">
      <c r="C810" s="194"/>
      <c r="D810" s="195"/>
      <c r="E810" s="196"/>
      <c r="F810" s="197"/>
      <c r="G810" s="197"/>
      <c r="H810" s="197"/>
      <c r="I810" s="197"/>
      <c r="J810" s="198"/>
    </row>
    <row r="811" spans="3:10">
      <c r="C811" s="194"/>
      <c r="D811" s="195"/>
      <c r="E811" s="196"/>
      <c r="F811" s="197"/>
      <c r="G811" s="197"/>
      <c r="H811" s="197"/>
      <c r="I811" s="197"/>
      <c r="J811" s="198"/>
    </row>
    <row r="812" spans="3:10">
      <c r="C812" s="194"/>
      <c r="D812" s="195"/>
      <c r="E812" s="196"/>
      <c r="F812" s="197"/>
      <c r="G812" s="197"/>
      <c r="H812" s="197"/>
      <c r="I812" s="197"/>
      <c r="J812" s="198"/>
    </row>
    <row r="813" spans="3:10">
      <c r="C813" s="194"/>
      <c r="D813" s="195"/>
      <c r="E813" s="196"/>
      <c r="F813" s="197"/>
      <c r="G813" s="197"/>
      <c r="H813" s="197"/>
      <c r="I813" s="197"/>
      <c r="J813" s="198"/>
    </row>
    <row r="814" spans="3:10">
      <c r="C814" s="194"/>
      <c r="D814" s="195"/>
      <c r="E814" s="196"/>
      <c r="F814" s="197"/>
      <c r="G814" s="197"/>
      <c r="H814" s="197"/>
      <c r="I814" s="197"/>
      <c r="J814" s="198"/>
    </row>
    <row r="815" spans="3:10">
      <c r="C815" s="194"/>
      <c r="D815" s="195"/>
      <c r="E815" s="196"/>
      <c r="F815" s="197"/>
      <c r="G815" s="197"/>
      <c r="H815" s="197"/>
      <c r="I815" s="197"/>
      <c r="J815" s="198"/>
    </row>
    <row r="816" spans="3:10">
      <c r="C816" s="194"/>
      <c r="D816" s="195"/>
      <c r="E816" s="196"/>
      <c r="F816" s="197"/>
      <c r="G816" s="197"/>
      <c r="H816" s="197"/>
      <c r="I816" s="197"/>
      <c r="J816" s="198"/>
    </row>
    <row r="817" spans="3:10">
      <c r="C817" s="194"/>
      <c r="D817" s="195"/>
      <c r="E817" s="196"/>
      <c r="F817" s="197"/>
      <c r="G817" s="197"/>
      <c r="H817" s="197"/>
      <c r="I817" s="197"/>
      <c r="J817" s="198"/>
    </row>
    <row r="818" spans="3:10">
      <c r="C818" s="194"/>
      <c r="D818" s="195"/>
      <c r="E818" s="196"/>
      <c r="F818" s="197"/>
      <c r="G818" s="197"/>
      <c r="H818" s="197"/>
      <c r="I818" s="197"/>
      <c r="J818" s="198"/>
    </row>
    <row r="819" spans="3:10">
      <c r="C819" s="194"/>
      <c r="D819" s="195"/>
      <c r="E819" s="196"/>
      <c r="F819" s="197"/>
      <c r="G819" s="197"/>
      <c r="H819" s="197"/>
      <c r="I819" s="197"/>
      <c r="J819" s="198"/>
    </row>
    <row r="820" spans="3:10">
      <c r="C820" s="194"/>
      <c r="D820" s="195"/>
      <c r="E820" s="196"/>
      <c r="F820" s="197"/>
      <c r="G820" s="197"/>
      <c r="H820" s="197"/>
      <c r="I820" s="197"/>
      <c r="J820" s="198"/>
    </row>
    <row r="821" spans="3:10">
      <c r="C821" s="194"/>
      <c r="D821" s="195"/>
      <c r="E821" s="196"/>
      <c r="F821" s="197"/>
      <c r="G821" s="197"/>
      <c r="H821" s="197"/>
      <c r="I821" s="197"/>
      <c r="J821" s="198"/>
    </row>
    <row r="822" spans="3:10">
      <c r="C822" s="194"/>
      <c r="D822" s="195"/>
      <c r="E822" s="196"/>
      <c r="F822" s="197"/>
      <c r="G822" s="197"/>
      <c r="H822" s="197"/>
      <c r="I822" s="197"/>
      <c r="J822" s="198"/>
    </row>
    <row r="823" spans="3:10">
      <c r="C823" s="194"/>
      <c r="D823" s="195"/>
      <c r="E823" s="196"/>
      <c r="F823" s="197"/>
      <c r="G823" s="197"/>
      <c r="H823" s="197"/>
      <c r="I823" s="197"/>
      <c r="J823" s="198"/>
    </row>
    <row r="824" spans="3:10">
      <c r="C824" s="194"/>
      <c r="D824" s="195"/>
      <c r="E824" s="196"/>
      <c r="F824" s="197"/>
      <c r="G824" s="197"/>
      <c r="H824" s="197"/>
      <c r="I824" s="197"/>
      <c r="J824" s="198"/>
    </row>
    <row r="825" spans="3:10">
      <c r="C825" s="194"/>
      <c r="D825" s="195"/>
      <c r="E825" s="196"/>
      <c r="F825" s="197"/>
      <c r="G825" s="197"/>
      <c r="H825" s="197"/>
      <c r="I825" s="197"/>
      <c r="J825" s="198"/>
    </row>
    <row r="826" spans="3:10">
      <c r="C826" s="194"/>
      <c r="D826" s="195"/>
      <c r="E826" s="196"/>
      <c r="F826" s="197"/>
      <c r="G826" s="197"/>
      <c r="H826" s="197"/>
      <c r="I826" s="197"/>
      <c r="J826" s="198"/>
    </row>
    <row r="827" spans="3:10">
      <c r="C827" s="194"/>
      <c r="D827" s="195"/>
      <c r="E827" s="196"/>
      <c r="F827" s="197"/>
      <c r="G827" s="197"/>
      <c r="H827" s="197"/>
      <c r="I827" s="197"/>
      <c r="J827" s="198"/>
    </row>
    <row r="828" spans="3:10">
      <c r="C828" s="194"/>
      <c r="D828" s="195"/>
      <c r="E828" s="196"/>
      <c r="F828" s="197"/>
      <c r="G828" s="197"/>
      <c r="H828" s="197"/>
      <c r="I828" s="197"/>
      <c r="J828" s="198"/>
    </row>
    <row r="829" spans="3:10">
      <c r="C829" s="194"/>
      <c r="D829" s="195"/>
      <c r="E829" s="196"/>
      <c r="F829" s="197"/>
      <c r="G829" s="197"/>
      <c r="H829" s="197"/>
      <c r="I829" s="197"/>
      <c r="J829" s="198"/>
    </row>
    <row r="830" spans="3:10">
      <c r="C830" s="194"/>
      <c r="D830" s="195"/>
      <c r="E830" s="196"/>
      <c r="F830" s="197"/>
      <c r="G830" s="197"/>
      <c r="H830" s="197"/>
      <c r="I830" s="197"/>
      <c r="J830" s="198"/>
    </row>
    <row r="831" spans="3:10">
      <c r="C831" s="194"/>
      <c r="D831" s="195"/>
      <c r="E831" s="196"/>
      <c r="F831" s="197"/>
      <c r="G831" s="197"/>
      <c r="H831" s="197"/>
      <c r="I831" s="197"/>
      <c r="J831" s="198"/>
    </row>
    <row r="832" spans="3:10">
      <c r="C832" s="194"/>
      <c r="D832" s="195"/>
      <c r="E832" s="196"/>
      <c r="F832" s="197"/>
      <c r="G832" s="197"/>
      <c r="H832" s="197"/>
      <c r="I832" s="197"/>
      <c r="J832" s="198"/>
    </row>
    <row r="833" spans="3:10">
      <c r="C833" s="194"/>
      <c r="D833" s="195"/>
      <c r="E833" s="196"/>
      <c r="F833" s="197"/>
      <c r="G833" s="197"/>
      <c r="H833" s="197"/>
      <c r="I833" s="197"/>
      <c r="J833" s="198"/>
    </row>
    <row r="834" spans="3:10">
      <c r="C834" s="194"/>
      <c r="D834" s="195"/>
      <c r="E834" s="196"/>
      <c r="F834" s="197"/>
      <c r="G834" s="197"/>
      <c r="H834" s="197"/>
      <c r="I834" s="197"/>
      <c r="J834" s="198"/>
    </row>
    <row r="835" spans="3:10">
      <c r="C835" s="194"/>
      <c r="D835" s="195"/>
      <c r="E835" s="196"/>
      <c r="F835" s="197"/>
      <c r="G835" s="197"/>
      <c r="H835" s="197"/>
      <c r="I835" s="197"/>
      <c r="J835" s="198"/>
    </row>
    <row r="836" spans="3:10">
      <c r="C836" s="194"/>
      <c r="D836" s="195"/>
      <c r="E836" s="196"/>
      <c r="F836" s="197"/>
      <c r="G836" s="197"/>
      <c r="H836" s="197"/>
      <c r="I836" s="197"/>
      <c r="J836" s="198"/>
    </row>
    <row r="837" spans="3:10">
      <c r="C837" s="194"/>
      <c r="D837" s="195"/>
      <c r="E837" s="196"/>
      <c r="F837" s="197"/>
      <c r="G837" s="197"/>
      <c r="H837" s="197"/>
      <c r="I837" s="197"/>
      <c r="J837" s="198"/>
    </row>
    <row r="838" spans="3:10">
      <c r="C838" s="194"/>
      <c r="D838" s="195"/>
      <c r="E838" s="196"/>
      <c r="F838" s="197"/>
      <c r="G838" s="197"/>
      <c r="H838" s="197"/>
      <c r="I838" s="197"/>
      <c r="J838" s="198"/>
    </row>
    <row r="839" spans="3:10">
      <c r="C839" s="194"/>
      <c r="D839" s="195"/>
      <c r="E839" s="196"/>
      <c r="F839" s="197"/>
      <c r="G839" s="197"/>
      <c r="H839" s="197"/>
      <c r="I839" s="197"/>
      <c r="J839" s="198"/>
    </row>
    <row r="840" spans="3:10">
      <c r="C840" s="194"/>
      <c r="D840" s="195"/>
      <c r="E840" s="196"/>
      <c r="F840" s="197"/>
      <c r="G840" s="197"/>
      <c r="H840" s="197"/>
      <c r="I840" s="197"/>
      <c r="J840" s="198"/>
    </row>
    <row r="841" spans="3:10">
      <c r="C841" s="194"/>
      <c r="D841" s="195"/>
      <c r="E841" s="196"/>
      <c r="F841" s="197"/>
      <c r="G841" s="197"/>
      <c r="H841" s="197"/>
      <c r="I841" s="197"/>
      <c r="J841" s="198"/>
    </row>
    <row r="842" spans="3:10">
      <c r="C842" s="194"/>
      <c r="D842" s="195"/>
      <c r="E842" s="196"/>
      <c r="F842" s="197"/>
      <c r="G842" s="197"/>
      <c r="H842" s="197"/>
      <c r="I842" s="197"/>
      <c r="J842" s="198"/>
    </row>
    <row r="843" spans="3:10">
      <c r="C843" s="194"/>
      <c r="D843" s="195"/>
      <c r="E843" s="196"/>
      <c r="F843" s="197"/>
      <c r="G843" s="197"/>
      <c r="H843" s="197"/>
      <c r="I843" s="197"/>
      <c r="J843" s="198"/>
    </row>
    <row r="844" spans="3:10">
      <c r="C844" s="194"/>
      <c r="D844" s="195"/>
      <c r="E844" s="196"/>
      <c r="F844" s="197"/>
      <c r="G844" s="197"/>
      <c r="H844" s="197"/>
      <c r="I844" s="197"/>
      <c r="J844" s="198"/>
    </row>
  </sheetData>
  <sheetProtection algorithmName="SHA-512" hashValue="EyLGqZlqpmhtdbtZFW3MockNSm99OASiIqoHo0mVm82/9g9llMvUWBAmFGVDFHkQ7Tjvh89aa8eb+S45Ekz89Q==" saltValue="DbuhcNMLUogRAjb2TAjYnA==" spinCount="100000" sheet="1" objects="1" scenarios="1"/>
  <protectedRanges>
    <protectedRange sqref="I54 I56 I58 I60 I62 G62 G64 I64 I66 I71:I73" name="Oblast2"/>
    <protectedRange sqref="G7 I7 G9 I9 G11 I11 G13 I13 G15 I15 G17 I17 G19 I19 G21 I21 G23 I23 G25 I25 I27 I29 G34 I34 G36 I36 G38 I38 G40 I40 G42 I42 G44 I44 G46 I46 G48 I48 G50 I50 G52 I52 G54" name="Oblast1"/>
  </protectedRanges>
  <mergeCells count="11">
    <mergeCell ref="C80:D80"/>
    <mergeCell ref="C78:D78"/>
    <mergeCell ref="C77:D77"/>
    <mergeCell ref="C76:D76"/>
    <mergeCell ref="C70:D70"/>
    <mergeCell ref="C74:D74"/>
    <mergeCell ref="C33:D33"/>
    <mergeCell ref="C31:D31"/>
    <mergeCell ref="D2:J2"/>
    <mergeCell ref="C6:D6"/>
    <mergeCell ref="C68:D68"/>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pageSetUpPr fitToPage="1"/>
  </sheetPr>
  <dimension ref="B1:R823"/>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2" width="10.77734375" style="38" customWidth="1"/>
    <col min="13" max="16384" width="8.77734375" style="38"/>
  </cols>
  <sheetData>
    <row r="1" spans="2:18" s="93" customFormat="1" ht="24.95" customHeight="1">
      <c r="C1" s="87"/>
      <c r="D1" s="88" t="s">
        <v>133</v>
      </c>
      <c r="E1" s="89"/>
      <c r="F1" s="90"/>
      <c r="G1" s="91"/>
      <c r="H1" s="92"/>
      <c r="I1" s="91"/>
    </row>
    <row r="2" spans="2:18" s="93" customFormat="1" ht="24.95" customHeight="1" thickBot="1">
      <c r="C2" s="87"/>
      <c r="D2" s="520" t="str">
        <f>Rekapitulace!B12</f>
        <v>AKCE : Rekonstrukce elektroinstalace ZŠ Vančurova Hodonín - 1. etapa</v>
      </c>
      <c r="E2" s="521"/>
      <c r="F2" s="521"/>
      <c r="G2" s="521"/>
      <c r="H2" s="521"/>
      <c r="I2" s="521"/>
      <c r="J2" s="521"/>
    </row>
    <row r="3" spans="2:18" ht="15" customHeight="1" thickBot="1">
      <c r="C3" s="203"/>
      <c r="D3" s="94"/>
      <c r="E3" s="95"/>
      <c r="F3" s="95"/>
      <c r="G3" s="96" t="s">
        <v>59</v>
      </c>
      <c r="H3" s="97" t="s">
        <v>59</v>
      </c>
      <c r="I3" s="98" t="s">
        <v>57</v>
      </c>
      <c r="J3" s="99" t="s">
        <v>57</v>
      </c>
    </row>
    <row r="4" spans="2:18" s="103" customFormat="1" ht="15" customHeight="1" thickBot="1">
      <c r="C4" s="204" t="s">
        <v>76</v>
      </c>
      <c r="D4" s="100" t="s">
        <v>55</v>
      </c>
      <c r="E4" s="101" t="s">
        <v>49</v>
      </c>
      <c r="F4" s="101" t="s">
        <v>56</v>
      </c>
      <c r="G4" s="101" t="s">
        <v>45</v>
      </c>
      <c r="H4" s="102" t="s">
        <v>46</v>
      </c>
      <c r="I4" s="101" t="s">
        <v>45</v>
      </c>
      <c r="J4" s="102" t="s">
        <v>46</v>
      </c>
      <c r="K4" s="59"/>
      <c r="L4" s="59"/>
      <c r="M4" s="59"/>
      <c r="N4" s="59"/>
      <c r="O4" s="59"/>
      <c r="P4" s="59"/>
      <c r="Q4" s="59"/>
      <c r="R4" s="59"/>
    </row>
    <row r="5" spans="2:18" s="109" customFormat="1" ht="9" customHeight="1">
      <c r="C5" s="207"/>
      <c r="D5" s="220"/>
      <c r="E5" s="104"/>
      <c r="F5" s="104"/>
      <c r="G5" s="105"/>
      <c r="H5" s="106"/>
      <c r="I5" s="107"/>
      <c r="J5" s="108"/>
      <c r="K5" s="59"/>
      <c r="L5" s="59"/>
      <c r="M5" s="59"/>
      <c r="N5" s="59"/>
      <c r="O5" s="59"/>
      <c r="P5" s="59"/>
      <c r="Q5" s="59"/>
      <c r="R5" s="59"/>
    </row>
    <row r="6" spans="2:18" s="109" customFormat="1" ht="15" customHeight="1">
      <c r="C6" s="514" t="s">
        <v>47</v>
      </c>
      <c r="D6" s="513"/>
      <c r="E6" s="104"/>
      <c r="F6" s="111"/>
      <c r="G6" s="105"/>
      <c r="H6" s="112"/>
      <c r="I6" s="105"/>
      <c r="J6" s="112"/>
      <c r="K6" s="59"/>
      <c r="L6" s="59"/>
      <c r="M6" s="59"/>
      <c r="N6" s="59"/>
      <c r="O6" s="113"/>
      <c r="P6" s="113"/>
      <c r="Q6" s="59"/>
      <c r="R6" s="59"/>
    </row>
    <row r="7" spans="2:18" s="109" customFormat="1" ht="30" customHeight="1">
      <c r="B7" s="178" t="s">
        <v>103</v>
      </c>
      <c r="C7" s="207">
        <v>1</v>
      </c>
      <c r="D7" s="208" t="s">
        <v>127</v>
      </c>
      <c r="E7" s="287">
        <v>1</v>
      </c>
      <c r="F7" s="209" t="s">
        <v>54</v>
      </c>
      <c r="G7" s="210"/>
      <c r="H7" s="61">
        <f>G7*E7</f>
        <v>0</v>
      </c>
      <c r="I7" s="210"/>
      <c r="J7" s="61">
        <f>I7*E7</f>
        <v>0</v>
      </c>
      <c r="K7" s="59"/>
      <c r="L7" s="59"/>
      <c r="M7" s="59"/>
      <c r="N7" s="59"/>
      <c r="O7" s="113"/>
      <c r="P7" s="113"/>
      <c r="Q7" s="59"/>
      <c r="R7" s="59"/>
    </row>
    <row r="8" spans="2:18" s="239" customFormat="1" ht="15" customHeight="1">
      <c r="C8" s="227"/>
      <c r="D8" s="211" t="s">
        <v>71</v>
      </c>
      <c r="E8" s="288"/>
      <c r="F8" s="236"/>
      <c r="G8" s="237"/>
      <c r="H8" s="228"/>
      <c r="I8" s="237"/>
      <c r="J8" s="228"/>
      <c r="K8" s="229"/>
      <c r="L8" s="229"/>
      <c r="M8" s="229"/>
      <c r="N8" s="229"/>
      <c r="O8" s="238"/>
      <c r="P8" s="238"/>
      <c r="Q8" s="229"/>
      <c r="R8" s="229"/>
    </row>
    <row r="9" spans="2:18" ht="15" customHeight="1">
      <c r="B9" s="178" t="s">
        <v>103</v>
      </c>
      <c r="C9" s="207">
        <v>2</v>
      </c>
      <c r="D9" s="34" t="s">
        <v>128</v>
      </c>
      <c r="E9" s="83">
        <v>1</v>
      </c>
      <c r="F9" s="31" t="s">
        <v>54</v>
      </c>
      <c r="G9" s="32"/>
      <c r="H9" s="61">
        <f>G9*E9</f>
        <v>0</v>
      </c>
      <c r="I9" s="32"/>
      <c r="J9" s="61">
        <f>I9*E9</f>
        <v>0</v>
      </c>
      <c r="K9" s="59"/>
      <c r="L9" s="37"/>
      <c r="M9" s="37"/>
      <c r="N9" s="37"/>
      <c r="O9" s="37"/>
      <c r="P9" s="37"/>
      <c r="Q9" s="37"/>
      <c r="R9" s="37"/>
    </row>
    <row r="10" spans="2:18" s="53" customFormat="1" ht="15" customHeight="1">
      <c r="B10" s="239"/>
      <c r="C10" s="227"/>
      <c r="D10" s="57" t="s">
        <v>71</v>
      </c>
      <c r="E10" s="64"/>
      <c r="F10" s="49"/>
      <c r="G10" s="50"/>
      <c r="H10" s="228"/>
      <c r="I10" s="50"/>
      <c r="J10" s="228"/>
      <c r="K10" s="229"/>
      <c r="L10" s="52"/>
      <c r="M10" s="52"/>
      <c r="N10" s="52"/>
      <c r="O10" s="52"/>
      <c r="P10" s="52"/>
      <c r="Q10" s="52"/>
      <c r="R10" s="52"/>
    </row>
    <row r="11" spans="2:18" ht="30" customHeight="1">
      <c r="B11" s="178" t="s">
        <v>103</v>
      </c>
      <c r="C11" s="207">
        <v>3</v>
      </c>
      <c r="D11" s="34" t="s">
        <v>129</v>
      </c>
      <c r="E11" s="83">
        <v>49</v>
      </c>
      <c r="F11" s="31" t="s">
        <v>54</v>
      </c>
      <c r="G11" s="32"/>
      <c r="H11" s="61">
        <f>G11*E11</f>
        <v>0</v>
      </c>
      <c r="I11" s="32"/>
      <c r="J11" s="61">
        <f>I11*E11</f>
        <v>0</v>
      </c>
      <c r="K11" s="59"/>
      <c r="L11" s="37"/>
      <c r="M11" s="37"/>
      <c r="N11" s="37"/>
      <c r="O11" s="37"/>
      <c r="P11" s="37"/>
      <c r="Q11" s="37"/>
      <c r="R11" s="37"/>
    </row>
    <row r="12" spans="2:18" s="53" customFormat="1" ht="15" customHeight="1">
      <c r="B12" s="239"/>
      <c r="C12" s="227"/>
      <c r="D12" s="57" t="s">
        <v>245</v>
      </c>
      <c r="E12" s="64"/>
      <c r="F12" s="49"/>
      <c r="G12" s="50"/>
      <c r="H12" s="228"/>
      <c r="I12" s="50"/>
      <c r="J12" s="228"/>
      <c r="K12" s="229"/>
      <c r="L12" s="52"/>
      <c r="M12" s="52"/>
      <c r="N12" s="52"/>
      <c r="O12" s="52"/>
      <c r="P12" s="52"/>
      <c r="Q12" s="52"/>
      <c r="R12" s="52"/>
    </row>
    <row r="13" spans="2:18" ht="15" customHeight="1">
      <c r="B13" s="178" t="s">
        <v>103</v>
      </c>
      <c r="C13" s="207">
        <v>4</v>
      </c>
      <c r="D13" s="34" t="s">
        <v>131</v>
      </c>
      <c r="E13" s="83">
        <v>10</v>
      </c>
      <c r="F13" s="31" t="s">
        <v>54</v>
      </c>
      <c r="G13" s="32"/>
      <c r="H13" s="61">
        <f>G13*E13</f>
        <v>0</v>
      </c>
      <c r="I13" s="32"/>
      <c r="J13" s="61">
        <f>I13*E13</f>
        <v>0</v>
      </c>
      <c r="K13" s="59"/>
      <c r="L13" s="37"/>
      <c r="M13" s="37"/>
      <c r="N13" s="37"/>
      <c r="O13" s="37"/>
      <c r="P13" s="37"/>
      <c r="Q13" s="37"/>
      <c r="R13" s="37"/>
    </row>
    <row r="14" spans="2:18" s="53" customFormat="1" ht="15" customHeight="1">
      <c r="B14" s="239"/>
      <c r="C14" s="227"/>
      <c r="D14" s="47" t="s">
        <v>152</v>
      </c>
      <c r="E14" s="64"/>
      <c r="F14" s="49"/>
      <c r="G14" s="50"/>
      <c r="H14" s="228"/>
      <c r="I14" s="50"/>
      <c r="J14" s="228"/>
      <c r="K14" s="229"/>
      <c r="L14" s="52"/>
      <c r="M14" s="52"/>
      <c r="N14" s="52"/>
      <c r="O14" s="52"/>
      <c r="P14" s="52"/>
      <c r="Q14" s="52"/>
      <c r="R14" s="52"/>
    </row>
    <row r="15" spans="2:18" ht="15" customHeight="1">
      <c r="B15" s="178" t="s">
        <v>103</v>
      </c>
      <c r="C15" s="207">
        <v>5</v>
      </c>
      <c r="D15" s="34" t="s">
        <v>130</v>
      </c>
      <c r="E15" s="83">
        <v>1</v>
      </c>
      <c r="F15" s="31" t="s">
        <v>54</v>
      </c>
      <c r="G15" s="32"/>
      <c r="H15" s="61">
        <f>G15*E15</f>
        <v>0</v>
      </c>
      <c r="I15" s="32"/>
      <c r="J15" s="61">
        <f>I15*E15</f>
        <v>0</v>
      </c>
      <c r="K15" s="59"/>
      <c r="L15" s="37"/>
      <c r="M15" s="37"/>
      <c r="N15" s="37"/>
      <c r="O15" s="37"/>
      <c r="P15" s="37"/>
      <c r="Q15" s="37"/>
      <c r="R15" s="37"/>
    </row>
    <row r="16" spans="2:18" s="53" customFormat="1" ht="15" customHeight="1">
      <c r="B16" s="239"/>
      <c r="C16" s="227"/>
      <c r="D16" s="47" t="s">
        <v>71</v>
      </c>
      <c r="E16" s="64"/>
      <c r="F16" s="49"/>
      <c r="G16" s="50"/>
      <c r="H16" s="228"/>
      <c r="I16" s="50"/>
      <c r="J16" s="228"/>
      <c r="K16" s="229"/>
      <c r="L16" s="52"/>
      <c r="M16" s="52"/>
      <c r="N16" s="52"/>
      <c r="O16" s="52"/>
      <c r="P16" s="52"/>
      <c r="Q16" s="52"/>
      <c r="R16" s="52"/>
    </row>
    <row r="17" spans="2:18" s="116" customFormat="1" ht="15" customHeight="1">
      <c r="B17" s="178" t="s">
        <v>103</v>
      </c>
      <c r="C17" s="207">
        <v>6</v>
      </c>
      <c r="D17" s="34" t="s">
        <v>96</v>
      </c>
      <c r="E17" s="83">
        <v>25</v>
      </c>
      <c r="F17" s="31" t="s">
        <v>61</v>
      </c>
      <c r="G17" s="278" t="s">
        <v>110</v>
      </c>
      <c r="H17" s="279" t="s">
        <v>110</v>
      </c>
      <c r="I17" s="32"/>
      <c r="J17" s="33">
        <f>E17*I17</f>
        <v>0</v>
      </c>
      <c r="K17" s="115"/>
      <c r="L17" s="115"/>
      <c r="M17" s="115"/>
      <c r="N17" s="37"/>
      <c r="O17" s="37"/>
      <c r="P17" s="115"/>
      <c r="Q17" s="115"/>
    </row>
    <row r="18" spans="2:18" s="116" customFormat="1" ht="15" customHeight="1">
      <c r="B18" s="239"/>
      <c r="C18" s="227"/>
      <c r="D18" s="46" t="s">
        <v>27</v>
      </c>
      <c r="E18" s="83"/>
      <c r="F18" s="83"/>
      <c r="G18" s="39"/>
      <c r="H18" s="40"/>
      <c r="I18" s="39"/>
      <c r="J18" s="40"/>
      <c r="K18" s="115"/>
      <c r="L18" s="115"/>
      <c r="M18" s="115"/>
      <c r="N18" s="37"/>
      <c r="O18" s="37"/>
      <c r="P18" s="115"/>
      <c r="Q18" s="115"/>
    </row>
    <row r="19" spans="2:18" ht="15" customHeight="1">
      <c r="C19" s="514" t="s">
        <v>58</v>
      </c>
      <c r="D19" s="513"/>
      <c r="E19" s="262"/>
      <c r="F19" s="117"/>
      <c r="G19" s="118"/>
      <c r="H19" s="119">
        <f>SUM(H7:H18)</f>
        <v>0</v>
      </c>
      <c r="I19" s="118"/>
      <c r="J19" s="119">
        <f>SUM(J7:J18)</f>
        <v>0</v>
      </c>
      <c r="K19" s="59"/>
      <c r="L19" s="37"/>
      <c r="M19" s="37"/>
      <c r="N19" s="37"/>
      <c r="O19" s="37"/>
      <c r="P19" s="37"/>
      <c r="Q19" s="37"/>
      <c r="R19" s="37"/>
    </row>
    <row r="20" spans="2:18" ht="15.95" customHeight="1">
      <c r="C20" s="121"/>
      <c r="D20" s="240"/>
      <c r="E20" s="120"/>
      <c r="F20" s="120"/>
      <c r="G20" s="32"/>
      <c r="H20" s="33"/>
      <c r="I20" s="32"/>
      <c r="J20" s="33"/>
      <c r="K20" s="59"/>
      <c r="L20" s="37"/>
      <c r="M20" s="37"/>
      <c r="N20" s="37"/>
      <c r="O20" s="37"/>
      <c r="P20" s="37"/>
      <c r="Q20" s="37"/>
      <c r="R20" s="37"/>
    </row>
    <row r="21" spans="2:18" ht="15" customHeight="1">
      <c r="C21" s="514" t="s">
        <v>48</v>
      </c>
      <c r="D21" s="513"/>
      <c r="E21" s="120"/>
      <c r="F21" s="120"/>
      <c r="G21" s="32"/>
      <c r="H21" s="33"/>
      <c r="I21" s="32"/>
      <c r="J21" s="33"/>
      <c r="K21" s="59"/>
      <c r="L21" s="37"/>
      <c r="M21" s="37"/>
      <c r="N21" s="37"/>
      <c r="O21" s="37"/>
      <c r="P21" s="37"/>
      <c r="Q21" s="37"/>
      <c r="R21" s="37"/>
    </row>
    <row r="22" spans="2:18" ht="15" customHeight="1">
      <c r="B22" s="178" t="s">
        <v>103</v>
      </c>
      <c r="C22" s="121">
        <v>13</v>
      </c>
      <c r="D22" s="41" t="s">
        <v>132</v>
      </c>
      <c r="E22" s="82">
        <v>1925</v>
      </c>
      <c r="F22" s="42" t="s">
        <v>53</v>
      </c>
      <c r="G22" s="43"/>
      <c r="H22" s="44">
        <f>E22*G22</f>
        <v>0</v>
      </c>
      <c r="I22" s="69"/>
      <c r="J22" s="44">
        <f>E22*I22</f>
        <v>0</v>
      </c>
      <c r="K22" s="59"/>
      <c r="L22" s="37"/>
      <c r="M22" s="37"/>
      <c r="N22" s="37"/>
      <c r="O22" s="37"/>
      <c r="P22" s="37"/>
      <c r="Q22" s="37"/>
      <c r="R22" s="37"/>
    </row>
    <row r="23" spans="2:18" ht="15" customHeight="1">
      <c r="C23" s="121"/>
      <c r="D23" s="54" t="s">
        <v>134</v>
      </c>
      <c r="E23" s="42"/>
      <c r="F23" s="42"/>
      <c r="G23" s="43"/>
      <c r="H23" s="44"/>
      <c r="I23" s="69"/>
      <c r="J23" s="44"/>
      <c r="K23" s="59"/>
      <c r="L23" s="37"/>
      <c r="M23" s="37"/>
      <c r="N23" s="37"/>
      <c r="O23" s="37"/>
      <c r="P23" s="37"/>
      <c r="Q23" s="37"/>
      <c r="R23" s="37"/>
    </row>
    <row r="24" spans="2:18" ht="15" customHeight="1">
      <c r="B24" s="178" t="s">
        <v>103</v>
      </c>
      <c r="C24" s="121">
        <v>15</v>
      </c>
      <c r="D24" s="29" t="s">
        <v>123</v>
      </c>
      <c r="E24" s="42">
        <v>100</v>
      </c>
      <c r="F24" s="42" t="s">
        <v>53</v>
      </c>
      <c r="G24" s="43"/>
      <c r="H24" s="44">
        <f>E24*G24</f>
        <v>0</v>
      </c>
      <c r="I24" s="43"/>
      <c r="J24" s="44">
        <f>E24*I24</f>
        <v>0</v>
      </c>
      <c r="K24" s="59"/>
      <c r="L24" s="37"/>
      <c r="M24" s="37"/>
      <c r="N24" s="37"/>
      <c r="O24" s="37"/>
      <c r="P24" s="37"/>
      <c r="Q24" s="37"/>
      <c r="R24" s="37"/>
    </row>
    <row r="25" spans="2:18" ht="15" customHeight="1">
      <c r="C25" s="121"/>
      <c r="D25" s="48" t="s">
        <v>108</v>
      </c>
      <c r="E25" s="42"/>
      <c r="F25" s="42"/>
      <c r="G25" s="43"/>
      <c r="H25" s="44"/>
      <c r="I25" s="43"/>
      <c r="J25" s="44"/>
      <c r="K25" s="59"/>
      <c r="L25" s="37"/>
      <c r="M25" s="37"/>
      <c r="N25" s="37"/>
      <c r="O25" s="37"/>
      <c r="P25" s="37"/>
      <c r="Q25" s="37"/>
      <c r="R25" s="37"/>
    </row>
    <row r="26" spans="2:18" s="123" customFormat="1" ht="15" customHeight="1">
      <c r="B26" s="178" t="s">
        <v>103</v>
      </c>
      <c r="C26" s="121">
        <v>17</v>
      </c>
      <c r="D26" s="232" t="s">
        <v>101</v>
      </c>
      <c r="E26" s="42">
        <v>420</v>
      </c>
      <c r="F26" s="42" t="s">
        <v>53</v>
      </c>
      <c r="G26" s="43"/>
      <c r="H26" s="44">
        <f>E26*G26</f>
        <v>0</v>
      </c>
      <c r="I26" s="69"/>
      <c r="J26" s="44">
        <f>E26*I26</f>
        <v>0</v>
      </c>
      <c r="K26" s="59"/>
      <c r="L26" s="122"/>
      <c r="M26" s="122"/>
      <c r="N26" s="122"/>
      <c r="O26" s="37"/>
      <c r="P26" s="37"/>
      <c r="Q26" s="122"/>
      <c r="R26" s="122"/>
    </row>
    <row r="27" spans="2:18" s="123" customFormat="1" ht="15" customHeight="1">
      <c r="B27" s="38"/>
      <c r="C27" s="121"/>
      <c r="D27" s="233" t="s">
        <v>91</v>
      </c>
      <c r="E27" s="42"/>
      <c r="F27" s="42"/>
      <c r="G27" s="43"/>
      <c r="H27" s="44"/>
      <c r="I27" s="69"/>
      <c r="J27" s="44"/>
      <c r="K27" s="59"/>
      <c r="L27" s="122"/>
      <c r="M27" s="122"/>
      <c r="N27" s="122"/>
      <c r="O27" s="37"/>
      <c r="P27" s="37"/>
      <c r="Q27" s="122"/>
      <c r="R27" s="122"/>
    </row>
    <row r="28" spans="2:18" s="123" customFormat="1" ht="15" customHeight="1">
      <c r="B28" s="178" t="s">
        <v>103</v>
      </c>
      <c r="C28" s="121">
        <v>18</v>
      </c>
      <c r="D28" s="232" t="s">
        <v>102</v>
      </c>
      <c r="E28" s="42">
        <v>470</v>
      </c>
      <c r="F28" s="42" t="s">
        <v>53</v>
      </c>
      <c r="G28" s="43"/>
      <c r="H28" s="44">
        <f>E28*G28</f>
        <v>0</v>
      </c>
      <c r="I28" s="69"/>
      <c r="J28" s="44">
        <f>E28*I28</f>
        <v>0</v>
      </c>
      <c r="K28" s="59"/>
      <c r="L28" s="122"/>
      <c r="M28" s="122"/>
      <c r="N28" s="122"/>
      <c r="O28" s="37"/>
      <c r="P28" s="37"/>
      <c r="Q28" s="122"/>
      <c r="R28" s="122"/>
    </row>
    <row r="29" spans="2:18" s="123" customFormat="1" ht="15" customHeight="1">
      <c r="B29" s="38"/>
      <c r="C29" s="121"/>
      <c r="D29" s="241" t="s">
        <v>138</v>
      </c>
      <c r="E29" s="42"/>
      <c r="F29" s="42"/>
      <c r="G29" s="43"/>
      <c r="H29" s="44"/>
      <c r="I29" s="69"/>
      <c r="J29" s="44"/>
      <c r="K29" s="59"/>
      <c r="L29" s="122"/>
      <c r="M29" s="122"/>
      <c r="N29" s="122"/>
      <c r="O29" s="37"/>
      <c r="P29" s="37"/>
      <c r="Q29" s="122"/>
      <c r="R29" s="122"/>
    </row>
    <row r="30" spans="2:18" s="123" customFormat="1" ht="30" customHeight="1">
      <c r="B30" s="178" t="s">
        <v>103</v>
      </c>
      <c r="C30" s="121">
        <v>19</v>
      </c>
      <c r="D30" s="232" t="s">
        <v>100</v>
      </c>
      <c r="E30" s="42">
        <v>32</v>
      </c>
      <c r="F30" s="42" t="s">
        <v>54</v>
      </c>
      <c r="G30" s="43"/>
      <c r="H30" s="44">
        <f>E30*G30</f>
        <v>0</v>
      </c>
      <c r="I30" s="69"/>
      <c r="J30" s="44">
        <f>E30*I30</f>
        <v>0</v>
      </c>
      <c r="K30" s="59"/>
      <c r="L30" s="122"/>
      <c r="M30" s="122"/>
      <c r="N30" s="122"/>
      <c r="O30" s="37"/>
      <c r="P30" s="37"/>
      <c r="Q30" s="122"/>
      <c r="R30" s="122"/>
    </row>
    <row r="31" spans="2:18" s="123" customFormat="1" ht="15" customHeight="1">
      <c r="B31" s="38"/>
      <c r="C31" s="121"/>
      <c r="D31" s="233" t="s">
        <v>1</v>
      </c>
      <c r="E31" s="42"/>
      <c r="F31" s="42"/>
      <c r="G31" s="43"/>
      <c r="H31" s="44"/>
      <c r="I31" s="69"/>
      <c r="J31" s="44"/>
      <c r="K31" s="59"/>
      <c r="L31" s="122"/>
      <c r="M31" s="122"/>
      <c r="N31" s="122"/>
      <c r="O31" s="37"/>
      <c r="P31" s="37"/>
      <c r="Q31" s="122"/>
      <c r="R31" s="122"/>
    </row>
    <row r="32" spans="2:18" s="123" customFormat="1" ht="30" customHeight="1">
      <c r="B32" s="178" t="s">
        <v>103</v>
      </c>
      <c r="C32" s="121">
        <v>20</v>
      </c>
      <c r="D32" s="232" t="s">
        <v>97</v>
      </c>
      <c r="E32" s="42">
        <v>18</v>
      </c>
      <c r="F32" s="42" t="s">
        <v>54</v>
      </c>
      <c r="G32" s="43"/>
      <c r="H32" s="44">
        <f>E32*G32</f>
        <v>0</v>
      </c>
      <c r="I32" s="69"/>
      <c r="J32" s="44">
        <f>E32*I32</f>
        <v>0</v>
      </c>
      <c r="K32" s="59"/>
      <c r="L32" s="122"/>
      <c r="M32" s="122"/>
      <c r="N32" s="122"/>
      <c r="O32" s="37"/>
      <c r="P32" s="37"/>
      <c r="Q32" s="122"/>
      <c r="R32" s="122"/>
    </row>
    <row r="33" spans="2:18" s="123" customFormat="1" ht="15" customHeight="1">
      <c r="B33" s="38"/>
      <c r="C33" s="121"/>
      <c r="D33" s="233" t="s">
        <v>139</v>
      </c>
      <c r="E33" s="42"/>
      <c r="F33" s="42"/>
      <c r="G33" s="43"/>
      <c r="H33" s="44"/>
      <c r="I33" s="69"/>
      <c r="J33" s="44"/>
      <c r="K33" s="59"/>
      <c r="L33" s="122"/>
      <c r="M33" s="122"/>
      <c r="N33" s="122"/>
      <c r="O33" s="37"/>
      <c r="P33" s="37"/>
      <c r="Q33" s="122"/>
      <c r="R33" s="122"/>
    </row>
    <row r="34" spans="2:18" s="123" customFormat="1" ht="15" customHeight="1">
      <c r="B34" s="178" t="s">
        <v>103</v>
      </c>
      <c r="C34" s="121">
        <v>21</v>
      </c>
      <c r="D34" s="79" t="s">
        <v>111</v>
      </c>
      <c r="E34" s="42">
        <v>56</v>
      </c>
      <c r="F34" s="42" t="s">
        <v>54</v>
      </c>
      <c r="G34" s="280" t="s">
        <v>110</v>
      </c>
      <c r="H34" s="281" t="s">
        <v>110</v>
      </c>
      <c r="I34" s="69"/>
      <c r="J34" s="44">
        <f>E34*I34</f>
        <v>0</v>
      </c>
      <c r="K34" s="59"/>
      <c r="L34" s="122"/>
      <c r="M34" s="122"/>
      <c r="N34" s="122"/>
      <c r="O34" s="37"/>
      <c r="P34" s="37"/>
      <c r="Q34" s="122"/>
      <c r="R34" s="122"/>
    </row>
    <row r="35" spans="2:18" s="123" customFormat="1" ht="15" customHeight="1">
      <c r="B35" s="38"/>
      <c r="C35" s="121"/>
      <c r="D35" s="125" t="s">
        <v>140</v>
      </c>
      <c r="E35" s="42"/>
      <c r="F35" s="42"/>
      <c r="G35" s="280"/>
      <c r="H35" s="289"/>
      <c r="I35" s="69"/>
      <c r="J35" s="44"/>
      <c r="K35" s="59"/>
      <c r="L35" s="122"/>
      <c r="M35" s="122"/>
      <c r="N35" s="122"/>
      <c r="O35" s="37"/>
      <c r="P35" s="37"/>
      <c r="Q35" s="122"/>
      <c r="R35" s="122"/>
    </row>
    <row r="36" spans="2:18" s="123" customFormat="1" ht="15" customHeight="1">
      <c r="B36" s="178" t="s">
        <v>103</v>
      </c>
      <c r="C36" s="121">
        <v>22</v>
      </c>
      <c r="D36" s="79" t="s">
        <v>112</v>
      </c>
      <c r="E36" s="124">
        <v>29</v>
      </c>
      <c r="F36" s="42" t="s">
        <v>54</v>
      </c>
      <c r="G36" s="280" t="s">
        <v>110</v>
      </c>
      <c r="H36" s="281" t="s">
        <v>110</v>
      </c>
      <c r="I36" s="69"/>
      <c r="J36" s="44">
        <f>E36*I36</f>
        <v>0</v>
      </c>
      <c r="K36" s="122"/>
      <c r="L36" s="122"/>
      <c r="M36" s="122"/>
      <c r="N36" s="37"/>
      <c r="O36" s="37"/>
      <c r="P36" s="122"/>
      <c r="Q36" s="122"/>
    </row>
    <row r="37" spans="2:18" s="123" customFormat="1" ht="15" customHeight="1">
      <c r="B37" s="38"/>
      <c r="C37" s="121"/>
      <c r="D37" s="125" t="s">
        <v>141</v>
      </c>
      <c r="E37" s="124"/>
      <c r="F37" s="42"/>
      <c r="G37" s="280"/>
      <c r="H37" s="281"/>
      <c r="I37" s="69"/>
      <c r="J37" s="44"/>
      <c r="K37" s="122"/>
      <c r="L37" s="122"/>
      <c r="M37" s="122"/>
      <c r="N37" s="37"/>
      <c r="O37" s="37"/>
      <c r="P37" s="122"/>
      <c r="Q37" s="122"/>
    </row>
    <row r="38" spans="2:18" s="123" customFormat="1" ht="30" customHeight="1">
      <c r="B38" s="178" t="s">
        <v>103</v>
      </c>
      <c r="C38" s="121">
        <v>23</v>
      </c>
      <c r="D38" s="79" t="s">
        <v>113</v>
      </c>
      <c r="E38" s="124">
        <v>240</v>
      </c>
      <c r="F38" s="42" t="s">
        <v>53</v>
      </c>
      <c r="G38" s="280" t="s">
        <v>110</v>
      </c>
      <c r="H38" s="281" t="s">
        <v>110</v>
      </c>
      <c r="I38" s="69"/>
      <c r="J38" s="44">
        <f>E38*I38</f>
        <v>0</v>
      </c>
      <c r="K38" s="122"/>
      <c r="L38" s="122"/>
      <c r="M38" s="122"/>
      <c r="N38" s="37"/>
      <c r="O38" s="37"/>
      <c r="P38" s="122"/>
      <c r="Q38" s="122"/>
    </row>
    <row r="39" spans="2:18" s="123" customFormat="1" ht="15" customHeight="1">
      <c r="B39" s="38"/>
      <c r="C39" s="121"/>
      <c r="D39" s="125" t="s">
        <v>142</v>
      </c>
      <c r="E39" s="124"/>
      <c r="F39" s="42"/>
      <c r="G39" s="43"/>
      <c r="H39" s="44"/>
      <c r="I39" s="69"/>
      <c r="J39" s="44"/>
      <c r="K39" s="122"/>
      <c r="L39" s="122"/>
      <c r="M39" s="122"/>
      <c r="N39" s="37"/>
      <c r="O39" s="37"/>
      <c r="P39" s="122"/>
      <c r="Q39" s="122"/>
    </row>
    <row r="40" spans="2:18" s="123" customFormat="1" ht="15" customHeight="1">
      <c r="B40" s="178" t="s">
        <v>103</v>
      </c>
      <c r="C40" s="121">
        <v>24</v>
      </c>
      <c r="D40" s="126" t="s">
        <v>81</v>
      </c>
      <c r="E40" s="124">
        <v>10</v>
      </c>
      <c r="F40" s="82" t="s">
        <v>54</v>
      </c>
      <c r="G40" s="230"/>
      <c r="H40" s="242">
        <f>E40*G40</f>
        <v>0</v>
      </c>
      <c r="I40" s="231"/>
      <c r="J40" s="44">
        <f>E40*I40</f>
        <v>0</v>
      </c>
      <c r="K40" s="59"/>
      <c r="L40" s="122"/>
      <c r="M40" s="122"/>
      <c r="N40" s="122"/>
      <c r="O40" s="37"/>
      <c r="P40" s="37"/>
      <c r="Q40" s="122"/>
      <c r="R40" s="122"/>
    </row>
    <row r="41" spans="2:18" s="123" customFormat="1" ht="15" customHeight="1">
      <c r="B41" s="38"/>
      <c r="C41" s="121"/>
      <c r="D41" s="127" t="s">
        <v>152</v>
      </c>
      <c r="E41" s="124"/>
      <c r="F41" s="82"/>
      <c r="G41" s="230"/>
      <c r="H41" s="242"/>
      <c r="I41" s="231"/>
      <c r="J41" s="44"/>
      <c r="K41" s="59"/>
      <c r="L41" s="122"/>
      <c r="M41" s="122"/>
      <c r="N41" s="122"/>
      <c r="O41" s="37"/>
      <c r="P41" s="37"/>
      <c r="Q41" s="122"/>
      <c r="R41" s="122"/>
    </row>
    <row r="42" spans="2:18" s="123" customFormat="1" ht="60" customHeight="1">
      <c r="B42" s="85" t="s">
        <v>103</v>
      </c>
      <c r="C42" s="207">
        <v>25</v>
      </c>
      <c r="D42" s="308" t="s">
        <v>187</v>
      </c>
      <c r="E42" s="124">
        <v>15</v>
      </c>
      <c r="F42" s="42" t="s">
        <v>61</v>
      </c>
      <c r="G42" s="280" t="s">
        <v>110</v>
      </c>
      <c r="H42" s="281" t="s">
        <v>110</v>
      </c>
      <c r="I42" s="69"/>
      <c r="J42" s="44">
        <f>E42*I42</f>
        <v>0</v>
      </c>
      <c r="K42" s="122"/>
      <c r="L42" s="122"/>
      <c r="M42" s="122"/>
      <c r="N42" s="37"/>
      <c r="O42" s="37"/>
      <c r="P42" s="122"/>
      <c r="Q42" s="122"/>
    </row>
    <row r="43" spans="2:18" s="123" customFormat="1" ht="15" customHeight="1">
      <c r="B43" s="38"/>
      <c r="C43" s="207"/>
      <c r="D43" s="125" t="s">
        <v>188</v>
      </c>
      <c r="E43" s="124"/>
      <c r="F43" s="42"/>
      <c r="G43" s="280"/>
      <c r="H43" s="281"/>
      <c r="I43" s="69"/>
      <c r="J43" s="44"/>
      <c r="K43" s="122"/>
      <c r="L43" s="122"/>
      <c r="M43" s="122"/>
      <c r="N43" s="37"/>
      <c r="O43" s="37"/>
      <c r="P43" s="122"/>
      <c r="Q43" s="122"/>
    </row>
    <row r="44" spans="2:18" s="123" customFormat="1" ht="15" customHeight="1">
      <c r="B44" s="178" t="s">
        <v>103</v>
      </c>
      <c r="C44" s="121">
        <v>26</v>
      </c>
      <c r="D44" s="128" t="s">
        <v>68</v>
      </c>
      <c r="E44" s="42">
        <v>20</v>
      </c>
      <c r="F44" s="42" t="s">
        <v>61</v>
      </c>
      <c r="G44" s="280" t="s">
        <v>110</v>
      </c>
      <c r="H44" s="281" t="s">
        <v>110</v>
      </c>
      <c r="I44" s="69"/>
      <c r="J44" s="44">
        <f>E44*I44</f>
        <v>0</v>
      </c>
      <c r="K44" s="59"/>
      <c r="L44" s="122"/>
      <c r="M44" s="122"/>
      <c r="N44" s="122"/>
      <c r="O44" s="37"/>
      <c r="P44" s="37"/>
      <c r="Q44" s="122"/>
      <c r="R44" s="122"/>
    </row>
    <row r="45" spans="2:18" s="123" customFormat="1" ht="15" customHeight="1">
      <c r="B45" s="38"/>
      <c r="C45" s="121"/>
      <c r="D45" s="127" t="s">
        <v>156</v>
      </c>
      <c r="E45" s="124"/>
      <c r="F45" s="82"/>
      <c r="G45" s="230"/>
      <c r="H45" s="242"/>
      <c r="I45" s="231"/>
      <c r="J45" s="44"/>
      <c r="K45" s="59"/>
      <c r="L45" s="122"/>
      <c r="M45" s="122"/>
      <c r="N45" s="122"/>
      <c r="O45" s="37"/>
      <c r="P45" s="37"/>
      <c r="Q45" s="122"/>
      <c r="R45" s="122"/>
    </row>
    <row r="46" spans="2:18" s="123" customFormat="1" ht="15" customHeight="1">
      <c r="C46" s="514" t="s">
        <v>58</v>
      </c>
      <c r="D46" s="513"/>
      <c r="E46" s="130"/>
      <c r="F46" s="130"/>
      <c r="G46" s="118"/>
      <c r="H46" s="131">
        <f>SUM(H22:H44)</f>
        <v>0</v>
      </c>
      <c r="I46" s="132"/>
      <c r="J46" s="119">
        <f>SUM(J22:J44)</f>
        <v>0</v>
      </c>
      <c r="K46" s="59"/>
      <c r="L46" s="122"/>
      <c r="M46" s="122"/>
      <c r="N46" s="122"/>
      <c r="O46" s="37"/>
      <c r="P46" s="37"/>
      <c r="Q46" s="122"/>
      <c r="R46" s="122"/>
    </row>
    <row r="47" spans="2:18" s="123" customFormat="1" ht="15" customHeight="1">
      <c r="C47" s="110"/>
      <c r="D47" s="240"/>
      <c r="E47" s="134"/>
      <c r="F47" s="134"/>
      <c r="G47" s="135"/>
      <c r="H47" s="136"/>
      <c r="I47" s="137"/>
      <c r="J47" s="138"/>
      <c r="K47" s="59"/>
      <c r="L47" s="122"/>
      <c r="M47" s="122"/>
      <c r="N47" s="122"/>
      <c r="O47" s="37"/>
      <c r="P47" s="37"/>
      <c r="Q47" s="122"/>
      <c r="R47" s="122"/>
    </row>
    <row r="48" spans="2:18" s="123" customFormat="1" ht="15" customHeight="1">
      <c r="C48" s="512" t="s">
        <v>88</v>
      </c>
      <c r="D48" s="513"/>
      <c r="E48" s="140"/>
      <c r="F48" s="140"/>
      <c r="G48" s="141"/>
      <c r="H48" s="142"/>
      <c r="I48" s="143"/>
      <c r="J48" s="144"/>
      <c r="K48" s="59"/>
      <c r="L48" s="122"/>
      <c r="M48" s="122"/>
      <c r="N48" s="122"/>
      <c r="O48" s="37"/>
      <c r="P48" s="37"/>
      <c r="Q48" s="122"/>
      <c r="R48" s="122"/>
    </row>
    <row r="49" spans="2:18" s="123" customFormat="1" ht="30" customHeight="1">
      <c r="B49" s="178" t="s">
        <v>103</v>
      </c>
      <c r="C49" s="145">
        <v>27</v>
      </c>
      <c r="D49" s="146" t="s">
        <v>22</v>
      </c>
      <c r="E49" s="42">
        <v>1</v>
      </c>
      <c r="F49" s="42" t="s">
        <v>54</v>
      </c>
      <c r="G49" s="278" t="s">
        <v>110</v>
      </c>
      <c r="H49" s="282" t="s">
        <v>110</v>
      </c>
      <c r="I49" s="81"/>
      <c r="J49" s="147">
        <f>I49*E49</f>
        <v>0</v>
      </c>
      <c r="K49" s="59"/>
      <c r="L49" s="122"/>
      <c r="M49" s="122"/>
      <c r="N49" s="122"/>
      <c r="O49" s="37"/>
      <c r="P49" s="37"/>
      <c r="Q49" s="122"/>
      <c r="R49" s="122"/>
    </row>
    <row r="50" spans="2:18" s="123" customFormat="1" ht="30" customHeight="1">
      <c r="B50" s="178" t="s">
        <v>103</v>
      </c>
      <c r="C50" s="145">
        <v>28</v>
      </c>
      <c r="D50" s="146" t="s">
        <v>189</v>
      </c>
      <c r="E50" s="42">
        <v>1</v>
      </c>
      <c r="F50" s="42" t="s">
        <v>54</v>
      </c>
      <c r="G50" s="278" t="s">
        <v>110</v>
      </c>
      <c r="H50" s="282" t="s">
        <v>110</v>
      </c>
      <c r="I50" s="81"/>
      <c r="J50" s="147">
        <f>I50*E50</f>
        <v>0</v>
      </c>
      <c r="K50" s="59"/>
      <c r="L50" s="122"/>
      <c r="M50" s="122"/>
      <c r="N50" s="122"/>
      <c r="O50" s="37"/>
      <c r="P50" s="37"/>
      <c r="Q50" s="122"/>
      <c r="R50" s="122"/>
    </row>
    <row r="51" spans="2:18" s="123" customFormat="1" ht="15" customHeight="1">
      <c r="B51" s="178" t="s">
        <v>103</v>
      </c>
      <c r="C51" s="145">
        <v>29</v>
      </c>
      <c r="D51" s="146" t="s">
        <v>23</v>
      </c>
      <c r="E51" s="42">
        <v>1</v>
      </c>
      <c r="F51" s="42" t="s">
        <v>54</v>
      </c>
      <c r="G51" s="278" t="s">
        <v>110</v>
      </c>
      <c r="H51" s="282" t="s">
        <v>110</v>
      </c>
      <c r="I51" s="81"/>
      <c r="J51" s="147">
        <f>I51*E51</f>
        <v>0</v>
      </c>
      <c r="K51" s="59"/>
      <c r="L51" s="122"/>
      <c r="M51" s="122"/>
      <c r="N51" s="122"/>
      <c r="O51" s="37"/>
      <c r="P51" s="37"/>
      <c r="Q51" s="122"/>
      <c r="R51" s="122"/>
    </row>
    <row r="52" spans="2:18" s="123" customFormat="1" ht="15" customHeight="1">
      <c r="B52" s="178" t="s">
        <v>103</v>
      </c>
      <c r="C52" s="145">
        <v>30</v>
      </c>
      <c r="D52" s="148" t="s">
        <v>90</v>
      </c>
      <c r="E52" s="42">
        <v>1</v>
      </c>
      <c r="F52" s="42" t="s">
        <v>54</v>
      </c>
      <c r="G52" s="278" t="s">
        <v>110</v>
      </c>
      <c r="H52" s="282" t="s">
        <v>110</v>
      </c>
      <c r="I52" s="81"/>
      <c r="J52" s="147">
        <f>I52*E52</f>
        <v>0</v>
      </c>
      <c r="K52" s="59"/>
      <c r="L52" s="122"/>
      <c r="M52" s="122"/>
      <c r="N52" s="122"/>
      <c r="O52" s="37"/>
      <c r="P52" s="37"/>
      <c r="Q52" s="122"/>
      <c r="R52" s="122"/>
    </row>
    <row r="53" spans="2:18" s="123" customFormat="1" ht="15" customHeight="1">
      <c r="C53" s="512" t="s">
        <v>58</v>
      </c>
      <c r="D53" s="513"/>
      <c r="E53" s="117"/>
      <c r="F53" s="117"/>
      <c r="G53" s="149"/>
      <c r="H53" s="150"/>
      <c r="I53" s="151"/>
      <c r="J53" s="152">
        <f>SUM(J49:J52)</f>
        <v>0</v>
      </c>
      <c r="K53" s="59"/>
      <c r="L53" s="122"/>
      <c r="M53" s="122"/>
      <c r="N53" s="122"/>
      <c r="O53" s="37"/>
      <c r="P53" s="37"/>
      <c r="Q53" s="122"/>
      <c r="R53" s="122"/>
    </row>
    <row r="54" spans="2:18" s="123" customFormat="1" ht="15" customHeight="1" thickBot="1">
      <c r="C54" s="221"/>
      <c r="D54" s="213"/>
      <c r="E54" s="153"/>
      <c r="F54" s="153"/>
      <c r="G54" s="154"/>
      <c r="H54" s="155"/>
      <c r="I54" s="156"/>
      <c r="J54" s="157"/>
      <c r="K54" s="59"/>
      <c r="L54" s="122"/>
      <c r="M54" s="122"/>
      <c r="N54" s="122"/>
      <c r="O54" s="37"/>
      <c r="P54" s="37"/>
      <c r="Q54" s="122"/>
      <c r="R54" s="122"/>
    </row>
    <row r="55" spans="2:18" s="163" customFormat="1" ht="15" customHeight="1">
      <c r="C55" s="518" t="s">
        <v>50</v>
      </c>
      <c r="D55" s="519"/>
      <c r="E55" s="158"/>
      <c r="F55" s="158"/>
      <c r="G55" s="222">
        <f>H19+H46</f>
        <v>0</v>
      </c>
      <c r="H55" s="159"/>
      <c r="I55" s="160"/>
      <c r="J55" s="161"/>
      <c r="K55" s="59"/>
      <c r="L55" s="162"/>
      <c r="M55" s="162"/>
      <c r="N55" s="162"/>
      <c r="O55" s="162"/>
      <c r="P55" s="162"/>
      <c r="Q55" s="162"/>
      <c r="R55" s="162"/>
    </row>
    <row r="56" spans="2:18" s="163" customFormat="1" ht="15" customHeight="1">
      <c r="C56" s="508" t="s">
        <v>57</v>
      </c>
      <c r="D56" s="509"/>
      <c r="E56" s="164"/>
      <c r="F56" s="164"/>
      <c r="G56" s="214">
        <f>J19+J46+J53</f>
        <v>0</v>
      </c>
      <c r="H56" s="165"/>
      <c r="I56" s="166"/>
      <c r="J56" s="167"/>
      <c r="K56" s="59"/>
      <c r="L56" s="162"/>
      <c r="M56" s="162"/>
      <c r="N56" s="162"/>
      <c r="O56" s="162"/>
      <c r="P56" s="162"/>
      <c r="Q56" s="162"/>
      <c r="R56" s="162"/>
    </row>
    <row r="57" spans="2:18" ht="15" customHeight="1">
      <c r="C57" s="508" t="s">
        <v>51</v>
      </c>
      <c r="D57" s="509"/>
      <c r="E57" s="164"/>
      <c r="F57" s="164"/>
      <c r="G57" s="214">
        <f>SUM(G55:G56)</f>
        <v>0</v>
      </c>
      <c r="H57" s="168"/>
      <c r="I57" s="166"/>
      <c r="J57" s="167"/>
      <c r="K57" s="109"/>
    </row>
    <row r="58" spans="2:18" s="163" customFormat="1" ht="13.5" thickBot="1">
      <c r="C58" s="223"/>
      <c r="D58" s="215"/>
      <c r="E58" s="169"/>
      <c r="F58" s="169"/>
      <c r="G58" s="169"/>
      <c r="H58" s="170"/>
      <c r="I58" s="171"/>
      <c r="J58" s="172"/>
      <c r="K58" s="109"/>
    </row>
    <row r="59" spans="2:18" s="163" customFormat="1" ht="21" thickBot="1">
      <c r="C59" s="510" t="s">
        <v>52</v>
      </c>
      <c r="D59" s="511"/>
      <c r="E59" s="173"/>
      <c r="F59" s="173"/>
      <c r="G59" s="173">
        <f>G57</f>
        <v>0</v>
      </c>
      <c r="H59" s="174"/>
      <c r="I59" s="175"/>
      <c r="J59" s="176"/>
      <c r="K59" s="109"/>
    </row>
    <row r="60" spans="2:18" s="163" customFormat="1" ht="15.75">
      <c r="C60" s="224"/>
      <c r="D60" s="84"/>
      <c r="E60" s="177"/>
      <c r="F60" s="177"/>
      <c r="G60" s="177"/>
      <c r="H60" s="177"/>
      <c r="I60" s="177"/>
      <c r="J60" s="177"/>
      <c r="K60" s="109"/>
    </row>
    <row r="61" spans="2:18" ht="15.75">
      <c r="D61" s="84"/>
      <c r="E61" s="179"/>
      <c r="F61" s="177"/>
      <c r="G61" s="177"/>
      <c r="H61" s="177"/>
      <c r="I61" s="180"/>
      <c r="J61" s="177"/>
      <c r="K61" s="109"/>
    </row>
    <row r="62" spans="2:18" ht="15.75">
      <c r="D62" s="216"/>
      <c r="E62" s="217"/>
      <c r="F62" s="217"/>
      <c r="G62" s="182"/>
      <c r="H62" s="37"/>
      <c r="I62" s="218"/>
      <c r="J62" s="218"/>
      <c r="K62" s="109"/>
    </row>
    <row r="63" spans="2:18" ht="15.75">
      <c r="D63" s="216"/>
      <c r="E63" s="217"/>
      <c r="F63" s="217"/>
      <c r="G63" s="182"/>
      <c r="H63" s="218"/>
      <c r="I63" s="219"/>
      <c r="J63" s="218"/>
      <c r="K63" s="109"/>
    </row>
    <row r="64" spans="2:18" ht="15.75">
      <c r="D64" s="182"/>
      <c r="E64" s="182"/>
      <c r="F64" s="182"/>
      <c r="G64" s="182"/>
      <c r="H64" s="182"/>
      <c r="I64" s="182"/>
      <c r="J64" s="182"/>
      <c r="K64" s="109"/>
    </row>
    <row r="65" spans="3:11" ht="18.75">
      <c r="D65" s="183"/>
      <c r="E65" s="184"/>
      <c r="F65" s="184"/>
      <c r="G65" s="185"/>
      <c r="H65" s="186"/>
      <c r="I65" s="185"/>
      <c r="J65" s="185"/>
      <c r="K65" s="109"/>
    </row>
    <row r="66" spans="3:11" ht="15.75">
      <c r="D66" s="182"/>
      <c r="E66" s="187"/>
      <c r="F66" s="185"/>
      <c r="G66" s="186"/>
      <c r="H66" s="185"/>
      <c r="I66" s="185"/>
      <c r="J66" s="37"/>
      <c r="K66" s="109"/>
    </row>
    <row r="67" spans="3:11">
      <c r="D67" s="188"/>
      <c r="E67" s="189"/>
      <c r="F67" s="190"/>
      <c r="G67" s="190"/>
      <c r="H67" s="190"/>
      <c r="I67" s="190"/>
      <c r="J67" s="37"/>
      <c r="K67" s="109"/>
    </row>
    <row r="68" spans="3:11">
      <c r="D68" s="191"/>
      <c r="E68" s="192"/>
      <c r="F68" s="193"/>
      <c r="G68" s="193"/>
      <c r="H68" s="193"/>
      <c r="I68" s="193"/>
      <c r="J68" s="37"/>
      <c r="K68" s="109"/>
    </row>
    <row r="69" spans="3:11">
      <c r="C69" s="194"/>
      <c r="D69" s="195"/>
      <c r="E69" s="196"/>
      <c r="F69" s="197"/>
      <c r="G69" s="197"/>
      <c r="H69" s="197"/>
      <c r="I69" s="197"/>
      <c r="J69" s="198"/>
      <c r="K69" s="109"/>
    </row>
    <row r="70" spans="3:11">
      <c r="C70" s="194"/>
      <c r="D70" s="195"/>
      <c r="E70" s="196"/>
      <c r="F70" s="197"/>
      <c r="G70" s="197"/>
      <c r="H70" s="197"/>
      <c r="I70" s="197"/>
      <c r="J70" s="198"/>
    </row>
    <row r="71" spans="3:11">
      <c r="C71" s="194"/>
      <c r="D71" s="195"/>
      <c r="E71" s="196"/>
      <c r="F71" s="197"/>
      <c r="G71" s="197"/>
      <c r="H71" s="197"/>
      <c r="I71" s="197"/>
      <c r="J71" s="198"/>
    </row>
    <row r="72" spans="3:11">
      <c r="C72" s="194"/>
      <c r="D72" s="195"/>
      <c r="E72" s="196"/>
      <c r="F72" s="197"/>
      <c r="G72" s="197"/>
      <c r="H72" s="197"/>
      <c r="I72" s="197"/>
      <c r="J72" s="198"/>
    </row>
    <row r="73" spans="3:11">
      <c r="C73" s="194"/>
      <c r="D73" s="195"/>
      <c r="E73" s="196"/>
      <c r="F73" s="197"/>
      <c r="G73" s="197"/>
      <c r="H73" s="197"/>
      <c r="I73" s="197"/>
      <c r="J73" s="198"/>
    </row>
    <row r="74" spans="3:11">
      <c r="C74" s="194"/>
      <c r="D74" s="195"/>
      <c r="E74" s="196"/>
      <c r="F74" s="197"/>
      <c r="G74" s="197"/>
      <c r="H74" s="197"/>
      <c r="I74" s="197"/>
      <c r="J74" s="198"/>
    </row>
    <row r="75" spans="3:11">
      <c r="C75" s="194"/>
      <c r="D75" s="195"/>
      <c r="E75" s="196"/>
      <c r="F75" s="197"/>
      <c r="G75" s="197"/>
      <c r="H75" s="197"/>
      <c r="I75" s="197"/>
      <c r="J75" s="198"/>
    </row>
    <row r="76" spans="3:11">
      <c r="C76" s="194"/>
      <c r="D76" s="195"/>
      <c r="E76" s="196"/>
      <c r="F76" s="197"/>
      <c r="G76" s="197"/>
      <c r="H76" s="197"/>
      <c r="I76" s="197"/>
      <c r="J76" s="198"/>
    </row>
    <row r="77" spans="3:11">
      <c r="C77" s="194"/>
      <c r="D77" s="195"/>
      <c r="E77" s="196"/>
      <c r="F77" s="197"/>
      <c r="G77" s="197"/>
      <c r="H77" s="197"/>
      <c r="I77" s="197"/>
      <c r="J77" s="198"/>
    </row>
    <row r="78" spans="3:11">
      <c r="C78" s="194"/>
      <c r="D78" s="195"/>
      <c r="E78" s="196"/>
      <c r="F78" s="197"/>
      <c r="G78" s="197"/>
      <c r="H78" s="197"/>
      <c r="I78" s="197"/>
      <c r="J78" s="198"/>
    </row>
    <row r="79" spans="3:11">
      <c r="C79" s="194"/>
      <c r="D79" s="195"/>
      <c r="E79" s="196"/>
      <c r="F79" s="197"/>
      <c r="G79" s="197"/>
      <c r="H79" s="197"/>
      <c r="I79" s="197"/>
      <c r="J79" s="198"/>
    </row>
    <row r="80" spans="3:11">
      <c r="C80" s="194"/>
      <c r="D80" s="195"/>
      <c r="E80" s="196"/>
      <c r="F80" s="197"/>
      <c r="G80" s="197"/>
      <c r="H80" s="197"/>
      <c r="I80" s="197"/>
      <c r="J80" s="198"/>
    </row>
    <row r="81" spans="3:10">
      <c r="C81" s="194"/>
      <c r="D81" s="195"/>
      <c r="E81" s="196"/>
      <c r="F81" s="197"/>
      <c r="G81" s="197"/>
      <c r="H81" s="197"/>
      <c r="I81" s="197"/>
      <c r="J81" s="198"/>
    </row>
    <row r="82" spans="3:10">
      <c r="C82" s="194"/>
      <c r="D82" s="195"/>
      <c r="E82" s="196"/>
      <c r="F82" s="197"/>
      <c r="G82" s="197"/>
      <c r="H82" s="197"/>
      <c r="I82" s="197"/>
      <c r="J82" s="198"/>
    </row>
    <row r="83" spans="3:10">
      <c r="C83" s="194"/>
      <c r="D83" s="195"/>
      <c r="E83" s="196"/>
      <c r="F83" s="197"/>
      <c r="G83" s="197"/>
      <c r="H83" s="197"/>
      <c r="I83" s="197"/>
      <c r="J83" s="198"/>
    </row>
    <row r="84" spans="3:10">
      <c r="C84" s="194"/>
      <c r="D84" s="195"/>
      <c r="E84" s="196"/>
      <c r="F84" s="197"/>
      <c r="G84" s="197"/>
      <c r="H84" s="197"/>
      <c r="I84" s="197"/>
      <c r="J84" s="198"/>
    </row>
    <row r="85" spans="3:10">
      <c r="C85" s="194"/>
      <c r="D85" s="195"/>
      <c r="E85" s="196"/>
      <c r="F85" s="197"/>
      <c r="G85" s="197"/>
      <c r="H85" s="197"/>
      <c r="I85" s="197"/>
      <c r="J85" s="198"/>
    </row>
    <row r="86" spans="3:10">
      <c r="C86" s="194"/>
      <c r="D86" s="195"/>
      <c r="E86" s="196"/>
      <c r="F86" s="197"/>
      <c r="G86" s="197"/>
      <c r="H86" s="197"/>
      <c r="I86" s="197"/>
      <c r="J86" s="198"/>
    </row>
    <row r="87" spans="3:10">
      <c r="C87" s="194"/>
      <c r="D87" s="195"/>
      <c r="E87" s="196"/>
      <c r="F87" s="197"/>
      <c r="G87" s="197"/>
      <c r="H87" s="197"/>
      <c r="I87" s="197"/>
      <c r="J87" s="198"/>
    </row>
    <row r="88" spans="3:10">
      <c r="C88" s="194"/>
      <c r="D88" s="195"/>
      <c r="E88" s="196"/>
      <c r="F88" s="197"/>
      <c r="G88" s="197"/>
      <c r="H88" s="197"/>
      <c r="I88" s="197"/>
      <c r="J88" s="198"/>
    </row>
    <row r="89" spans="3:10">
      <c r="C89" s="194"/>
      <c r="D89" s="195"/>
      <c r="E89" s="196"/>
      <c r="F89" s="197"/>
      <c r="G89" s="197"/>
      <c r="H89" s="197"/>
      <c r="I89" s="197"/>
      <c r="J89" s="198"/>
    </row>
    <row r="90" spans="3:10">
      <c r="C90" s="194"/>
      <c r="D90" s="195"/>
      <c r="E90" s="196"/>
      <c r="F90" s="197"/>
      <c r="G90" s="197"/>
      <c r="H90" s="197"/>
      <c r="I90" s="197"/>
      <c r="J90" s="198"/>
    </row>
    <row r="91" spans="3:10">
      <c r="C91" s="194"/>
      <c r="D91" s="195"/>
      <c r="E91" s="196"/>
      <c r="F91" s="197"/>
      <c r="G91" s="197"/>
      <c r="H91" s="197"/>
      <c r="I91" s="197"/>
      <c r="J91" s="198"/>
    </row>
    <row r="92" spans="3:10">
      <c r="C92" s="194"/>
      <c r="D92" s="195"/>
      <c r="E92" s="196"/>
      <c r="F92" s="197"/>
      <c r="G92" s="197"/>
      <c r="H92" s="197"/>
      <c r="I92" s="197"/>
      <c r="J92" s="198"/>
    </row>
    <row r="93" spans="3:10">
      <c r="C93" s="194"/>
      <c r="D93" s="195"/>
      <c r="E93" s="196"/>
      <c r="F93" s="197"/>
      <c r="G93" s="197"/>
      <c r="H93" s="197"/>
      <c r="I93" s="197"/>
      <c r="J93" s="198"/>
    </row>
    <row r="94" spans="3:10">
      <c r="C94" s="194"/>
      <c r="D94" s="195"/>
      <c r="E94" s="196"/>
      <c r="F94" s="197"/>
      <c r="G94" s="197"/>
      <c r="H94" s="197"/>
      <c r="I94" s="197"/>
      <c r="J94" s="198"/>
    </row>
    <row r="95" spans="3:10">
      <c r="C95" s="194"/>
      <c r="D95" s="195"/>
      <c r="E95" s="196"/>
      <c r="F95" s="197"/>
      <c r="G95" s="197"/>
      <c r="H95" s="197"/>
      <c r="I95" s="197"/>
      <c r="J95" s="198"/>
    </row>
    <row r="96" spans="3:10">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row r="775" spans="3:10">
      <c r="C775" s="194"/>
      <c r="D775" s="195"/>
      <c r="E775" s="196"/>
      <c r="F775" s="197"/>
      <c r="G775" s="197"/>
      <c r="H775" s="197"/>
      <c r="I775" s="197"/>
      <c r="J775" s="198"/>
    </row>
    <row r="776" spans="3:10">
      <c r="C776" s="194"/>
      <c r="D776" s="195"/>
      <c r="E776" s="196"/>
      <c r="F776" s="197"/>
      <c r="G776" s="197"/>
      <c r="H776" s="197"/>
      <c r="I776" s="197"/>
      <c r="J776" s="198"/>
    </row>
    <row r="777" spans="3:10">
      <c r="C777" s="194"/>
      <c r="D777" s="195"/>
      <c r="E777" s="196"/>
      <c r="F777" s="197"/>
      <c r="G777" s="197"/>
      <c r="H777" s="197"/>
      <c r="I777" s="197"/>
      <c r="J777" s="198"/>
    </row>
    <row r="778" spans="3:10">
      <c r="C778" s="194"/>
      <c r="D778" s="195"/>
      <c r="E778" s="196"/>
      <c r="F778" s="197"/>
      <c r="G778" s="197"/>
      <c r="H778" s="197"/>
      <c r="I778" s="197"/>
      <c r="J778" s="198"/>
    </row>
    <row r="779" spans="3:10">
      <c r="C779" s="194"/>
      <c r="D779" s="195"/>
      <c r="E779" s="196"/>
      <c r="F779" s="197"/>
      <c r="G779" s="197"/>
      <c r="H779" s="197"/>
      <c r="I779" s="197"/>
      <c r="J779" s="198"/>
    </row>
    <row r="780" spans="3:10">
      <c r="C780" s="194"/>
      <c r="D780" s="195"/>
      <c r="E780" s="196"/>
      <c r="F780" s="197"/>
      <c r="G780" s="197"/>
      <c r="H780" s="197"/>
      <c r="I780" s="197"/>
      <c r="J780" s="198"/>
    </row>
    <row r="781" spans="3:10">
      <c r="C781" s="194"/>
      <c r="D781" s="195"/>
      <c r="E781" s="196"/>
      <c r="F781" s="197"/>
      <c r="G781" s="197"/>
      <c r="H781" s="197"/>
      <c r="I781" s="197"/>
      <c r="J781" s="198"/>
    </row>
    <row r="782" spans="3:10">
      <c r="C782" s="194"/>
      <c r="D782" s="195"/>
      <c r="E782" s="196"/>
      <c r="F782" s="197"/>
      <c r="G782" s="197"/>
      <c r="H782" s="197"/>
      <c r="I782" s="197"/>
      <c r="J782" s="198"/>
    </row>
    <row r="783" spans="3:10">
      <c r="C783" s="194"/>
      <c r="D783" s="195"/>
      <c r="E783" s="196"/>
      <c r="F783" s="197"/>
      <c r="G783" s="197"/>
      <c r="H783" s="197"/>
      <c r="I783" s="197"/>
      <c r="J783" s="198"/>
    </row>
    <row r="784" spans="3:10">
      <c r="C784" s="194"/>
      <c r="D784" s="195"/>
      <c r="E784" s="196"/>
      <c r="F784" s="197"/>
      <c r="G784" s="197"/>
      <c r="H784" s="197"/>
      <c r="I784" s="197"/>
      <c r="J784" s="198"/>
    </row>
    <row r="785" spans="3:10">
      <c r="C785" s="194"/>
      <c r="D785" s="195"/>
      <c r="E785" s="196"/>
      <c r="F785" s="197"/>
      <c r="G785" s="197"/>
      <c r="H785" s="197"/>
      <c r="I785" s="197"/>
      <c r="J785" s="198"/>
    </row>
    <row r="786" spans="3:10">
      <c r="C786" s="194"/>
      <c r="D786" s="195"/>
      <c r="E786" s="196"/>
      <c r="F786" s="197"/>
      <c r="G786" s="197"/>
      <c r="H786" s="197"/>
      <c r="I786" s="197"/>
      <c r="J786" s="198"/>
    </row>
    <row r="787" spans="3:10">
      <c r="C787" s="194"/>
      <c r="D787" s="195"/>
      <c r="E787" s="196"/>
      <c r="F787" s="197"/>
      <c r="G787" s="197"/>
      <c r="H787" s="197"/>
      <c r="I787" s="197"/>
      <c r="J787" s="198"/>
    </row>
    <row r="788" spans="3:10">
      <c r="C788" s="194"/>
      <c r="D788" s="195"/>
      <c r="E788" s="196"/>
      <c r="F788" s="197"/>
      <c r="G788" s="197"/>
      <c r="H788" s="197"/>
      <c r="I788" s="197"/>
      <c r="J788" s="198"/>
    </row>
    <row r="789" spans="3:10">
      <c r="C789" s="194"/>
      <c r="D789" s="195"/>
      <c r="E789" s="196"/>
      <c r="F789" s="197"/>
      <c r="G789" s="197"/>
      <c r="H789" s="197"/>
      <c r="I789" s="197"/>
      <c r="J789" s="198"/>
    </row>
    <row r="790" spans="3:10">
      <c r="C790" s="194"/>
      <c r="D790" s="195"/>
      <c r="E790" s="196"/>
      <c r="F790" s="197"/>
      <c r="G790" s="197"/>
      <c r="H790" s="197"/>
      <c r="I790" s="197"/>
      <c r="J790" s="198"/>
    </row>
    <row r="791" spans="3:10">
      <c r="C791" s="194"/>
      <c r="D791" s="195"/>
      <c r="E791" s="196"/>
      <c r="F791" s="197"/>
      <c r="G791" s="197"/>
      <c r="H791" s="197"/>
      <c r="I791" s="197"/>
      <c r="J791" s="198"/>
    </row>
    <row r="792" spans="3:10">
      <c r="C792" s="194"/>
      <c r="D792" s="195"/>
      <c r="E792" s="196"/>
      <c r="F792" s="197"/>
      <c r="G792" s="197"/>
      <c r="H792" s="197"/>
      <c r="I792" s="197"/>
      <c r="J792" s="198"/>
    </row>
    <row r="793" spans="3:10">
      <c r="C793" s="194"/>
      <c r="D793" s="195"/>
      <c r="E793" s="196"/>
      <c r="F793" s="197"/>
      <c r="G793" s="197"/>
      <c r="H793" s="197"/>
      <c r="I793" s="197"/>
      <c r="J793" s="198"/>
    </row>
    <row r="794" spans="3:10">
      <c r="C794" s="194"/>
      <c r="D794" s="195"/>
      <c r="E794" s="196"/>
      <c r="F794" s="197"/>
      <c r="G794" s="197"/>
      <c r="H794" s="197"/>
      <c r="I794" s="197"/>
      <c r="J794" s="198"/>
    </row>
    <row r="795" spans="3:10">
      <c r="C795" s="194"/>
      <c r="D795" s="195"/>
      <c r="E795" s="196"/>
      <c r="F795" s="197"/>
      <c r="G795" s="197"/>
      <c r="H795" s="197"/>
      <c r="I795" s="197"/>
      <c r="J795" s="198"/>
    </row>
    <row r="796" spans="3:10">
      <c r="C796" s="194"/>
      <c r="D796" s="195"/>
      <c r="E796" s="196"/>
      <c r="F796" s="197"/>
      <c r="G796" s="197"/>
      <c r="H796" s="197"/>
      <c r="I796" s="197"/>
      <c r="J796" s="198"/>
    </row>
    <row r="797" spans="3:10">
      <c r="C797" s="194"/>
      <c r="D797" s="195"/>
      <c r="E797" s="196"/>
      <c r="F797" s="197"/>
      <c r="G797" s="197"/>
      <c r="H797" s="197"/>
      <c r="I797" s="197"/>
      <c r="J797" s="198"/>
    </row>
    <row r="798" spans="3:10">
      <c r="C798" s="194"/>
      <c r="D798" s="195"/>
      <c r="E798" s="196"/>
      <c r="F798" s="197"/>
      <c r="G798" s="197"/>
      <c r="H798" s="197"/>
      <c r="I798" s="197"/>
      <c r="J798" s="198"/>
    </row>
    <row r="799" spans="3:10">
      <c r="C799" s="194"/>
      <c r="D799" s="195"/>
      <c r="E799" s="196"/>
      <c r="F799" s="197"/>
      <c r="G799" s="197"/>
      <c r="H799" s="197"/>
      <c r="I799" s="197"/>
      <c r="J799" s="198"/>
    </row>
    <row r="800" spans="3:10">
      <c r="C800" s="194"/>
      <c r="D800" s="195"/>
      <c r="E800" s="196"/>
      <c r="F800" s="197"/>
      <c r="G800" s="197"/>
      <c r="H800" s="197"/>
      <c r="I800" s="197"/>
      <c r="J800" s="198"/>
    </row>
    <row r="801" spans="3:10">
      <c r="C801" s="194"/>
      <c r="D801" s="195"/>
      <c r="E801" s="196"/>
      <c r="F801" s="197"/>
      <c r="G801" s="197"/>
      <c r="H801" s="197"/>
      <c r="I801" s="197"/>
      <c r="J801" s="198"/>
    </row>
    <row r="802" spans="3:10">
      <c r="C802" s="194"/>
      <c r="D802" s="195"/>
      <c r="E802" s="196"/>
      <c r="F802" s="197"/>
      <c r="G802" s="197"/>
      <c r="H802" s="197"/>
      <c r="I802" s="197"/>
      <c r="J802" s="198"/>
    </row>
    <row r="803" spans="3:10">
      <c r="C803" s="194"/>
      <c r="D803" s="195"/>
      <c r="E803" s="196"/>
      <c r="F803" s="197"/>
      <c r="G803" s="197"/>
      <c r="H803" s="197"/>
      <c r="I803" s="197"/>
      <c r="J803" s="198"/>
    </row>
    <row r="804" spans="3:10">
      <c r="C804" s="194"/>
      <c r="D804" s="195"/>
      <c r="E804" s="196"/>
      <c r="F804" s="197"/>
      <c r="G804" s="197"/>
      <c r="H804" s="197"/>
      <c r="I804" s="197"/>
      <c r="J804" s="198"/>
    </row>
    <row r="805" spans="3:10">
      <c r="C805" s="194"/>
      <c r="D805" s="195"/>
      <c r="E805" s="196"/>
      <c r="F805" s="197"/>
      <c r="G805" s="197"/>
      <c r="H805" s="197"/>
      <c r="I805" s="197"/>
      <c r="J805" s="198"/>
    </row>
    <row r="806" spans="3:10">
      <c r="C806" s="194"/>
      <c r="D806" s="195"/>
      <c r="E806" s="196"/>
      <c r="F806" s="197"/>
      <c r="G806" s="197"/>
      <c r="H806" s="197"/>
      <c r="I806" s="197"/>
      <c r="J806" s="198"/>
    </row>
    <row r="807" spans="3:10">
      <c r="C807" s="194"/>
      <c r="D807" s="195"/>
      <c r="E807" s="196"/>
      <c r="F807" s="197"/>
      <c r="G807" s="197"/>
      <c r="H807" s="197"/>
      <c r="I807" s="197"/>
      <c r="J807" s="198"/>
    </row>
    <row r="808" spans="3:10">
      <c r="C808" s="194"/>
      <c r="D808" s="195"/>
      <c r="E808" s="196"/>
      <c r="F808" s="197"/>
      <c r="G808" s="197"/>
      <c r="H808" s="197"/>
      <c r="I808" s="197"/>
      <c r="J808" s="198"/>
    </row>
    <row r="809" spans="3:10">
      <c r="C809" s="194"/>
      <c r="D809" s="195"/>
      <c r="E809" s="196"/>
      <c r="F809" s="197"/>
      <c r="G809" s="197"/>
      <c r="H809" s="197"/>
      <c r="I809" s="197"/>
      <c r="J809" s="198"/>
    </row>
    <row r="810" spans="3:10">
      <c r="C810" s="194"/>
      <c r="D810" s="195"/>
      <c r="E810" s="196"/>
      <c r="F810" s="197"/>
      <c r="G810" s="197"/>
      <c r="H810" s="197"/>
      <c r="I810" s="197"/>
      <c r="J810" s="198"/>
    </row>
    <row r="811" spans="3:10">
      <c r="C811" s="194"/>
      <c r="D811" s="195"/>
      <c r="E811" s="196"/>
      <c r="F811" s="197"/>
      <c r="G811" s="197"/>
      <c r="H811" s="197"/>
      <c r="I811" s="197"/>
      <c r="J811" s="198"/>
    </row>
    <row r="812" spans="3:10">
      <c r="C812" s="194"/>
      <c r="D812" s="195"/>
      <c r="E812" s="196"/>
      <c r="F812" s="197"/>
      <c r="G812" s="197"/>
      <c r="H812" s="197"/>
      <c r="I812" s="197"/>
      <c r="J812" s="198"/>
    </row>
    <row r="813" spans="3:10">
      <c r="C813" s="194"/>
      <c r="D813" s="195"/>
      <c r="E813" s="196"/>
      <c r="F813" s="197"/>
      <c r="G813" s="197"/>
      <c r="H813" s="197"/>
      <c r="I813" s="197"/>
      <c r="J813" s="198"/>
    </row>
    <row r="814" spans="3:10">
      <c r="C814" s="194"/>
      <c r="D814" s="195"/>
      <c r="E814" s="196"/>
      <c r="F814" s="197"/>
      <c r="G814" s="197"/>
      <c r="H814" s="197"/>
      <c r="I814" s="197"/>
      <c r="J814" s="198"/>
    </row>
    <row r="815" spans="3:10">
      <c r="C815" s="194"/>
      <c r="D815" s="195"/>
      <c r="E815" s="196"/>
      <c r="F815" s="197"/>
      <c r="G815" s="197"/>
      <c r="H815" s="197"/>
      <c r="I815" s="197"/>
      <c r="J815" s="198"/>
    </row>
    <row r="816" spans="3:10">
      <c r="C816" s="194"/>
      <c r="D816" s="195"/>
      <c r="E816" s="196"/>
      <c r="F816" s="197"/>
      <c r="G816" s="197"/>
      <c r="H816" s="197"/>
      <c r="I816" s="197"/>
      <c r="J816" s="198"/>
    </row>
    <row r="817" spans="3:10">
      <c r="C817" s="194"/>
      <c r="D817" s="195"/>
      <c r="E817" s="196"/>
      <c r="F817" s="197"/>
      <c r="G817" s="197"/>
      <c r="H817" s="197"/>
      <c r="I817" s="197"/>
      <c r="J817" s="198"/>
    </row>
    <row r="818" spans="3:10">
      <c r="C818" s="194"/>
      <c r="D818" s="195"/>
      <c r="E818" s="196"/>
      <c r="F818" s="197"/>
      <c r="G818" s="197"/>
      <c r="H818" s="197"/>
      <c r="I818" s="197"/>
      <c r="J818" s="198"/>
    </row>
    <row r="819" spans="3:10">
      <c r="C819" s="194"/>
      <c r="D819" s="195"/>
      <c r="E819" s="196"/>
      <c r="F819" s="197"/>
      <c r="G819" s="197"/>
      <c r="H819" s="197"/>
      <c r="I819" s="197"/>
      <c r="J819" s="198"/>
    </row>
    <row r="820" spans="3:10">
      <c r="C820" s="194"/>
      <c r="D820" s="195"/>
      <c r="E820" s="196"/>
      <c r="F820" s="197"/>
      <c r="G820" s="197"/>
      <c r="H820" s="197"/>
      <c r="I820" s="197"/>
      <c r="J820" s="198"/>
    </row>
    <row r="821" spans="3:10">
      <c r="C821" s="194"/>
      <c r="D821" s="195"/>
      <c r="E821" s="196"/>
      <c r="F821" s="197"/>
      <c r="G821" s="197"/>
      <c r="H821" s="197"/>
      <c r="I821" s="197"/>
      <c r="J821" s="198"/>
    </row>
    <row r="822" spans="3:10">
      <c r="C822" s="194"/>
      <c r="D822" s="195"/>
      <c r="E822" s="196"/>
      <c r="F822" s="197"/>
      <c r="G822" s="197"/>
      <c r="H822" s="197"/>
      <c r="I822" s="197"/>
      <c r="J822" s="198"/>
    </row>
    <row r="823" spans="3:10">
      <c r="C823" s="194"/>
      <c r="D823" s="195"/>
      <c r="E823" s="196"/>
      <c r="F823" s="197"/>
      <c r="G823" s="197"/>
      <c r="H823" s="197"/>
      <c r="I823" s="197"/>
      <c r="J823" s="198"/>
    </row>
  </sheetData>
  <sheetProtection algorithmName="SHA-512" hashValue="PvN0/GgHqHz8LrEO1Qde7ncTo7jQFrvEoW2YbKKFo8RYipVYmzD9Y9JA86Nhq/Kc2LQzqmnaGmqdjibpPLchUQ==" saltValue="u3XbysUibT9RKMAxhpcYvg==" spinCount="100000" sheet="1" objects="1" scenarios="1"/>
  <protectedRanges>
    <protectedRange sqref="G7 I7 G9 I9 G11 I11 G13 I13 G15 I15 I17 G22 I22 G24 I24 G26 I26 G28 I28 G30 I30 G32 I32 I34 I36 I38 G40 I40 I42 I44 I49:I52" name="Oblast1"/>
  </protectedRanges>
  <mergeCells count="11">
    <mergeCell ref="C59:D59"/>
    <mergeCell ref="D2:J2"/>
    <mergeCell ref="C6:D6"/>
    <mergeCell ref="C19:D19"/>
    <mergeCell ref="C21:D21"/>
    <mergeCell ref="C46:D46"/>
    <mergeCell ref="C48:D48"/>
    <mergeCell ref="C53:D53"/>
    <mergeCell ref="C55:D55"/>
    <mergeCell ref="C56:D56"/>
    <mergeCell ref="C57:D57"/>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S830"/>
  <sheetViews>
    <sheetView zoomScaleNormal="80" workbookViewId="0"/>
  </sheetViews>
  <sheetFormatPr defaultColWidth="8.77734375" defaultRowHeight="12.75"/>
  <cols>
    <col min="1" max="1" width="2.77734375" style="323" customWidth="1"/>
    <col min="2" max="2" width="4.77734375" style="323" customWidth="1"/>
    <col min="3" max="3" width="5.77734375" style="467" customWidth="1"/>
    <col min="4" max="4" width="58.88671875" style="468" customWidth="1"/>
    <col min="5" max="5" width="8.77734375" style="464"/>
    <col min="6" max="6" width="4.77734375" style="465" customWidth="1"/>
    <col min="7" max="8" width="14.77734375" style="465" customWidth="1"/>
    <col min="9" max="9" width="14.77734375" style="469" customWidth="1"/>
    <col min="10" max="10" width="14.77734375" style="330" customWidth="1"/>
    <col min="11" max="13" width="10.77734375" style="330" customWidth="1"/>
    <col min="14" max="16384" width="8.77734375" style="330"/>
  </cols>
  <sheetData>
    <row r="1" spans="1:17" s="322" customFormat="1" ht="24.95" customHeight="1">
      <c r="A1" s="316"/>
      <c r="B1" s="316"/>
      <c r="C1" s="317"/>
      <c r="D1" s="318" t="s">
        <v>191</v>
      </c>
      <c r="E1" s="319"/>
      <c r="F1" s="320"/>
      <c r="G1" s="320"/>
      <c r="H1" s="321"/>
      <c r="I1" s="320"/>
    </row>
    <row r="2" spans="1:17" s="322" customFormat="1" ht="24.95" customHeight="1" thickBot="1">
      <c r="A2" s="316"/>
      <c r="B2" s="316"/>
      <c r="C2" s="317"/>
      <c r="D2" s="318" t="str">
        <f>Rekapitulace!B12</f>
        <v>AKCE : Rekonstrukce elektroinstalace ZŠ Vančurova Hodonín - 1. etapa</v>
      </c>
      <c r="E2" s="319"/>
      <c r="F2" s="320"/>
      <c r="G2" s="320"/>
      <c r="H2" s="321"/>
      <c r="I2" s="320"/>
    </row>
    <row r="3" spans="1:17" ht="15" customHeight="1" thickBot="1">
      <c r="C3" s="527" t="s">
        <v>76</v>
      </c>
      <c r="D3" s="324"/>
      <c r="E3" s="325"/>
      <c r="F3" s="325"/>
      <c r="G3" s="326" t="s">
        <v>59</v>
      </c>
      <c r="H3" s="327" t="s">
        <v>59</v>
      </c>
      <c r="I3" s="328" t="s">
        <v>57</v>
      </c>
      <c r="J3" s="329" t="s">
        <v>57</v>
      </c>
    </row>
    <row r="4" spans="1:17" s="335" customFormat="1" ht="15" customHeight="1" thickBot="1">
      <c r="A4" s="331"/>
      <c r="B4" s="331"/>
      <c r="C4" s="528"/>
      <c r="D4" s="332" t="s">
        <v>55</v>
      </c>
      <c r="E4" s="333" t="s">
        <v>49</v>
      </c>
      <c r="F4" s="333" t="s">
        <v>56</v>
      </c>
      <c r="G4" s="333" t="s">
        <v>45</v>
      </c>
      <c r="H4" s="334" t="s">
        <v>46</v>
      </c>
      <c r="I4" s="333" t="s">
        <v>45</v>
      </c>
      <c r="J4" s="334" t="s">
        <v>46</v>
      </c>
    </row>
    <row r="5" spans="1:17" s="335" customFormat="1" ht="9" customHeight="1">
      <c r="A5" s="336"/>
      <c r="B5" s="336"/>
      <c r="C5" s="337"/>
      <c r="D5" s="338"/>
      <c r="E5" s="339"/>
      <c r="F5" s="339"/>
      <c r="G5" s="340"/>
      <c r="H5" s="341"/>
      <c r="I5" s="340"/>
      <c r="J5" s="341"/>
    </row>
    <row r="6" spans="1:17" s="335" customFormat="1" ht="15" customHeight="1">
      <c r="A6" s="336"/>
      <c r="B6" s="336"/>
      <c r="C6" s="337"/>
      <c r="D6" s="342" t="s">
        <v>47</v>
      </c>
      <c r="E6" s="343"/>
      <c r="F6" s="343"/>
      <c r="G6" s="344"/>
      <c r="H6" s="345"/>
      <c r="I6" s="344"/>
      <c r="J6" s="345"/>
      <c r="P6" s="346"/>
      <c r="Q6" s="346"/>
    </row>
    <row r="7" spans="1:17" s="335" customFormat="1" ht="60" customHeight="1">
      <c r="A7" s="323"/>
      <c r="B7" s="347" t="s">
        <v>103</v>
      </c>
      <c r="C7" s="348">
        <v>1</v>
      </c>
      <c r="D7" s="349" t="s">
        <v>232</v>
      </c>
      <c r="E7" s="350">
        <v>4</v>
      </c>
      <c r="F7" s="351" t="s">
        <v>54</v>
      </c>
      <c r="G7" s="352"/>
      <c r="H7" s="353">
        <f>E7*G7</f>
        <v>0</v>
      </c>
      <c r="I7" s="352"/>
      <c r="J7" s="353">
        <f>E7*I7</f>
        <v>0</v>
      </c>
      <c r="P7" s="346"/>
      <c r="Q7" s="346"/>
    </row>
    <row r="8" spans="1:17" s="360" customFormat="1" ht="15" customHeight="1">
      <c r="A8" s="323"/>
      <c r="B8" s="323"/>
      <c r="C8" s="354"/>
      <c r="D8" s="355" t="s">
        <v>145</v>
      </c>
      <c r="E8" s="356"/>
      <c r="F8" s="357"/>
      <c r="G8" s="358"/>
      <c r="H8" s="359"/>
      <c r="I8" s="358"/>
      <c r="J8" s="359"/>
      <c r="P8" s="361"/>
      <c r="Q8" s="361"/>
    </row>
    <row r="9" spans="1:17" s="335" customFormat="1" ht="15" customHeight="1">
      <c r="A9" s="323"/>
      <c r="B9" s="347" t="s">
        <v>103</v>
      </c>
      <c r="C9" s="348">
        <v>2</v>
      </c>
      <c r="D9" s="362" t="s">
        <v>192</v>
      </c>
      <c r="E9" s="350">
        <v>4</v>
      </c>
      <c r="F9" s="351" t="s">
        <v>54</v>
      </c>
      <c r="G9" s="352"/>
      <c r="H9" s="353">
        <f>E9*G9</f>
        <v>0</v>
      </c>
      <c r="I9" s="352"/>
      <c r="J9" s="353">
        <f>E9*I9</f>
        <v>0</v>
      </c>
      <c r="P9" s="346"/>
      <c r="Q9" s="346"/>
    </row>
    <row r="10" spans="1:17" s="360" customFormat="1" ht="15" customHeight="1">
      <c r="A10" s="323"/>
      <c r="B10" s="323"/>
      <c r="C10" s="354"/>
      <c r="D10" s="355" t="s">
        <v>145</v>
      </c>
      <c r="E10" s="356"/>
      <c r="F10" s="357"/>
      <c r="G10" s="358"/>
      <c r="H10" s="359"/>
      <c r="I10" s="358"/>
      <c r="J10" s="359"/>
      <c r="P10" s="361"/>
      <c r="Q10" s="361"/>
    </row>
    <row r="11" spans="1:17" s="335" customFormat="1" ht="60" customHeight="1">
      <c r="A11" s="323"/>
      <c r="B11" s="347" t="s">
        <v>103</v>
      </c>
      <c r="C11" s="348">
        <v>3</v>
      </c>
      <c r="D11" s="349" t="s">
        <v>193</v>
      </c>
      <c r="E11" s="350">
        <v>5</v>
      </c>
      <c r="F11" s="351" t="s">
        <v>54</v>
      </c>
      <c r="G11" s="352"/>
      <c r="H11" s="353">
        <f>E11*G11</f>
        <v>0</v>
      </c>
      <c r="I11" s="352"/>
      <c r="J11" s="353">
        <f>E11*I11</f>
        <v>0</v>
      </c>
      <c r="P11" s="346"/>
      <c r="Q11" s="346"/>
    </row>
    <row r="12" spans="1:17" s="360" customFormat="1" ht="15" customHeight="1">
      <c r="A12" s="323"/>
      <c r="B12" s="323"/>
      <c r="C12" s="354"/>
      <c r="D12" s="355" t="s">
        <v>144</v>
      </c>
      <c r="E12" s="356"/>
      <c r="F12" s="357"/>
      <c r="G12" s="358"/>
      <c r="H12" s="359"/>
      <c r="I12" s="358"/>
      <c r="J12" s="359"/>
      <c r="P12" s="361"/>
      <c r="Q12" s="361"/>
    </row>
    <row r="13" spans="1:17" s="335" customFormat="1" ht="15" customHeight="1">
      <c r="A13" s="323"/>
      <c r="B13" s="347" t="s">
        <v>103</v>
      </c>
      <c r="C13" s="348">
        <v>4</v>
      </c>
      <c r="D13" s="362" t="s">
        <v>194</v>
      </c>
      <c r="E13" s="350">
        <v>5</v>
      </c>
      <c r="F13" s="351" t="s">
        <v>54</v>
      </c>
      <c r="G13" s="352"/>
      <c r="H13" s="353">
        <f>E13*G13</f>
        <v>0</v>
      </c>
      <c r="I13" s="352"/>
      <c r="J13" s="353">
        <f>E13*I13</f>
        <v>0</v>
      </c>
      <c r="P13" s="346"/>
      <c r="Q13" s="346"/>
    </row>
    <row r="14" spans="1:17" s="360" customFormat="1" ht="15" customHeight="1">
      <c r="A14" s="323"/>
      <c r="B14" s="323"/>
      <c r="C14" s="354"/>
      <c r="D14" s="355" t="s">
        <v>144</v>
      </c>
      <c r="E14" s="356"/>
      <c r="F14" s="357"/>
      <c r="G14" s="358"/>
      <c r="H14" s="359"/>
      <c r="I14" s="358"/>
      <c r="J14" s="359"/>
      <c r="P14" s="361"/>
      <c r="Q14" s="361"/>
    </row>
    <row r="15" spans="1:17" s="335" customFormat="1" ht="45" customHeight="1">
      <c r="A15" s="323"/>
      <c r="B15" s="347" t="s">
        <v>103</v>
      </c>
      <c r="C15" s="348">
        <v>5</v>
      </c>
      <c r="D15" s="349" t="s">
        <v>195</v>
      </c>
      <c r="E15" s="350">
        <v>3</v>
      </c>
      <c r="F15" s="351" t="s">
        <v>54</v>
      </c>
      <c r="G15" s="352"/>
      <c r="H15" s="353">
        <f>E15*G15</f>
        <v>0</v>
      </c>
      <c r="I15" s="352"/>
      <c r="J15" s="353">
        <f>E15*I15</f>
        <v>0</v>
      </c>
      <c r="P15" s="346"/>
      <c r="Q15" s="346"/>
    </row>
    <row r="16" spans="1:17" s="360" customFormat="1" ht="15" customHeight="1">
      <c r="A16" s="323"/>
      <c r="B16" s="323"/>
      <c r="C16" s="354"/>
      <c r="D16" s="355" t="s">
        <v>74</v>
      </c>
      <c r="E16" s="356"/>
      <c r="F16" s="357"/>
      <c r="G16" s="358"/>
      <c r="H16" s="359"/>
      <c r="I16" s="358"/>
      <c r="J16" s="359"/>
      <c r="P16" s="361"/>
      <c r="Q16" s="361"/>
    </row>
    <row r="17" spans="1:18" s="335" customFormat="1" ht="15" customHeight="1">
      <c r="A17" s="323"/>
      <c r="B17" s="347" t="s">
        <v>103</v>
      </c>
      <c r="C17" s="348">
        <v>6</v>
      </c>
      <c r="D17" s="349" t="s">
        <v>196</v>
      </c>
      <c r="E17" s="350">
        <v>3</v>
      </c>
      <c r="F17" s="351" t="s">
        <v>54</v>
      </c>
      <c r="G17" s="352"/>
      <c r="H17" s="353">
        <f>E17*G17</f>
        <v>0</v>
      </c>
      <c r="I17" s="352"/>
      <c r="J17" s="353">
        <f>E17*I17</f>
        <v>0</v>
      </c>
      <c r="P17" s="346"/>
      <c r="Q17" s="346"/>
    </row>
    <row r="18" spans="1:18" s="360" customFormat="1" ht="15" customHeight="1">
      <c r="A18" s="323"/>
      <c r="B18" s="323"/>
      <c r="C18" s="354"/>
      <c r="D18" s="355" t="s">
        <v>74</v>
      </c>
      <c r="E18" s="356"/>
      <c r="F18" s="357"/>
      <c r="G18" s="358"/>
      <c r="H18" s="359"/>
      <c r="I18" s="358"/>
      <c r="J18" s="359"/>
      <c r="P18" s="361"/>
      <c r="Q18" s="361"/>
    </row>
    <row r="19" spans="1:18" s="335" customFormat="1" ht="15" customHeight="1">
      <c r="A19" s="323"/>
      <c r="B19" s="347" t="s">
        <v>103</v>
      </c>
      <c r="C19" s="348">
        <v>7</v>
      </c>
      <c r="D19" s="349" t="s">
        <v>197</v>
      </c>
      <c r="E19" s="350">
        <v>2</v>
      </c>
      <c r="F19" s="351" t="s">
        <v>54</v>
      </c>
      <c r="G19" s="352"/>
      <c r="H19" s="353">
        <f>E19*G19</f>
        <v>0</v>
      </c>
      <c r="I19" s="352"/>
      <c r="J19" s="353">
        <f>E19*I19</f>
        <v>0</v>
      </c>
      <c r="P19" s="346"/>
      <c r="Q19" s="346"/>
    </row>
    <row r="20" spans="1:18" s="360" customFormat="1" ht="15" customHeight="1">
      <c r="A20" s="323"/>
      <c r="B20" s="323"/>
      <c r="C20" s="354"/>
      <c r="D20" s="355" t="s">
        <v>72</v>
      </c>
      <c r="E20" s="356"/>
      <c r="F20" s="357"/>
      <c r="G20" s="358"/>
      <c r="H20" s="359"/>
      <c r="I20" s="358"/>
      <c r="J20" s="359"/>
      <c r="P20" s="361"/>
      <c r="Q20" s="361"/>
    </row>
    <row r="21" spans="1:18" s="335" customFormat="1" ht="15" customHeight="1">
      <c r="A21" s="323"/>
      <c r="B21" s="347" t="s">
        <v>103</v>
      </c>
      <c r="C21" s="348">
        <v>8</v>
      </c>
      <c r="D21" s="349" t="s">
        <v>198</v>
      </c>
      <c r="E21" s="350">
        <v>1</v>
      </c>
      <c r="F21" s="351" t="s">
        <v>54</v>
      </c>
      <c r="G21" s="352"/>
      <c r="H21" s="353">
        <f>E21*G21</f>
        <v>0</v>
      </c>
      <c r="I21" s="352"/>
      <c r="J21" s="353">
        <f>E21*I21</f>
        <v>0</v>
      </c>
      <c r="P21" s="346"/>
      <c r="Q21" s="346"/>
    </row>
    <row r="22" spans="1:18" s="360" customFormat="1" ht="15" customHeight="1">
      <c r="A22" s="363"/>
      <c r="B22" s="323"/>
      <c r="C22" s="354"/>
      <c r="D22" s="355" t="s">
        <v>71</v>
      </c>
      <c r="E22" s="356"/>
      <c r="F22" s="357"/>
      <c r="G22" s="358"/>
      <c r="H22" s="359"/>
      <c r="I22" s="358"/>
      <c r="J22" s="359"/>
      <c r="P22" s="361"/>
      <c r="Q22" s="361"/>
    </row>
    <row r="23" spans="1:18" s="369" customFormat="1" ht="15" customHeight="1">
      <c r="A23" s="363"/>
      <c r="B23" s="347" t="s">
        <v>103</v>
      </c>
      <c r="C23" s="348">
        <v>9</v>
      </c>
      <c r="D23" s="364" t="s">
        <v>199</v>
      </c>
      <c r="E23" s="365">
        <v>10</v>
      </c>
      <c r="F23" s="365" t="s">
        <v>61</v>
      </c>
      <c r="G23" s="366" t="s">
        <v>110</v>
      </c>
      <c r="H23" s="367" t="s">
        <v>110</v>
      </c>
      <c r="I23" s="368"/>
      <c r="J23" s="353">
        <f>E23*I23</f>
        <v>0</v>
      </c>
    </row>
    <row r="24" spans="1:18" s="375" customFormat="1" ht="15" customHeight="1">
      <c r="A24" s="323"/>
      <c r="B24" s="323"/>
      <c r="C24" s="354"/>
      <c r="D24" s="370" t="s">
        <v>152</v>
      </c>
      <c r="E24" s="371"/>
      <c r="F24" s="371"/>
      <c r="G24" s="372"/>
      <c r="H24" s="373"/>
      <c r="I24" s="374"/>
      <c r="J24" s="373"/>
    </row>
    <row r="25" spans="1:18" ht="15" customHeight="1">
      <c r="A25" s="363"/>
      <c r="B25" s="363"/>
      <c r="C25" s="348"/>
      <c r="D25" s="342" t="s">
        <v>58</v>
      </c>
      <c r="E25" s="376"/>
      <c r="F25" s="376"/>
      <c r="G25" s="377"/>
      <c r="H25" s="378">
        <f>SUM(H7:H24)</f>
        <v>0</v>
      </c>
      <c r="I25" s="377"/>
      <c r="J25" s="378">
        <f>SUM(J7:J24)</f>
        <v>0</v>
      </c>
      <c r="L25" s="335"/>
    </row>
    <row r="26" spans="1:18" ht="15" customHeight="1">
      <c r="A26" s="363"/>
      <c r="B26" s="363"/>
      <c r="C26" s="354"/>
      <c r="D26" s="342"/>
      <c r="E26" s="376"/>
      <c r="F26" s="376"/>
      <c r="G26" s="377"/>
      <c r="H26" s="378"/>
      <c r="I26" s="377"/>
      <c r="J26" s="378"/>
      <c r="L26" s="335"/>
    </row>
    <row r="27" spans="1:18" ht="15" customHeight="1">
      <c r="A27" s="363"/>
      <c r="B27" s="363"/>
      <c r="C27" s="348"/>
      <c r="D27" s="342" t="s">
        <v>48</v>
      </c>
      <c r="E27" s="379"/>
      <c r="F27" s="379"/>
      <c r="G27" s="380"/>
      <c r="H27" s="381"/>
      <c r="I27" s="380"/>
      <c r="J27" s="381"/>
      <c r="L27" s="335"/>
    </row>
    <row r="28" spans="1:18" ht="15" customHeight="1">
      <c r="A28" s="363"/>
      <c r="B28" s="347" t="s">
        <v>103</v>
      </c>
      <c r="C28" s="348">
        <v>10</v>
      </c>
      <c r="D28" s="382" t="s">
        <v>177</v>
      </c>
      <c r="E28" s="365">
        <v>630</v>
      </c>
      <c r="F28" s="365" t="s">
        <v>53</v>
      </c>
      <c r="G28" s="368"/>
      <c r="H28" s="353">
        <f>E28*G28</f>
        <v>0</v>
      </c>
      <c r="I28" s="368"/>
      <c r="J28" s="353">
        <f>E28*I28</f>
        <v>0</v>
      </c>
      <c r="L28" s="335"/>
    </row>
    <row r="29" spans="1:18" s="386" customFormat="1" ht="15" customHeight="1">
      <c r="A29" s="363"/>
      <c r="B29" s="323"/>
      <c r="C29" s="383"/>
      <c r="D29" s="384" t="s">
        <v>207</v>
      </c>
      <c r="E29" s="371"/>
      <c r="F29" s="371"/>
      <c r="G29" s="374"/>
      <c r="H29" s="385"/>
      <c r="I29" s="372"/>
      <c r="J29" s="385"/>
      <c r="L29" s="360"/>
    </row>
    <row r="30" spans="1:18" s="387" customFormat="1" ht="30" customHeight="1">
      <c r="B30" s="388" t="s">
        <v>103</v>
      </c>
      <c r="C30" s="389">
        <v>11</v>
      </c>
      <c r="D30" s="390" t="s">
        <v>181</v>
      </c>
      <c r="E30" s="391">
        <v>280</v>
      </c>
      <c r="F30" s="391" t="s">
        <v>53</v>
      </c>
      <c r="G30" s="392"/>
      <c r="H30" s="393">
        <f>E30*G30</f>
        <v>0</v>
      </c>
      <c r="I30" s="392"/>
      <c r="J30" s="393">
        <f>E30*I30</f>
        <v>0</v>
      </c>
      <c r="K30" s="394"/>
      <c r="L30" s="395"/>
      <c r="M30" s="395"/>
      <c r="N30" s="395"/>
      <c r="O30" s="396"/>
      <c r="P30" s="396"/>
      <c r="Q30" s="395"/>
      <c r="R30" s="395"/>
    </row>
    <row r="31" spans="1:18" s="387" customFormat="1" ht="15" customHeight="1">
      <c r="B31" s="323"/>
      <c r="C31" s="389"/>
      <c r="D31" s="397" t="s">
        <v>122</v>
      </c>
      <c r="E31" s="391"/>
      <c r="F31" s="391"/>
      <c r="G31" s="392"/>
      <c r="H31" s="393"/>
      <c r="I31" s="392"/>
      <c r="J31" s="393"/>
      <c r="K31" s="394"/>
      <c r="L31" s="395"/>
      <c r="M31" s="395"/>
      <c r="N31" s="395"/>
      <c r="O31" s="396"/>
      <c r="P31" s="396"/>
      <c r="Q31" s="395"/>
      <c r="R31" s="395"/>
    </row>
    <row r="32" spans="1:18" ht="15" customHeight="1">
      <c r="B32" s="347" t="s">
        <v>103</v>
      </c>
      <c r="C32" s="348">
        <v>12</v>
      </c>
      <c r="D32" s="364" t="s">
        <v>200</v>
      </c>
      <c r="E32" s="365">
        <v>80</v>
      </c>
      <c r="F32" s="365" t="s">
        <v>53</v>
      </c>
      <c r="G32" s="368"/>
      <c r="H32" s="353">
        <f>E32*G32</f>
        <v>0</v>
      </c>
      <c r="I32" s="368"/>
      <c r="J32" s="353">
        <f>E32*I32</f>
        <v>0</v>
      </c>
      <c r="L32" s="335"/>
    </row>
    <row r="33" spans="1:18" s="386" customFormat="1" ht="15" customHeight="1">
      <c r="A33" s="323"/>
      <c r="B33" s="323"/>
      <c r="C33" s="383"/>
      <c r="D33" s="370" t="s">
        <v>153</v>
      </c>
      <c r="E33" s="371"/>
      <c r="F33" s="371"/>
      <c r="G33" s="374"/>
      <c r="H33" s="385"/>
      <c r="I33" s="374"/>
      <c r="J33" s="385"/>
      <c r="L33" s="360"/>
    </row>
    <row r="34" spans="1:18" ht="15" customHeight="1">
      <c r="B34" s="347" t="s">
        <v>103</v>
      </c>
      <c r="C34" s="389">
        <v>13</v>
      </c>
      <c r="D34" s="364" t="s">
        <v>201</v>
      </c>
      <c r="E34" s="365">
        <v>30</v>
      </c>
      <c r="F34" s="365" t="s">
        <v>53</v>
      </c>
      <c r="G34" s="368"/>
      <c r="H34" s="353">
        <f>E34*G34</f>
        <v>0</v>
      </c>
      <c r="I34" s="368"/>
      <c r="J34" s="353">
        <f>E34*I34</f>
        <v>0</v>
      </c>
      <c r="L34" s="335"/>
    </row>
    <row r="35" spans="1:18" s="386" customFormat="1" ht="15" customHeight="1">
      <c r="A35" s="323"/>
      <c r="B35" s="323"/>
      <c r="C35" s="389"/>
      <c r="D35" s="398" t="s">
        <v>202</v>
      </c>
      <c r="E35" s="371"/>
      <c r="F35" s="371"/>
      <c r="G35" s="374"/>
      <c r="H35" s="385"/>
      <c r="I35" s="372"/>
      <c r="J35" s="385"/>
      <c r="L35" s="360"/>
    </row>
    <row r="36" spans="1:18" s="387" customFormat="1" ht="30" customHeight="1">
      <c r="B36" s="388" t="s">
        <v>103</v>
      </c>
      <c r="C36" s="348">
        <v>14</v>
      </c>
      <c r="D36" s="399" t="s">
        <v>100</v>
      </c>
      <c r="E36" s="391">
        <v>18</v>
      </c>
      <c r="F36" s="391" t="s">
        <v>54</v>
      </c>
      <c r="G36" s="392"/>
      <c r="H36" s="393">
        <f>E36*G36</f>
        <v>0</v>
      </c>
      <c r="I36" s="400"/>
      <c r="J36" s="393">
        <f>E36*I36</f>
        <v>0</v>
      </c>
      <c r="K36" s="394"/>
      <c r="L36" s="395"/>
      <c r="M36" s="395"/>
      <c r="N36" s="395"/>
      <c r="O36" s="396"/>
      <c r="P36" s="396"/>
      <c r="Q36" s="395"/>
      <c r="R36" s="395"/>
    </row>
    <row r="37" spans="1:18" s="387" customFormat="1" ht="15" customHeight="1">
      <c r="B37" s="323"/>
      <c r="C37" s="383"/>
      <c r="D37" s="397" t="s">
        <v>139</v>
      </c>
      <c r="E37" s="391"/>
      <c r="F37" s="391"/>
      <c r="G37" s="392"/>
      <c r="H37" s="393"/>
      <c r="I37" s="400"/>
      <c r="J37" s="393"/>
      <c r="K37" s="394"/>
      <c r="L37" s="395"/>
      <c r="M37" s="395"/>
      <c r="N37" s="395"/>
      <c r="O37" s="396"/>
      <c r="P37" s="396"/>
      <c r="Q37" s="395"/>
      <c r="R37" s="395"/>
    </row>
    <row r="38" spans="1:18" s="387" customFormat="1" ht="30" customHeight="1">
      <c r="B38" s="388" t="s">
        <v>103</v>
      </c>
      <c r="C38" s="389">
        <v>15</v>
      </c>
      <c r="D38" s="399" t="s">
        <v>97</v>
      </c>
      <c r="E38" s="391">
        <v>9</v>
      </c>
      <c r="F38" s="391" t="s">
        <v>54</v>
      </c>
      <c r="G38" s="392"/>
      <c r="H38" s="393">
        <f>E38*G38</f>
        <v>0</v>
      </c>
      <c r="I38" s="400"/>
      <c r="J38" s="393">
        <f>E38*I38</f>
        <v>0</v>
      </c>
      <c r="K38" s="394"/>
      <c r="L38" s="395"/>
      <c r="M38" s="395"/>
      <c r="N38" s="395"/>
      <c r="O38" s="396"/>
      <c r="P38" s="396"/>
      <c r="Q38" s="395"/>
      <c r="R38" s="395"/>
    </row>
    <row r="39" spans="1:18" s="387" customFormat="1" ht="15" customHeight="1">
      <c r="B39" s="323"/>
      <c r="C39" s="389"/>
      <c r="D39" s="397" t="s">
        <v>146</v>
      </c>
      <c r="E39" s="391"/>
      <c r="F39" s="391"/>
      <c r="G39" s="392"/>
      <c r="H39" s="393"/>
      <c r="I39" s="400"/>
      <c r="J39" s="393"/>
      <c r="K39" s="394"/>
      <c r="L39" s="395"/>
      <c r="M39" s="395"/>
      <c r="N39" s="395"/>
      <c r="O39" s="396"/>
      <c r="P39" s="396"/>
      <c r="Q39" s="395"/>
      <c r="R39" s="395"/>
    </row>
    <row r="40" spans="1:18" ht="15" customHeight="1">
      <c r="B40" s="347" t="s">
        <v>103</v>
      </c>
      <c r="C40" s="348">
        <v>16</v>
      </c>
      <c r="D40" s="401" t="s">
        <v>203</v>
      </c>
      <c r="E40" s="365">
        <v>8</v>
      </c>
      <c r="F40" s="365" t="s">
        <v>54</v>
      </c>
      <c r="G40" s="366" t="s">
        <v>110</v>
      </c>
      <c r="H40" s="367" t="s">
        <v>110</v>
      </c>
      <c r="I40" s="368"/>
      <c r="J40" s="353">
        <f>E40*I40</f>
        <v>0</v>
      </c>
      <c r="L40" s="335"/>
    </row>
    <row r="41" spans="1:18" s="386" customFormat="1" ht="15" customHeight="1">
      <c r="A41" s="323"/>
      <c r="B41" s="323"/>
      <c r="C41" s="383"/>
      <c r="D41" s="402" t="s">
        <v>137</v>
      </c>
      <c r="E41" s="371"/>
      <c r="F41" s="371"/>
      <c r="G41" s="372"/>
      <c r="H41" s="385"/>
      <c r="I41" s="374"/>
      <c r="J41" s="385"/>
      <c r="L41" s="360"/>
    </row>
    <row r="42" spans="1:18" ht="15" customHeight="1">
      <c r="B42" s="347" t="s">
        <v>103</v>
      </c>
      <c r="C42" s="389">
        <v>17</v>
      </c>
      <c r="D42" s="403" t="s">
        <v>204</v>
      </c>
      <c r="E42" s="365">
        <v>1</v>
      </c>
      <c r="F42" s="365" t="s">
        <v>205</v>
      </c>
      <c r="G42" s="404"/>
      <c r="H42" s="353">
        <f>E42*G42</f>
        <v>0</v>
      </c>
      <c r="I42" s="368"/>
      <c r="J42" s="353">
        <f>E42*I42</f>
        <v>0</v>
      </c>
      <c r="L42" s="335"/>
    </row>
    <row r="43" spans="1:18" s="386" customFormat="1" ht="15" customHeight="1">
      <c r="A43" s="323"/>
      <c r="B43" s="323"/>
      <c r="C43" s="389"/>
      <c r="D43" s="405" t="s">
        <v>71</v>
      </c>
      <c r="E43" s="371"/>
      <c r="F43" s="371"/>
      <c r="G43" s="372"/>
      <c r="H43" s="385"/>
      <c r="I43" s="374"/>
      <c r="J43" s="385"/>
      <c r="L43" s="360"/>
    </row>
    <row r="44" spans="1:18" ht="15" customHeight="1">
      <c r="B44" s="347" t="s">
        <v>103</v>
      </c>
      <c r="C44" s="348">
        <v>18</v>
      </c>
      <c r="D44" s="403" t="s">
        <v>68</v>
      </c>
      <c r="E44" s="365">
        <v>10</v>
      </c>
      <c r="F44" s="365" t="s">
        <v>61</v>
      </c>
      <c r="G44" s="366" t="s">
        <v>110</v>
      </c>
      <c r="H44" s="367" t="s">
        <v>110</v>
      </c>
      <c r="I44" s="368"/>
      <c r="J44" s="353">
        <f>E44*I44</f>
        <v>0</v>
      </c>
      <c r="L44" s="335"/>
    </row>
    <row r="45" spans="1:18" s="386" customFormat="1" ht="15" customHeight="1">
      <c r="A45" s="323"/>
      <c r="B45" s="323"/>
      <c r="C45" s="383"/>
      <c r="D45" s="405" t="s">
        <v>152</v>
      </c>
      <c r="E45" s="371"/>
      <c r="F45" s="371"/>
      <c r="G45" s="372"/>
      <c r="H45" s="406"/>
      <c r="I45" s="374"/>
      <c r="J45" s="385"/>
      <c r="L45" s="360"/>
    </row>
    <row r="46" spans="1:18" ht="15" customHeight="1">
      <c r="C46" s="348"/>
      <c r="D46" s="342" t="s">
        <v>58</v>
      </c>
      <c r="E46" s="407"/>
      <c r="F46" s="407"/>
      <c r="G46" s="408"/>
      <c r="H46" s="409">
        <f>SUM(H28:H45)</f>
        <v>0</v>
      </c>
      <c r="I46" s="377"/>
      <c r="J46" s="378">
        <f>SUM(J28:J45)</f>
        <v>0</v>
      </c>
      <c r="L46" s="335"/>
    </row>
    <row r="47" spans="1:18" ht="15" customHeight="1">
      <c r="C47" s="348"/>
      <c r="D47" s="342"/>
      <c r="E47" s="407"/>
      <c r="F47" s="407"/>
      <c r="G47" s="408"/>
      <c r="H47" s="409"/>
      <c r="I47" s="410"/>
      <c r="J47" s="411"/>
      <c r="L47" s="335"/>
    </row>
    <row r="48" spans="1:18" ht="15" customHeight="1">
      <c r="C48" s="348"/>
      <c r="D48" s="412" t="s">
        <v>88</v>
      </c>
      <c r="E48" s="379"/>
      <c r="F48" s="379"/>
      <c r="G48" s="413"/>
      <c r="H48" s="414"/>
      <c r="I48" s="415"/>
      <c r="J48" s="416"/>
      <c r="L48" s="335"/>
    </row>
    <row r="49" spans="1:12" ht="15" customHeight="1">
      <c r="C49" s="348">
        <v>24</v>
      </c>
      <c r="D49" s="417" t="s">
        <v>206</v>
      </c>
      <c r="E49" s="365">
        <v>1</v>
      </c>
      <c r="F49" s="365" t="s">
        <v>54</v>
      </c>
      <c r="G49" s="418" t="s">
        <v>110</v>
      </c>
      <c r="H49" s="419" t="s">
        <v>110</v>
      </c>
      <c r="I49" s="420"/>
      <c r="J49" s="416">
        <f>E49*I49</f>
        <v>0</v>
      </c>
      <c r="L49" s="335"/>
    </row>
    <row r="50" spans="1:12" ht="15" customHeight="1">
      <c r="C50" s="348">
        <v>25</v>
      </c>
      <c r="D50" s="421" t="s">
        <v>90</v>
      </c>
      <c r="E50" s="365">
        <v>1</v>
      </c>
      <c r="F50" s="365" t="s">
        <v>54</v>
      </c>
      <c r="G50" s="418" t="s">
        <v>110</v>
      </c>
      <c r="H50" s="419" t="s">
        <v>110</v>
      </c>
      <c r="I50" s="420"/>
      <c r="J50" s="416">
        <f>E50*I50</f>
        <v>0</v>
      </c>
      <c r="L50" s="335"/>
    </row>
    <row r="51" spans="1:12" ht="15" customHeight="1">
      <c r="C51" s="383"/>
      <c r="D51" s="422" t="s">
        <v>58</v>
      </c>
      <c r="E51" s="423"/>
      <c r="F51" s="423"/>
      <c r="G51" s="424"/>
      <c r="H51" s="425"/>
      <c r="I51" s="426"/>
      <c r="J51" s="427">
        <f>SUM(J49:J50)</f>
        <v>0</v>
      </c>
      <c r="L51" s="335"/>
    </row>
    <row r="52" spans="1:12" ht="15.95" customHeight="1" thickBot="1">
      <c r="C52" s="428"/>
      <c r="D52" s="342"/>
      <c r="E52" s="379"/>
      <c r="F52" s="379"/>
      <c r="G52" s="429"/>
      <c r="H52" s="381"/>
      <c r="I52" s="430"/>
      <c r="J52" s="431"/>
      <c r="L52" s="335"/>
    </row>
    <row r="53" spans="1:12" s="438" customFormat="1" ht="15" customHeight="1">
      <c r="A53" s="323"/>
      <c r="B53" s="323"/>
      <c r="C53" s="428"/>
      <c r="D53" s="432" t="s">
        <v>50</v>
      </c>
      <c r="E53" s="433"/>
      <c r="F53" s="433"/>
      <c r="G53" s="434">
        <f>H25+H46+H51</f>
        <v>0</v>
      </c>
      <c r="H53" s="435"/>
      <c r="I53" s="436"/>
      <c r="J53" s="437"/>
      <c r="L53" s="335"/>
    </row>
    <row r="54" spans="1:12" s="438" customFormat="1" ht="15" customHeight="1">
      <c r="A54" s="323"/>
      <c r="B54" s="323"/>
      <c r="C54" s="439"/>
      <c r="D54" s="440" t="s">
        <v>57</v>
      </c>
      <c r="E54" s="441"/>
      <c r="F54" s="441"/>
      <c r="G54" s="442">
        <f>J25+J46+J51</f>
        <v>0</v>
      </c>
      <c r="H54" s="443"/>
      <c r="I54" s="444"/>
      <c r="J54" s="445"/>
      <c r="L54" s="335"/>
    </row>
    <row r="55" spans="1:12" ht="15" customHeight="1">
      <c r="C55" s="446"/>
      <c r="D55" s="440" t="s">
        <v>51</v>
      </c>
      <c r="E55" s="441"/>
      <c r="F55" s="441"/>
      <c r="G55" s="442">
        <f>SUM(G53:G54)</f>
        <v>0</v>
      </c>
      <c r="H55" s="447"/>
      <c r="I55" s="444"/>
      <c r="J55" s="445"/>
      <c r="L55" s="335"/>
    </row>
    <row r="56" spans="1:12" s="438" customFormat="1" ht="13.5" thickBot="1">
      <c r="A56" s="323"/>
      <c r="B56" s="323"/>
      <c r="C56" s="446"/>
      <c r="D56" s="448"/>
      <c r="E56" s="449"/>
      <c r="F56" s="449"/>
      <c r="G56" s="449"/>
      <c r="H56" s="450"/>
      <c r="I56" s="451"/>
      <c r="J56" s="452"/>
      <c r="L56" s="335"/>
    </row>
    <row r="57" spans="1:12" s="438" customFormat="1" ht="21" thickBot="1">
      <c r="A57" s="323"/>
      <c r="B57" s="323"/>
      <c r="C57" s="453"/>
      <c r="D57" s="454" t="s">
        <v>52</v>
      </c>
      <c r="E57" s="455"/>
      <c r="F57" s="455"/>
      <c r="G57" s="455">
        <f>G55</f>
        <v>0</v>
      </c>
      <c r="H57" s="456"/>
      <c r="I57" s="457"/>
      <c r="J57" s="458"/>
      <c r="L57" s="335"/>
    </row>
    <row r="58" spans="1:12" s="438" customFormat="1" ht="15.75">
      <c r="A58" s="323"/>
      <c r="B58" s="323"/>
      <c r="C58" s="459"/>
      <c r="D58" s="460"/>
      <c r="E58" s="461"/>
      <c r="F58" s="461"/>
      <c r="G58" s="461"/>
      <c r="H58" s="461"/>
      <c r="I58" s="461"/>
      <c r="J58" s="461"/>
      <c r="L58" s="335"/>
    </row>
    <row r="59" spans="1:12" ht="15.75">
      <c r="C59" s="529"/>
      <c r="D59" s="530"/>
      <c r="E59" s="461"/>
      <c r="F59" s="461"/>
      <c r="G59" s="461"/>
      <c r="H59" s="461"/>
      <c r="I59" s="461"/>
      <c r="J59" s="461"/>
    </row>
    <row r="60" spans="1:12" s="438" customFormat="1" ht="15.75">
      <c r="A60" s="323"/>
      <c r="B60" s="323"/>
      <c r="C60" s="459"/>
      <c r="D60" s="460"/>
      <c r="E60" s="461"/>
      <c r="F60" s="461"/>
      <c r="G60" s="461"/>
      <c r="H60" s="461"/>
      <c r="I60" s="461"/>
      <c r="J60" s="461"/>
      <c r="L60" s="335"/>
    </row>
    <row r="61" spans="1:12">
      <c r="C61" s="462"/>
      <c r="D61" s="463"/>
      <c r="I61" s="465"/>
    </row>
    <row r="62" spans="1:12">
      <c r="C62" s="466"/>
      <c r="D62" s="463"/>
      <c r="I62" s="465"/>
    </row>
    <row r="63" spans="1:12">
      <c r="C63" s="466"/>
      <c r="D63" s="463"/>
      <c r="I63" s="465"/>
    </row>
    <row r="64" spans="1:12">
      <c r="D64" s="463"/>
      <c r="I64" s="465"/>
    </row>
    <row r="65" spans="3:9">
      <c r="C65" s="466"/>
      <c r="D65" s="463"/>
      <c r="I65" s="465"/>
    </row>
    <row r="66" spans="3:9">
      <c r="C66" s="466"/>
      <c r="D66" s="463"/>
      <c r="I66" s="465"/>
    </row>
    <row r="67" spans="3:9">
      <c r="C67" s="466"/>
      <c r="D67" s="463"/>
      <c r="I67" s="465"/>
    </row>
    <row r="68" spans="3:9">
      <c r="D68" s="463"/>
      <c r="I68" s="465"/>
    </row>
    <row r="69" spans="3:9">
      <c r="D69" s="463"/>
      <c r="I69" s="465"/>
    </row>
    <row r="70" spans="3:9">
      <c r="D70" s="463"/>
      <c r="I70" s="465"/>
    </row>
    <row r="71" spans="3:9">
      <c r="D71" s="463"/>
      <c r="I71" s="465"/>
    </row>
    <row r="72" spans="3:9">
      <c r="D72" s="463"/>
      <c r="I72" s="465"/>
    </row>
    <row r="73" spans="3:9">
      <c r="D73" s="463"/>
      <c r="I73" s="465"/>
    </row>
    <row r="74" spans="3:9">
      <c r="D74" s="463"/>
      <c r="I74" s="465"/>
    </row>
    <row r="75" spans="3:9">
      <c r="D75" s="463"/>
      <c r="I75" s="465"/>
    </row>
    <row r="76" spans="3:9">
      <c r="D76" s="463"/>
      <c r="I76" s="465"/>
    </row>
    <row r="77" spans="3:9">
      <c r="D77" s="463"/>
      <c r="I77" s="465"/>
    </row>
    <row r="78" spans="3:9">
      <c r="D78" s="463"/>
      <c r="I78" s="465"/>
    </row>
    <row r="79" spans="3:9">
      <c r="D79" s="463"/>
      <c r="I79" s="465"/>
    </row>
    <row r="80" spans="3:9">
      <c r="D80" s="463"/>
      <c r="I80" s="465"/>
    </row>
    <row r="81" spans="4:9">
      <c r="D81" s="463"/>
      <c r="I81" s="465"/>
    </row>
    <row r="82" spans="4:9">
      <c r="D82" s="463"/>
      <c r="I82" s="465"/>
    </row>
    <row r="83" spans="4:9">
      <c r="D83" s="463"/>
      <c r="I83" s="465"/>
    </row>
    <row r="84" spans="4:9">
      <c r="D84" s="463"/>
      <c r="I84" s="465"/>
    </row>
    <row r="85" spans="4:9">
      <c r="D85" s="463"/>
      <c r="I85" s="465"/>
    </row>
    <row r="86" spans="4:9">
      <c r="D86" s="463"/>
      <c r="I86" s="465"/>
    </row>
    <row r="87" spans="4:9">
      <c r="D87" s="463"/>
      <c r="I87" s="465"/>
    </row>
    <row r="88" spans="4:9">
      <c r="D88" s="463"/>
      <c r="I88" s="465"/>
    </row>
    <row r="89" spans="4:9">
      <c r="D89" s="463"/>
      <c r="I89" s="465"/>
    </row>
    <row r="90" spans="4:9">
      <c r="D90" s="463"/>
      <c r="I90" s="465"/>
    </row>
    <row r="91" spans="4:9">
      <c r="D91" s="463"/>
      <c r="I91" s="465"/>
    </row>
    <row r="92" spans="4:9">
      <c r="D92" s="463"/>
      <c r="I92" s="465"/>
    </row>
    <row r="93" spans="4:9">
      <c r="D93" s="463"/>
      <c r="I93" s="465"/>
    </row>
    <row r="94" spans="4:9">
      <c r="D94" s="463"/>
      <c r="I94" s="465"/>
    </row>
    <row r="95" spans="4:9">
      <c r="D95" s="463"/>
      <c r="I95" s="465"/>
    </row>
    <row r="96" spans="4:9">
      <c r="D96" s="463"/>
      <c r="I96" s="465"/>
    </row>
    <row r="97" spans="4:9">
      <c r="D97" s="463"/>
      <c r="I97" s="465"/>
    </row>
    <row r="98" spans="4:9">
      <c r="D98" s="463"/>
      <c r="I98" s="465"/>
    </row>
    <row r="99" spans="4:9">
      <c r="D99" s="463"/>
      <c r="I99" s="465"/>
    </row>
    <row r="100" spans="4:9">
      <c r="D100" s="463"/>
      <c r="I100" s="465"/>
    </row>
    <row r="101" spans="4:9">
      <c r="D101" s="463"/>
      <c r="I101" s="465"/>
    </row>
    <row r="102" spans="4:9">
      <c r="D102" s="463"/>
      <c r="I102" s="465"/>
    </row>
    <row r="103" spans="4:9">
      <c r="D103" s="463"/>
      <c r="I103" s="465"/>
    </row>
    <row r="104" spans="4:9">
      <c r="D104" s="463"/>
      <c r="I104" s="465"/>
    </row>
    <row r="105" spans="4:9">
      <c r="D105" s="463"/>
      <c r="I105" s="465"/>
    </row>
    <row r="106" spans="4:9">
      <c r="D106" s="463"/>
      <c r="I106" s="465"/>
    </row>
    <row r="107" spans="4:9">
      <c r="D107" s="463"/>
      <c r="I107" s="465"/>
    </row>
    <row r="108" spans="4:9">
      <c r="D108" s="463"/>
      <c r="I108" s="465"/>
    </row>
    <row r="109" spans="4:9">
      <c r="D109" s="463"/>
      <c r="I109" s="465"/>
    </row>
    <row r="110" spans="4:9">
      <c r="D110" s="463"/>
      <c r="I110" s="465"/>
    </row>
    <row r="111" spans="4:9">
      <c r="D111" s="463"/>
      <c r="I111" s="465"/>
    </row>
    <row r="112" spans="4:9">
      <c r="D112" s="463"/>
      <c r="I112" s="465"/>
    </row>
    <row r="113" spans="4:9">
      <c r="D113" s="463"/>
      <c r="I113" s="465"/>
    </row>
    <row r="114" spans="4:9">
      <c r="D114" s="463"/>
      <c r="I114" s="465"/>
    </row>
    <row r="115" spans="4:9">
      <c r="D115" s="463"/>
      <c r="I115" s="465"/>
    </row>
    <row r="116" spans="4:9">
      <c r="D116" s="463"/>
      <c r="I116" s="465"/>
    </row>
    <row r="117" spans="4:9">
      <c r="D117" s="463"/>
      <c r="I117" s="465"/>
    </row>
    <row r="118" spans="4:9">
      <c r="D118" s="463"/>
      <c r="I118" s="465"/>
    </row>
    <row r="119" spans="4:9">
      <c r="D119" s="463"/>
      <c r="I119" s="465"/>
    </row>
    <row r="120" spans="4:9">
      <c r="D120" s="463"/>
      <c r="I120" s="465"/>
    </row>
    <row r="121" spans="4:9">
      <c r="D121" s="463"/>
      <c r="I121" s="465"/>
    </row>
    <row r="122" spans="4:9">
      <c r="D122" s="463"/>
      <c r="I122" s="465"/>
    </row>
    <row r="123" spans="4:9">
      <c r="D123" s="463"/>
      <c r="I123" s="465"/>
    </row>
    <row r="124" spans="4:9">
      <c r="D124" s="463"/>
      <c r="I124" s="465"/>
    </row>
    <row r="125" spans="4:9">
      <c r="D125" s="463"/>
      <c r="I125" s="465"/>
    </row>
    <row r="126" spans="4:9">
      <c r="D126" s="463"/>
      <c r="I126" s="465"/>
    </row>
    <row r="127" spans="4:9">
      <c r="D127" s="463"/>
      <c r="I127" s="465"/>
    </row>
    <row r="128" spans="4:9">
      <c r="D128" s="463"/>
      <c r="I128" s="465"/>
    </row>
    <row r="129" spans="4:9">
      <c r="D129" s="463"/>
      <c r="I129" s="465"/>
    </row>
    <row r="130" spans="4:9">
      <c r="D130" s="463"/>
      <c r="I130" s="465"/>
    </row>
    <row r="131" spans="4:9">
      <c r="D131" s="463"/>
      <c r="I131" s="465"/>
    </row>
    <row r="132" spans="4:9">
      <c r="D132" s="463"/>
      <c r="I132" s="465"/>
    </row>
    <row r="133" spans="4:9">
      <c r="D133" s="463"/>
      <c r="I133" s="465"/>
    </row>
    <row r="134" spans="4:9">
      <c r="D134" s="463"/>
      <c r="I134" s="465"/>
    </row>
    <row r="135" spans="4:9">
      <c r="D135" s="463"/>
      <c r="I135" s="465"/>
    </row>
    <row r="136" spans="4:9">
      <c r="D136" s="463"/>
      <c r="I136" s="465"/>
    </row>
    <row r="137" spans="4:9">
      <c r="D137" s="463"/>
      <c r="I137" s="465"/>
    </row>
    <row r="138" spans="4:9">
      <c r="D138" s="463"/>
      <c r="I138" s="465"/>
    </row>
    <row r="139" spans="4:9">
      <c r="D139" s="463"/>
      <c r="I139" s="465"/>
    </row>
    <row r="140" spans="4:9">
      <c r="D140" s="463"/>
      <c r="I140" s="465"/>
    </row>
    <row r="141" spans="4:9">
      <c r="D141" s="463"/>
      <c r="I141" s="465"/>
    </row>
    <row r="142" spans="4:9">
      <c r="D142" s="463"/>
      <c r="I142" s="465"/>
    </row>
    <row r="143" spans="4:9">
      <c r="D143" s="463"/>
      <c r="I143" s="465"/>
    </row>
    <row r="144" spans="4:9">
      <c r="D144" s="463"/>
      <c r="I144" s="465"/>
    </row>
    <row r="145" spans="4:9">
      <c r="D145" s="463"/>
      <c r="I145" s="465"/>
    </row>
    <row r="146" spans="4:9">
      <c r="D146" s="463"/>
      <c r="I146" s="465"/>
    </row>
    <row r="147" spans="4:9">
      <c r="D147" s="463"/>
      <c r="I147" s="465"/>
    </row>
    <row r="148" spans="4:9">
      <c r="D148" s="463"/>
      <c r="I148" s="465"/>
    </row>
    <row r="149" spans="4:9">
      <c r="D149" s="463"/>
      <c r="I149" s="465"/>
    </row>
    <row r="150" spans="4:9">
      <c r="D150" s="463"/>
      <c r="I150" s="465"/>
    </row>
    <row r="151" spans="4:9">
      <c r="D151" s="463"/>
      <c r="I151" s="465"/>
    </row>
    <row r="152" spans="4:9">
      <c r="D152" s="463"/>
      <c r="I152" s="465"/>
    </row>
    <row r="153" spans="4:9">
      <c r="D153" s="463"/>
      <c r="I153" s="465"/>
    </row>
    <row r="154" spans="4:9">
      <c r="D154" s="463"/>
      <c r="I154" s="465"/>
    </row>
    <row r="155" spans="4:9">
      <c r="D155" s="463"/>
      <c r="I155" s="465"/>
    </row>
    <row r="156" spans="4:9">
      <c r="D156" s="463"/>
      <c r="I156" s="465"/>
    </row>
    <row r="157" spans="4:9">
      <c r="D157" s="463"/>
      <c r="I157" s="465"/>
    </row>
    <row r="158" spans="4:9">
      <c r="D158" s="463"/>
      <c r="I158" s="465"/>
    </row>
    <row r="159" spans="4:9">
      <c r="D159" s="463"/>
      <c r="I159" s="465"/>
    </row>
    <row r="160" spans="4:9">
      <c r="D160" s="463"/>
      <c r="I160" s="465"/>
    </row>
    <row r="161" spans="4:9">
      <c r="D161" s="463"/>
      <c r="I161" s="465"/>
    </row>
    <row r="162" spans="4:9">
      <c r="D162" s="463"/>
      <c r="I162" s="465"/>
    </row>
    <row r="163" spans="4:9">
      <c r="D163" s="463"/>
      <c r="I163" s="465"/>
    </row>
    <row r="164" spans="4:9">
      <c r="D164" s="463"/>
      <c r="I164" s="465"/>
    </row>
    <row r="165" spans="4:9">
      <c r="D165" s="463"/>
      <c r="I165" s="465"/>
    </row>
    <row r="166" spans="4:9">
      <c r="D166" s="463"/>
      <c r="I166" s="465"/>
    </row>
    <row r="167" spans="4:9">
      <c r="D167" s="463"/>
      <c r="I167" s="465"/>
    </row>
    <row r="168" spans="4:9">
      <c r="D168" s="463"/>
      <c r="I168" s="465"/>
    </row>
    <row r="169" spans="4:9">
      <c r="D169" s="463"/>
      <c r="I169" s="465"/>
    </row>
    <row r="170" spans="4:9">
      <c r="D170" s="463"/>
      <c r="I170" s="465"/>
    </row>
    <row r="171" spans="4:9">
      <c r="D171" s="463"/>
      <c r="I171" s="465"/>
    </row>
    <row r="172" spans="4:9">
      <c r="D172" s="463"/>
      <c r="I172" s="465"/>
    </row>
    <row r="173" spans="4:9">
      <c r="D173" s="463"/>
      <c r="I173" s="465"/>
    </row>
    <row r="174" spans="4:9">
      <c r="D174" s="463"/>
      <c r="I174" s="465"/>
    </row>
    <row r="175" spans="4:9">
      <c r="D175" s="463"/>
      <c r="I175" s="465"/>
    </row>
    <row r="176" spans="4:9">
      <c r="D176" s="463"/>
      <c r="I176" s="465"/>
    </row>
    <row r="177" spans="4:9">
      <c r="D177" s="463"/>
      <c r="I177" s="465"/>
    </row>
    <row r="178" spans="4:9">
      <c r="D178" s="463"/>
      <c r="I178" s="465"/>
    </row>
    <row r="179" spans="4:9">
      <c r="D179" s="463"/>
      <c r="I179" s="465"/>
    </row>
    <row r="180" spans="4:9">
      <c r="D180" s="463"/>
      <c r="I180" s="465"/>
    </row>
    <row r="181" spans="4:9">
      <c r="D181" s="463"/>
      <c r="I181" s="465"/>
    </row>
    <row r="182" spans="4:9">
      <c r="D182" s="463"/>
      <c r="I182" s="465"/>
    </row>
    <row r="183" spans="4:9">
      <c r="D183" s="463"/>
      <c r="I183" s="465"/>
    </row>
    <row r="184" spans="4:9">
      <c r="D184" s="463"/>
      <c r="I184" s="465"/>
    </row>
    <row r="185" spans="4:9">
      <c r="D185" s="463"/>
      <c r="I185" s="465"/>
    </row>
    <row r="186" spans="4:9">
      <c r="D186" s="463"/>
      <c r="I186" s="465"/>
    </row>
    <row r="187" spans="4:9">
      <c r="D187" s="463"/>
      <c r="I187" s="465"/>
    </row>
    <row r="188" spans="4:9">
      <c r="D188" s="463"/>
      <c r="I188" s="465"/>
    </row>
    <row r="189" spans="4:9">
      <c r="D189" s="463"/>
      <c r="I189" s="465"/>
    </row>
    <row r="190" spans="4:9">
      <c r="D190" s="463"/>
      <c r="I190" s="465"/>
    </row>
    <row r="191" spans="4:9">
      <c r="D191" s="463"/>
      <c r="I191" s="465"/>
    </row>
    <row r="192" spans="4:9">
      <c r="D192" s="463"/>
      <c r="I192" s="465"/>
    </row>
    <row r="193" spans="4:9">
      <c r="D193" s="463"/>
      <c r="I193" s="465"/>
    </row>
    <row r="194" spans="4:9">
      <c r="D194" s="463"/>
      <c r="I194" s="465"/>
    </row>
    <row r="195" spans="4:9">
      <c r="D195" s="463"/>
      <c r="I195" s="465"/>
    </row>
    <row r="196" spans="4:9">
      <c r="D196" s="463"/>
      <c r="I196" s="465"/>
    </row>
    <row r="197" spans="4:9">
      <c r="D197" s="463"/>
      <c r="I197" s="465"/>
    </row>
    <row r="198" spans="4:9">
      <c r="D198" s="463"/>
      <c r="I198" s="465"/>
    </row>
    <row r="199" spans="4:9">
      <c r="D199" s="463"/>
      <c r="I199" s="465"/>
    </row>
    <row r="200" spans="4:9">
      <c r="D200" s="463"/>
      <c r="I200" s="465"/>
    </row>
    <row r="201" spans="4:9">
      <c r="D201" s="463"/>
      <c r="I201" s="465"/>
    </row>
    <row r="202" spans="4:9">
      <c r="D202" s="463"/>
      <c r="I202" s="465"/>
    </row>
    <row r="203" spans="4:9">
      <c r="D203" s="463"/>
      <c r="I203" s="465"/>
    </row>
    <row r="204" spans="4:9">
      <c r="D204" s="463"/>
      <c r="I204" s="465"/>
    </row>
    <row r="205" spans="4:9">
      <c r="D205" s="463"/>
      <c r="I205" s="465"/>
    </row>
    <row r="206" spans="4:9">
      <c r="D206" s="463"/>
      <c r="I206" s="465"/>
    </row>
    <row r="207" spans="4:9">
      <c r="D207" s="463"/>
      <c r="I207" s="465"/>
    </row>
    <row r="208" spans="4:9">
      <c r="D208" s="463"/>
      <c r="I208" s="465"/>
    </row>
    <row r="209" spans="4:9">
      <c r="D209" s="463"/>
      <c r="I209" s="465"/>
    </row>
    <row r="210" spans="4:9">
      <c r="D210" s="463"/>
      <c r="I210" s="465"/>
    </row>
    <row r="211" spans="4:9">
      <c r="D211" s="463"/>
      <c r="I211" s="465"/>
    </row>
    <row r="212" spans="4:9">
      <c r="D212" s="463"/>
      <c r="I212" s="465"/>
    </row>
    <row r="213" spans="4:9">
      <c r="D213" s="463"/>
      <c r="I213" s="465"/>
    </row>
    <row r="214" spans="4:9">
      <c r="D214" s="463"/>
      <c r="I214" s="465"/>
    </row>
    <row r="215" spans="4:9">
      <c r="D215" s="463"/>
      <c r="I215" s="465"/>
    </row>
    <row r="216" spans="4:9">
      <c r="D216" s="463"/>
      <c r="I216" s="465"/>
    </row>
    <row r="217" spans="4:9">
      <c r="D217" s="463"/>
      <c r="I217" s="465"/>
    </row>
    <row r="218" spans="4:9">
      <c r="D218" s="463"/>
      <c r="I218" s="465"/>
    </row>
    <row r="219" spans="4:9">
      <c r="D219" s="463"/>
      <c r="I219" s="465"/>
    </row>
    <row r="220" spans="4:9">
      <c r="D220" s="463"/>
      <c r="I220" s="465"/>
    </row>
    <row r="221" spans="4:9">
      <c r="D221" s="463"/>
      <c r="I221" s="465"/>
    </row>
    <row r="222" spans="4:9">
      <c r="D222" s="463"/>
      <c r="I222" s="465"/>
    </row>
    <row r="223" spans="4:9">
      <c r="D223" s="463"/>
      <c r="I223" s="465"/>
    </row>
    <row r="224" spans="4:9">
      <c r="D224" s="463"/>
      <c r="I224" s="465"/>
    </row>
    <row r="225" spans="4:9">
      <c r="D225" s="463"/>
      <c r="I225" s="465"/>
    </row>
    <row r="226" spans="4:9">
      <c r="D226" s="463"/>
      <c r="I226" s="465"/>
    </row>
    <row r="227" spans="4:9">
      <c r="D227" s="463"/>
      <c r="I227" s="465"/>
    </row>
    <row r="228" spans="4:9">
      <c r="D228" s="463"/>
      <c r="I228" s="465"/>
    </row>
    <row r="229" spans="4:9">
      <c r="D229" s="463"/>
      <c r="I229" s="465"/>
    </row>
    <row r="230" spans="4:9">
      <c r="D230" s="463"/>
      <c r="I230" s="465"/>
    </row>
    <row r="231" spans="4:9">
      <c r="D231" s="463"/>
      <c r="I231" s="465"/>
    </row>
    <row r="232" spans="4:9">
      <c r="D232" s="463"/>
      <c r="I232" s="465"/>
    </row>
    <row r="233" spans="4:9">
      <c r="D233" s="463"/>
      <c r="I233" s="465"/>
    </row>
    <row r="234" spans="4:9">
      <c r="D234" s="463"/>
      <c r="I234" s="465"/>
    </row>
    <row r="235" spans="4:9">
      <c r="D235" s="463"/>
      <c r="I235" s="465"/>
    </row>
    <row r="236" spans="4:9">
      <c r="D236" s="463"/>
      <c r="I236" s="465"/>
    </row>
    <row r="237" spans="4:9">
      <c r="D237" s="463"/>
      <c r="I237" s="465"/>
    </row>
    <row r="238" spans="4:9">
      <c r="D238" s="463"/>
      <c r="I238" s="465"/>
    </row>
    <row r="239" spans="4:9">
      <c r="D239" s="463"/>
      <c r="I239" s="465"/>
    </row>
    <row r="240" spans="4:9">
      <c r="D240" s="463"/>
      <c r="I240" s="465"/>
    </row>
    <row r="241" spans="4:9">
      <c r="D241" s="463"/>
      <c r="I241" s="465"/>
    </row>
    <row r="242" spans="4:9">
      <c r="D242" s="463"/>
      <c r="I242" s="465"/>
    </row>
    <row r="243" spans="4:9">
      <c r="D243" s="463"/>
      <c r="I243" s="465"/>
    </row>
    <row r="244" spans="4:9">
      <c r="D244" s="463"/>
      <c r="I244" s="465"/>
    </row>
    <row r="245" spans="4:9">
      <c r="D245" s="463"/>
      <c r="I245" s="465"/>
    </row>
    <row r="246" spans="4:9">
      <c r="D246" s="463"/>
      <c r="I246" s="465"/>
    </row>
    <row r="247" spans="4:9">
      <c r="D247" s="463"/>
      <c r="I247" s="465"/>
    </row>
    <row r="248" spans="4:9">
      <c r="D248" s="463"/>
      <c r="I248" s="465"/>
    </row>
    <row r="249" spans="4:9">
      <c r="D249" s="463"/>
      <c r="I249" s="465"/>
    </row>
    <row r="250" spans="4:9">
      <c r="D250" s="463"/>
      <c r="I250" s="465"/>
    </row>
    <row r="251" spans="4:9">
      <c r="D251" s="463"/>
      <c r="I251" s="465"/>
    </row>
    <row r="252" spans="4:9">
      <c r="D252" s="463"/>
      <c r="I252" s="465"/>
    </row>
    <row r="253" spans="4:9">
      <c r="D253" s="463"/>
      <c r="I253" s="465"/>
    </row>
    <row r="254" spans="4:9">
      <c r="D254" s="463"/>
      <c r="I254" s="465"/>
    </row>
    <row r="255" spans="4:9">
      <c r="D255" s="463"/>
      <c r="I255" s="465"/>
    </row>
    <row r="256" spans="4:9">
      <c r="D256" s="463"/>
      <c r="I256" s="465"/>
    </row>
    <row r="257" spans="4:9">
      <c r="D257" s="463"/>
      <c r="I257" s="465"/>
    </row>
    <row r="258" spans="4:9">
      <c r="D258" s="463"/>
      <c r="I258" s="465"/>
    </row>
    <row r="259" spans="4:9">
      <c r="D259" s="463"/>
      <c r="I259" s="465"/>
    </row>
    <row r="260" spans="4:9">
      <c r="D260" s="463"/>
      <c r="I260" s="465"/>
    </row>
    <row r="261" spans="4:9">
      <c r="D261" s="463"/>
      <c r="I261" s="465"/>
    </row>
    <row r="262" spans="4:9">
      <c r="D262" s="463"/>
      <c r="I262" s="465"/>
    </row>
    <row r="263" spans="4:9">
      <c r="D263" s="463"/>
      <c r="I263" s="465"/>
    </row>
    <row r="264" spans="4:9">
      <c r="D264" s="463"/>
      <c r="I264" s="465"/>
    </row>
    <row r="265" spans="4:9">
      <c r="D265" s="463"/>
      <c r="I265" s="465"/>
    </row>
    <row r="266" spans="4:9">
      <c r="D266" s="463"/>
      <c r="I266" s="465"/>
    </row>
    <row r="267" spans="4:9">
      <c r="D267" s="463"/>
      <c r="I267" s="465"/>
    </row>
    <row r="268" spans="4:9">
      <c r="D268" s="463"/>
      <c r="I268" s="465"/>
    </row>
    <row r="269" spans="4:9">
      <c r="D269" s="463"/>
      <c r="I269" s="465"/>
    </row>
    <row r="270" spans="4:9">
      <c r="D270" s="463"/>
      <c r="I270" s="465"/>
    </row>
    <row r="271" spans="4:9">
      <c r="D271" s="463"/>
      <c r="I271" s="465"/>
    </row>
    <row r="272" spans="4:9">
      <c r="D272" s="463"/>
      <c r="I272" s="465"/>
    </row>
    <row r="273" spans="4:9">
      <c r="D273" s="463"/>
      <c r="I273" s="465"/>
    </row>
    <row r="274" spans="4:9">
      <c r="D274" s="463"/>
      <c r="I274" s="465"/>
    </row>
    <row r="275" spans="4:9">
      <c r="D275" s="463"/>
      <c r="I275" s="465"/>
    </row>
    <row r="276" spans="4:9">
      <c r="D276" s="463"/>
      <c r="I276" s="465"/>
    </row>
    <row r="277" spans="4:9">
      <c r="D277" s="463"/>
      <c r="I277" s="465"/>
    </row>
    <row r="278" spans="4:9">
      <c r="D278" s="463"/>
      <c r="I278" s="465"/>
    </row>
    <row r="279" spans="4:9">
      <c r="D279" s="463"/>
      <c r="I279" s="465"/>
    </row>
    <row r="280" spans="4:9">
      <c r="D280" s="463"/>
      <c r="I280" s="465"/>
    </row>
    <row r="281" spans="4:9">
      <c r="D281" s="463"/>
      <c r="I281" s="465"/>
    </row>
    <row r="282" spans="4:9">
      <c r="D282" s="463"/>
      <c r="I282" s="465"/>
    </row>
    <row r="283" spans="4:9">
      <c r="D283" s="463"/>
      <c r="I283" s="465"/>
    </row>
    <row r="284" spans="4:9">
      <c r="D284" s="463"/>
      <c r="I284" s="465"/>
    </row>
    <row r="285" spans="4:9">
      <c r="D285" s="463"/>
      <c r="I285" s="465"/>
    </row>
    <row r="286" spans="4:9">
      <c r="D286" s="463"/>
      <c r="I286" s="465"/>
    </row>
    <row r="287" spans="4:9">
      <c r="D287" s="463"/>
      <c r="I287" s="465"/>
    </row>
    <row r="288" spans="4:9">
      <c r="D288" s="463"/>
      <c r="I288" s="465"/>
    </row>
    <row r="289" spans="4:9">
      <c r="D289" s="463"/>
      <c r="I289" s="465"/>
    </row>
    <row r="290" spans="4:9">
      <c r="D290" s="463"/>
      <c r="I290" s="465"/>
    </row>
    <row r="291" spans="4:9">
      <c r="D291" s="463"/>
      <c r="I291" s="465"/>
    </row>
    <row r="292" spans="4:9">
      <c r="D292" s="463"/>
      <c r="I292" s="465"/>
    </row>
    <row r="293" spans="4:9">
      <c r="D293" s="463"/>
      <c r="I293" s="465"/>
    </row>
    <row r="294" spans="4:9">
      <c r="D294" s="463"/>
      <c r="I294" s="465"/>
    </row>
    <row r="295" spans="4:9">
      <c r="D295" s="463"/>
      <c r="I295" s="465"/>
    </row>
    <row r="296" spans="4:9">
      <c r="D296" s="463"/>
      <c r="I296" s="465"/>
    </row>
    <row r="297" spans="4:9">
      <c r="D297" s="463"/>
      <c r="I297" s="465"/>
    </row>
    <row r="298" spans="4:9">
      <c r="D298" s="463"/>
      <c r="I298" s="465"/>
    </row>
    <row r="299" spans="4:9">
      <c r="D299" s="463"/>
      <c r="I299" s="465"/>
    </row>
    <row r="300" spans="4:9">
      <c r="D300" s="463"/>
      <c r="I300" s="465"/>
    </row>
    <row r="301" spans="4:9">
      <c r="D301" s="463"/>
      <c r="I301" s="465"/>
    </row>
    <row r="302" spans="4:9">
      <c r="D302" s="463"/>
      <c r="I302" s="465"/>
    </row>
    <row r="303" spans="4:9">
      <c r="D303" s="463"/>
      <c r="I303" s="465"/>
    </row>
    <row r="304" spans="4:9">
      <c r="D304" s="463"/>
      <c r="I304" s="465"/>
    </row>
    <row r="305" spans="4:9">
      <c r="D305" s="463"/>
      <c r="I305" s="465"/>
    </row>
    <row r="306" spans="4:9">
      <c r="D306" s="463"/>
      <c r="I306" s="465"/>
    </row>
    <row r="307" spans="4:9">
      <c r="D307" s="463"/>
      <c r="I307" s="465"/>
    </row>
    <row r="308" spans="4:9">
      <c r="D308" s="463"/>
      <c r="I308" s="465"/>
    </row>
    <row r="309" spans="4:9">
      <c r="D309" s="463"/>
      <c r="I309" s="465"/>
    </row>
    <row r="310" spans="4:9">
      <c r="D310" s="463"/>
      <c r="I310" s="465"/>
    </row>
    <row r="311" spans="4:9">
      <c r="D311" s="463"/>
      <c r="I311" s="465"/>
    </row>
    <row r="312" spans="4:9">
      <c r="D312" s="463"/>
      <c r="I312" s="465"/>
    </row>
    <row r="313" spans="4:9">
      <c r="D313" s="463"/>
      <c r="I313" s="465"/>
    </row>
    <row r="314" spans="4:9">
      <c r="D314" s="463"/>
      <c r="I314" s="465"/>
    </row>
    <row r="315" spans="4:9">
      <c r="D315" s="463"/>
      <c r="I315" s="465"/>
    </row>
    <row r="316" spans="4:9">
      <c r="D316" s="463"/>
      <c r="I316" s="465"/>
    </row>
    <row r="317" spans="4:9">
      <c r="D317" s="463"/>
      <c r="I317" s="465"/>
    </row>
    <row r="318" spans="4:9">
      <c r="D318" s="463"/>
      <c r="I318" s="465"/>
    </row>
    <row r="319" spans="4:9">
      <c r="D319" s="463"/>
      <c r="I319" s="465"/>
    </row>
    <row r="320" spans="4:9">
      <c r="D320" s="463"/>
      <c r="I320" s="465"/>
    </row>
    <row r="321" spans="4:9">
      <c r="D321" s="463"/>
      <c r="I321" s="465"/>
    </row>
    <row r="322" spans="4:9">
      <c r="D322" s="463"/>
      <c r="I322" s="465"/>
    </row>
    <row r="323" spans="4:9">
      <c r="D323" s="463"/>
      <c r="I323" s="465"/>
    </row>
    <row r="324" spans="4:9">
      <c r="D324" s="463"/>
      <c r="I324" s="465"/>
    </row>
    <row r="325" spans="4:9">
      <c r="D325" s="463"/>
      <c r="I325" s="465"/>
    </row>
    <row r="326" spans="4:9">
      <c r="D326" s="463"/>
      <c r="I326" s="465"/>
    </row>
    <row r="327" spans="4:9">
      <c r="D327" s="463"/>
      <c r="I327" s="465"/>
    </row>
    <row r="328" spans="4:9">
      <c r="D328" s="463"/>
      <c r="I328" s="465"/>
    </row>
    <row r="329" spans="4:9">
      <c r="D329" s="463"/>
      <c r="I329" s="465"/>
    </row>
    <row r="330" spans="4:9">
      <c r="D330" s="463"/>
      <c r="I330" s="465"/>
    </row>
    <row r="331" spans="4:9">
      <c r="D331" s="463"/>
      <c r="I331" s="465"/>
    </row>
    <row r="332" spans="4:9">
      <c r="D332" s="463"/>
      <c r="I332" s="465"/>
    </row>
    <row r="333" spans="4:9">
      <c r="D333" s="463"/>
      <c r="I333" s="465"/>
    </row>
    <row r="334" spans="4:9">
      <c r="D334" s="463"/>
      <c r="I334" s="465"/>
    </row>
    <row r="335" spans="4:9">
      <c r="D335" s="463"/>
      <c r="I335" s="465"/>
    </row>
    <row r="336" spans="4:9">
      <c r="D336" s="463"/>
      <c r="I336" s="465"/>
    </row>
    <row r="337" spans="4:9">
      <c r="D337" s="463"/>
      <c r="I337" s="465"/>
    </row>
    <row r="338" spans="4:9">
      <c r="D338" s="463"/>
      <c r="I338" s="465"/>
    </row>
    <row r="339" spans="4:9">
      <c r="D339" s="463"/>
      <c r="I339" s="465"/>
    </row>
    <row r="340" spans="4:9">
      <c r="D340" s="463"/>
      <c r="I340" s="465"/>
    </row>
    <row r="341" spans="4:9">
      <c r="D341" s="463"/>
      <c r="I341" s="465"/>
    </row>
    <row r="342" spans="4:9">
      <c r="D342" s="463"/>
      <c r="I342" s="465"/>
    </row>
    <row r="343" spans="4:9">
      <c r="D343" s="463"/>
      <c r="I343" s="465"/>
    </row>
    <row r="344" spans="4:9">
      <c r="D344" s="463"/>
      <c r="I344" s="465"/>
    </row>
    <row r="345" spans="4:9">
      <c r="D345" s="463"/>
      <c r="I345" s="465"/>
    </row>
    <row r="346" spans="4:9">
      <c r="D346" s="463"/>
      <c r="I346" s="465"/>
    </row>
    <row r="347" spans="4:9">
      <c r="D347" s="463"/>
      <c r="I347" s="465"/>
    </row>
    <row r="348" spans="4:9">
      <c r="D348" s="463"/>
      <c r="I348" s="465"/>
    </row>
    <row r="349" spans="4:9">
      <c r="D349" s="463"/>
      <c r="I349" s="465"/>
    </row>
    <row r="350" spans="4:9">
      <c r="D350" s="463"/>
      <c r="I350" s="465"/>
    </row>
    <row r="351" spans="4:9">
      <c r="D351" s="463"/>
      <c r="I351" s="465"/>
    </row>
    <row r="352" spans="4:9">
      <c r="D352" s="463"/>
      <c r="I352" s="465"/>
    </row>
    <row r="353" spans="4:9">
      <c r="D353" s="463"/>
      <c r="I353" s="465"/>
    </row>
    <row r="354" spans="4:9">
      <c r="D354" s="463"/>
      <c r="I354" s="465"/>
    </row>
    <row r="355" spans="4:9">
      <c r="D355" s="463"/>
      <c r="I355" s="465"/>
    </row>
    <row r="356" spans="4:9">
      <c r="D356" s="463"/>
      <c r="I356" s="465"/>
    </row>
    <row r="357" spans="4:9">
      <c r="D357" s="463"/>
      <c r="I357" s="465"/>
    </row>
    <row r="358" spans="4:9">
      <c r="D358" s="463"/>
      <c r="I358" s="465"/>
    </row>
    <row r="359" spans="4:9">
      <c r="D359" s="463"/>
      <c r="I359" s="465"/>
    </row>
    <row r="360" spans="4:9">
      <c r="D360" s="463"/>
      <c r="I360" s="465"/>
    </row>
    <row r="361" spans="4:9">
      <c r="D361" s="463"/>
      <c r="I361" s="465"/>
    </row>
    <row r="362" spans="4:9">
      <c r="D362" s="463"/>
      <c r="I362" s="465"/>
    </row>
    <row r="363" spans="4:9">
      <c r="D363" s="463"/>
      <c r="I363" s="465"/>
    </row>
    <row r="364" spans="4:9">
      <c r="D364" s="463"/>
      <c r="I364" s="465"/>
    </row>
    <row r="365" spans="4:9">
      <c r="D365" s="463"/>
      <c r="I365" s="465"/>
    </row>
    <row r="366" spans="4:9">
      <c r="D366" s="463"/>
      <c r="I366" s="465"/>
    </row>
    <row r="367" spans="4:9">
      <c r="D367" s="463"/>
      <c r="I367" s="465"/>
    </row>
    <row r="368" spans="4:9">
      <c r="D368" s="463"/>
      <c r="I368" s="465"/>
    </row>
    <row r="369" spans="4:9">
      <c r="D369" s="463"/>
      <c r="I369" s="465"/>
    </row>
    <row r="370" spans="4:9">
      <c r="D370" s="463"/>
      <c r="I370" s="465"/>
    </row>
    <row r="371" spans="4:9">
      <c r="D371" s="463"/>
      <c r="I371" s="465"/>
    </row>
    <row r="372" spans="4:9">
      <c r="D372" s="463"/>
      <c r="I372" s="465"/>
    </row>
    <row r="373" spans="4:9">
      <c r="D373" s="463"/>
      <c r="I373" s="465"/>
    </row>
    <row r="374" spans="4:9">
      <c r="D374" s="463"/>
      <c r="I374" s="465"/>
    </row>
    <row r="375" spans="4:9">
      <c r="D375" s="463"/>
      <c r="I375" s="465"/>
    </row>
    <row r="376" spans="4:9">
      <c r="D376" s="463"/>
      <c r="I376" s="465"/>
    </row>
    <row r="377" spans="4:9">
      <c r="D377" s="463"/>
      <c r="I377" s="465"/>
    </row>
    <row r="378" spans="4:9">
      <c r="D378" s="463"/>
      <c r="I378" s="465"/>
    </row>
    <row r="379" spans="4:9">
      <c r="D379" s="463"/>
      <c r="I379" s="465"/>
    </row>
    <row r="380" spans="4:9">
      <c r="D380" s="463"/>
      <c r="I380" s="465"/>
    </row>
    <row r="381" spans="4:9">
      <c r="D381" s="463"/>
      <c r="I381" s="465"/>
    </row>
    <row r="382" spans="4:9">
      <c r="D382" s="463"/>
      <c r="I382" s="465"/>
    </row>
    <row r="383" spans="4:9">
      <c r="D383" s="463"/>
      <c r="I383" s="465"/>
    </row>
    <row r="384" spans="4:9">
      <c r="D384" s="463"/>
      <c r="I384" s="465"/>
    </row>
    <row r="385" spans="4:9">
      <c r="D385" s="463"/>
      <c r="I385" s="465"/>
    </row>
    <row r="386" spans="4:9">
      <c r="D386" s="463"/>
      <c r="I386" s="465"/>
    </row>
    <row r="387" spans="4:9">
      <c r="D387" s="463"/>
      <c r="I387" s="465"/>
    </row>
    <row r="388" spans="4:9">
      <c r="D388" s="463"/>
      <c r="I388" s="465"/>
    </row>
    <row r="389" spans="4:9">
      <c r="D389" s="463"/>
      <c r="I389" s="465"/>
    </row>
    <row r="390" spans="4:9">
      <c r="D390" s="463"/>
      <c r="I390" s="465"/>
    </row>
    <row r="391" spans="4:9">
      <c r="D391" s="463"/>
      <c r="I391" s="465"/>
    </row>
    <row r="392" spans="4:9">
      <c r="D392" s="463"/>
      <c r="I392" s="465"/>
    </row>
    <row r="393" spans="4:9">
      <c r="D393" s="463"/>
      <c r="I393" s="465"/>
    </row>
    <row r="394" spans="4:9">
      <c r="D394" s="463"/>
      <c r="I394" s="465"/>
    </row>
    <row r="395" spans="4:9">
      <c r="D395" s="463"/>
      <c r="I395" s="465"/>
    </row>
    <row r="396" spans="4:9">
      <c r="D396" s="463"/>
      <c r="I396" s="465"/>
    </row>
    <row r="397" spans="4:9">
      <c r="D397" s="463"/>
      <c r="I397" s="465"/>
    </row>
    <row r="398" spans="4:9">
      <c r="D398" s="463"/>
      <c r="I398" s="465"/>
    </row>
    <row r="399" spans="4:9">
      <c r="D399" s="463"/>
      <c r="I399" s="465"/>
    </row>
    <row r="400" spans="4:9">
      <c r="D400" s="463"/>
      <c r="I400" s="465"/>
    </row>
    <row r="401" spans="4:9">
      <c r="D401" s="463"/>
      <c r="I401" s="465"/>
    </row>
    <row r="402" spans="4:9">
      <c r="D402" s="463"/>
      <c r="I402" s="465"/>
    </row>
    <row r="403" spans="4:9">
      <c r="D403" s="463"/>
      <c r="I403" s="465"/>
    </row>
    <row r="404" spans="4:9">
      <c r="D404" s="463"/>
      <c r="I404" s="465"/>
    </row>
    <row r="405" spans="4:9">
      <c r="D405" s="463"/>
      <c r="I405" s="465"/>
    </row>
    <row r="406" spans="4:9">
      <c r="D406" s="463"/>
      <c r="I406" s="465"/>
    </row>
    <row r="407" spans="4:9">
      <c r="D407" s="463"/>
      <c r="I407" s="465"/>
    </row>
    <row r="408" spans="4:9">
      <c r="D408" s="463"/>
      <c r="I408" s="465"/>
    </row>
    <row r="409" spans="4:9">
      <c r="D409" s="463"/>
      <c r="I409" s="465"/>
    </row>
    <row r="410" spans="4:9">
      <c r="D410" s="463"/>
      <c r="I410" s="465"/>
    </row>
    <row r="411" spans="4:9">
      <c r="D411" s="463"/>
      <c r="I411" s="465"/>
    </row>
    <row r="412" spans="4:9">
      <c r="D412" s="463"/>
      <c r="I412" s="465"/>
    </row>
    <row r="413" spans="4:9">
      <c r="D413" s="463"/>
      <c r="I413" s="465"/>
    </row>
    <row r="414" spans="4:9">
      <c r="D414" s="463"/>
      <c r="I414" s="465"/>
    </row>
    <row r="415" spans="4:9">
      <c r="D415" s="463"/>
      <c r="I415" s="465"/>
    </row>
    <row r="416" spans="4:9">
      <c r="D416" s="463"/>
      <c r="I416" s="465"/>
    </row>
    <row r="417" spans="4:9">
      <c r="D417" s="463"/>
      <c r="I417" s="465"/>
    </row>
    <row r="418" spans="4:9">
      <c r="D418" s="463"/>
      <c r="I418" s="465"/>
    </row>
    <row r="419" spans="4:9">
      <c r="D419" s="463"/>
      <c r="I419" s="465"/>
    </row>
    <row r="420" spans="4:9">
      <c r="D420" s="463"/>
      <c r="I420" s="465"/>
    </row>
    <row r="421" spans="4:9">
      <c r="D421" s="463"/>
      <c r="I421" s="465"/>
    </row>
    <row r="422" spans="4:9">
      <c r="D422" s="463"/>
      <c r="I422" s="465"/>
    </row>
    <row r="423" spans="4:9">
      <c r="D423" s="463"/>
      <c r="I423" s="465"/>
    </row>
    <row r="424" spans="4:9">
      <c r="D424" s="463"/>
      <c r="I424" s="465"/>
    </row>
    <row r="425" spans="4:9">
      <c r="D425" s="463"/>
      <c r="I425" s="465"/>
    </row>
    <row r="426" spans="4:9">
      <c r="D426" s="463"/>
      <c r="I426" s="465"/>
    </row>
    <row r="427" spans="4:9">
      <c r="D427" s="463"/>
      <c r="I427" s="465"/>
    </row>
    <row r="428" spans="4:9">
      <c r="D428" s="463"/>
      <c r="I428" s="465"/>
    </row>
    <row r="429" spans="4:9">
      <c r="D429" s="463"/>
      <c r="I429" s="465"/>
    </row>
    <row r="430" spans="4:9">
      <c r="D430" s="463"/>
      <c r="I430" s="465"/>
    </row>
    <row r="431" spans="4:9">
      <c r="D431" s="463"/>
      <c r="I431" s="465"/>
    </row>
    <row r="432" spans="4:9">
      <c r="D432" s="463"/>
      <c r="I432" s="465"/>
    </row>
    <row r="433" spans="4:9">
      <c r="D433" s="463"/>
      <c r="I433" s="465"/>
    </row>
    <row r="434" spans="4:9">
      <c r="D434" s="463"/>
      <c r="I434" s="465"/>
    </row>
    <row r="435" spans="4:9">
      <c r="D435" s="463"/>
      <c r="I435" s="465"/>
    </row>
    <row r="436" spans="4:9">
      <c r="D436" s="463"/>
      <c r="I436" s="465"/>
    </row>
    <row r="437" spans="4:9">
      <c r="D437" s="463"/>
      <c r="I437" s="465"/>
    </row>
    <row r="438" spans="4:9">
      <c r="D438" s="463"/>
      <c r="I438" s="465"/>
    </row>
    <row r="439" spans="4:9">
      <c r="D439" s="463"/>
      <c r="I439" s="465"/>
    </row>
    <row r="440" spans="4:9">
      <c r="D440" s="463"/>
      <c r="I440" s="465"/>
    </row>
    <row r="441" spans="4:9">
      <c r="D441" s="463"/>
      <c r="I441" s="465"/>
    </row>
    <row r="442" spans="4:9">
      <c r="D442" s="463"/>
      <c r="I442" s="465"/>
    </row>
    <row r="443" spans="4:9">
      <c r="D443" s="463"/>
      <c r="I443" s="465"/>
    </row>
    <row r="444" spans="4:9">
      <c r="D444" s="463"/>
      <c r="I444" s="465"/>
    </row>
    <row r="445" spans="4:9">
      <c r="D445" s="463"/>
      <c r="I445" s="465"/>
    </row>
    <row r="446" spans="4:9">
      <c r="D446" s="463"/>
      <c r="I446" s="465"/>
    </row>
    <row r="447" spans="4:9">
      <c r="D447" s="463"/>
      <c r="I447" s="465"/>
    </row>
    <row r="448" spans="4:9">
      <c r="D448" s="463"/>
      <c r="I448" s="465"/>
    </row>
    <row r="449" spans="4:9">
      <c r="D449" s="463"/>
      <c r="I449" s="465"/>
    </row>
    <row r="450" spans="4:9">
      <c r="D450" s="463"/>
      <c r="I450" s="465"/>
    </row>
    <row r="451" spans="4:9">
      <c r="D451" s="463"/>
      <c r="I451" s="465"/>
    </row>
    <row r="452" spans="4:9">
      <c r="D452" s="463"/>
      <c r="I452" s="465"/>
    </row>
    <row r="453" spans="4:9">
      <c r="D453" s="463"/>
      <c r="I453" s="465"/>
    </row>
    <row r="454" spans="4:9">
      <c r="D454" s="463"/>
      <c r="I454" s="465"/>
    </row>
    <row r="455" spans="4:9">
      <c r="D455" s="463"/>
      <c r="I455" s="465"/>
    </row>
    <row r="456" spans="4:9">
      <c r="D456" s="463"/>
      <c r="I456" s="465"/>
    </row>
    <row r="457" spans="4:9">
      <c r="D457" s="463"/>
      <c r="I457" s="465"/>
    </row>
    <row r="458" spans="4:9">
      <c r="D458" s="463"/>
      <c r="I458" s="465"/>
    </row>
    <row r="459" spans="4:9">
      <c r="D459" s="463"/>
      <c r="I459" s="465"/>
    </row>
    <row r="460" spans="4:9">
      <c r="D460" s="463"/>
      <c r="I460" s="465"/>
    </row>
    <row r="461" spans="4:9">
      <c r="D461" s="463"/>
      <c r="I461" s="465"/>
    </row>
    <row r="462" spans="4:9">
      <c r="D462" s="463"/>
      <c r="I462" s="465"/>
    </row>
    <row r="463" spans="4:9">
      <c r="D463" s="463"/>
      <c r="I463" s="465"/>
    </row>
    <row r="464" spans="4:9">
      <c r="D464" s="463"/>
      <c r="I464" s="465"/>
    </row>
    <row r="465" spans="4:9">
      <c r="D465" s="463"/>
      <c r="I465" s="465"/>
    </row>
    <row r="466" spans="4:9">
      <c r="D466" s="463"/>
      <c r="I466" s="465"/>
    </row>
    <row r="467" spans="4:9">
      <c r="D467" s="463"/>
      <c r="I467" s="465"/>
    </row>
    <row r="468" spans="4:9">
      <c r="D468" s="463"/>
      <c r="I468" s="465"/>
    </row>
    <row r="469" spans="4:9">
      <c r="D469" s="463"/>
      <c r="I469" s="465"/>
    </row>
    <row r="470" spans="4:9">
      <c r="D470" s="463"/>
      <c r="I470" s="465"/>
    </row>
    <row r="471" spans="4:9">
      <c r="D471" s="463"/>
      <c r="I471" s="465"/>
    </row>
    <row r="472" spans="4:9">
      <c r="D472" s="463"/>
      <c r="I472" s="465"/>
    </row>
    <row r="473" spans="4:9">
      <c r="D473" s="463"/>
      <c r="I473" s="465"/>
    </row>
    <row r="474" spans="4:9">
      <c r="D474" s="463"/>
      <c r="I474" s="465"/>
    </row>
    <row r="475" spans="4:9">
      <c r="D475" s="463"/>
      <c r="I475" s="465"/>
    </row>
    <row r="476" spans="4:9">
      <c r="D476" s="463"/>
      <c r="I476" s="465"/>
    </row>
    <row r="477" spans="4:9">
      <c r="D477" s="463"/>
      <c r="I477" s="465"/>
    </row>
    <row r="478" spans="4:9">
      <c r="D478" s="463"/>
      <c r="I478" s="465"/>
    </row>
    <row r="479" spans="4:9">
      <c r="D479" s="463"/>
      <c r="I479" s="465"/>
    </row>
    <row r="480" spans="4:9">
      <c r="D480" s="463"/>
      <c r="I480" s="465"/>
    </row>
    <row r="481" spans="4:9">
      <c r="D481" s="463"/>
      <c r="I481" s="465"/>
    </row>
    <row r="482" spans="4:9">
      <c r="D482" s="463"/>
      <c r="I482" s="465"/>
    </row>
    <row r="483" spans="4:9">
      <c r="D483" s="463"/>
      <c r="I483" s="465"/>
    </row>
    <row r="484" spans="4:9">
      <c r="D484" s="463"/>
      <c r="I484" s="465"/>
    </row>
    <row r="485" spans="4:9">
      <c r="D485" s="463"/>
      <c r="I485" s="465"/>
    </row>
    <row r="486" spans="4:9">
      <c r="D486" s="463"/>
      <c r="I486" s="465"/>
    </row>
    <row r="487" spans="4:9">
      <c r="D487" s="463"/>
      <c r="I487" s="465"/>
    </row>
    <row r="488" spans="4:9">
      <c r="D488" s="463"/>
      <c r="I488" s="465"/>
    </row>
    <row r="489" spans="4:9">
      <c r="D489" s="463"/>
      <c r="I489" s="465"/>
    </row>
    <row r="490" spans="4:9">
      <c r="D490" s="463"/>
      <c r="I490" s="465"/>
    </row>
    <row r="491" spans="4:9">
      <c r="D491" s="463"/>
      <c r="I491" s="465"/>
    </row>
    <row r="492" spans="4:9">
      <c r="D492" s="463"/>
      <c r="I492" s="465"/>
    </row>
    <row r="493" spans="4:9">
      <c r="D493" s="463"/>
      <c r="I493" s="465"/>
    </row>
    <row r="494" spans="4:9">
      <c r="D494" s="463"/>
      <c r="I494" s="465"/>
    </row>
    <row r="495" spans="4:9">
      <c r="D495" s="463"/>
      <c r="I495" s="465"/>
    </row>
    <row r="496" spans="4:9">
      <c r="D496" s="463"/>
      <c r="I496" s="465"/>
    </row>
    <row r="497" spans="4:9">
      <c r="D497" s="463"/>
      <c r="I497" s="465"/>
    </row>
    <row r="498" spans="4:9">
      <c r="D498" s="463"/>
      <c r="I498" s="465"/>
    </row>
    <row r="499" spans="4:9">
      <c r="D499" s="463"/>
      <c r="I499" s="465"/>
    </row>
    <row r="500" spans="4:9">
      <c r="D500" s="463"/>
      <c r="I500" s="465"/>
    </row>
    <row r="501" spans="4:9">
      <c r="D501" s="463"/>
      <c r="I501" s="465"/>
    </row>
    <row r="502" spans="4:9">
      <c r="D502" s="463"/>
      <c r="I502" s="465"/>
    </row>
    <row r="503" spans="4:9">
      <c r="D503" s="463"/>
      <c r="I503" s="465"/>
    </row>
    <row r="504" spans="4:9">
      <c r="D504" s="463"/>
      <c r="I504" s="465"/>
    </row>
    <row r="505" spans="4:9">
      <c r="D505" s="463"/>
      <c r="I505" s="465"/>
    </row>
    <row r="506" spans="4:9">
      <c r="D506" s="463"/>
      <c r="I506" s="465"/>
    </row>
    <row r="507" spans="4:9">
      <c r="D507" s="463"/>
      <c r="I507" s="465"/>
    </row>
    <row r="508" spans="4:9">
      <c r="D508" s="463"/>
      <c r="I508" s="465"/>
    </row>
    <row r="509" spans="4:9">
      <c r="D509" s="463"/>
      <c r="I509" s="465"/>
    </row>
    <row r="510" spans="4:9">
      <c r="D510" s="463"/>
      <c r="I510" s="465"/>
    </row>
    <row r="511" spans="4:9">
      <c r="D511" s="463"/>
      <c r="I511" s="465"/>
    </row>
    <row r="512" spans="4:9">
      <c r="D512" s="463"/>
      <c r="I512" s="465"/>
    </row>
    <row r="513" spans="4:9">
      <c r="D513" s="463"/>
      <c r="I513" s="465"/>
    </row>
    <row r="514" spans="4:9">
      <c r="D514" s="463"/>
      <c r="I514" s="465"/>
    </row>
    <row r="515" spans="4:9">
      <c r="D515" s="463"/>
      <c r="I515" s="465"/>
    </row>
    <row r="516" spans="4:9">
      <c r="D516" s="463"/>
      <c r="I516" s="465"/>
    </row>
    <row r="517" spans="4:9">
      <c r="D517" s="463"/>
      <c r="I517" s="465"/>
    </row>
    <row r="518" spans="4:9">
      <c r="D518" s="463"/>
      <c r="I518" s="465"/>
    </row>
    <row r="519" spans="4:9">
      <c r="D519" s="463"/>
      <c r="I519" s="465"/>
    </row>
    <row r="520" spans="4:9">
      <c r="D520" s="463"/>
      <c r="I520" s="465"/>
    </row>
    <row r="521" spans="4:9">
      <c r="D521" s="463"/>
      <c r="I521" s="465"/>
    </row>
    <row r="522" spans="4:9">
      <c r="D522" s="463"/>
      <c r="I522" s="465"/>
    </row>
    <row r="523" spans="4:9">
      <c r="D523" s="463"/>
      <c r="I523" s="465"/>
    </row>
    <row r="524" spans="4:9">
      <c r="D524" s="463"/>
      <c r="I524" s="465"/>
    </row>
    <row r="525" spans="4:9">
      <c r="D525" s="463"/>
      <c r="I525" s="465"/>
    </row>
    <row r="526" spans="4:9">
      <c r="D526" s="463"/>
      <c r="I526" s="465"/>
    </row>
    <row r="527" spans="4:9">
      <c r="D527" s="463"/>
      <c r="I527" s="465"/>
    </row>
    <row r="528" spans="4:9">
      <c r="D528" s="463"/>
      <c r="I528" s="465"/>
    </row>
    <row r="529" spans="4:9">
      <c r="D529" s="463"/>
      <c r="I529" s="465"/>
    </row>
    <row r="530" spans="4:9">
      <c r="D530" s="463"/>
      <c r="I530" s="465"/>
    </row>
    <row r="531" spans="4:9">
      <c r="D531" s="463"/>
      <c r="I531" s="465"/>
    </row>
    <row r="532" spans="4:9">
      <c r="D532" s="463"/>
      <c r="I532" s="465"/>
    </row>
    <row r="533" spans="4:9">
      <c r="D533" s="463"/>
      <c r="I533" s="465"/>
    </row>
    <row r="534" spans="4:9">
      <c r="D534" s="463"/>
      <c r="I534" s="465"/>
    </row>
    <row r="535" spans="4:9">
      <c r="D535" s="463"/>
      <c r="I535" s="465"/>
    </row>
    <row r="536" spans="4:9">
      <c r="D536" s="463"/>
      <c r="I536" s="465"/>
    </row>
    <row r="537" spans="4:9">
      <c r="D537" s="463"/>
      <c r="I537" s="465"/>
    </row>
    <row r="538" spans="4:9">
      <c r="D538" s="463"/>
      <c r="I538" s="465"/>
    </row>
    <row r="539" spans="4:9">
      <c r="D539" s="463"/>
      <c r="I539" s="465"/>
    </row>
    <row r="540" spans="4:9">
      <c r="D540" s="463"/>
      <c r="I540" s="465"/>
    </row>
    <row r="541" spans="4:9">
      <c r="D541" s="463"/>
      <c r="I541" s="465"/>
    </row>
    <row r="542" spans="4:9">
      <c r="D542" s="463"/>
      <c r="I542" s="465"/>
    </row>
    <row r="543" spans="4:9">
      <c r="D543" s="463"/>
      <c r="I543" s="465"/>
    </row>
    <row r="544" spans="4:9">
      <c r="D544" s="463"/>
      <c r="I544" s="465"/>
    </row>
    <row r="545" spans="4:9">
      <c r="D545" s="463"/>
      <c r="I545" s="465"/>
    </row>
    <row r="546" spans="4:9">
      <c r="D546" s="463"/>
      <c r="I546" s="465"/>
    </row>
    <row r="547" spans="4:9">
      <c r="D547" s="463"/>
      <c r="I547" s="465"/>
    </row>
    <row r="548" spans="4:9">
      <c r="D548" s="463"/>
      <c r="I548" s="465"/>
    </row>
    <row r="549" spans="4:9">
      <c r="D549" s="463"/>
      <c r="I549" s="465"/>
    </row>
    <row r="550" spans="4:9">
      <c r="D550" s="463"/>
      <c r="I550" s="465"/>
    </row>
    <row r="551" spans="4:9">
      <c r="D551" s="463"/>
      <c r="I551" s="465"/>
    </row>
    <row r="552" spans="4:9">
      <c r="D552" s="463"/>
      <c r="I552" s="465"/>
    </row>
    <row r="553" spans="4:9">
      <c r="D553" s="463"/>
      <c r="I553" s="465"/>
    </row>
    <row r="554" spans="4:9">
      <c r="D554" s="463"/>
      <c r="I554" s="465"/>
    </row>
    <row r="555" spans="4:9">
      <c r="D555" s="463"/>
      <c r="I555" s="465"/>
    </row>
    <row r="556" spans="4:9">
      <c r="D556" s="463"/>
      <c r="I556" s="465"/>
    </row>
    <row r="557" spans="4:9">
      <c r="D557" s="463"/>
      <c r="I557" s="465"/>
    </row>
    <row r="558" spans="4:9">
      <c r="D558" s="463"/>
      <c r="I558" s="465"/>
    </row>
    <row r="559" spans="4:9">
      <c r="D559" s="463"/>
      <c r="I559" s="465"/>
    </row>
    <row r="560" spans="4:9">
      <c r="D560" s="463"/>
      <c r="I560" s="465"/>
    </row>
    <row r="561" spans="4:9">
      <c r="D561" s="463"/>
      <c r="I561" s="465"/>
    </row>
    <row r="562" spans="4:9">
      <c r="D562" s="463"/>
      <c r="I562" s="465"/>
    </row>
    <row r="563" spans="4:9">
      <c r="D563" s="463"/>
      <c r="I563" s="465"/>
    </row>
    <row r="564" spans="4:9">
      <c r="D564" s="463"/>
      <c r="I564" s="465"/>
    </row>
    <row r="565" spans="4:9">
      <c r="D565" s="463"/>
      <c r="I565" s="465"/>
    </row>
    <row r="566" spans="4:9">
      <c r="D566" s="463"/>
      <c r="I566" s="465"/>
    </row>
    <row r="567" spans="4:9">
      <c r="D567" s="463"/>
      <c r="I567" s="465"/>
    </row>
    <row r="568" spans="4:9">
      <c r="D568" s="463"/>
      <c r="I568" s="465"/>
    </row>
    <row r="569" spans="4:9">
      <c r="D569" s="463"/>
      <c r="I569" s="465"/>
    </row>
    <row r="570" spans="4:9">
      <c r="D570" s="463"/>
      <c r="I570" s="465"/>
    </row>
    <row r="571" spans="4:9">
      <c r="D571" s="463"/>
      <c r="I571" s="465"/>
    </row>
    <row r="572" spans="4:9">
      <c r="D572" s="463"/>
      <c r="I572" s="465"/>
    </row>
    <row r="573" spans="4:9">
      <c r="D573" s="463"/>
      <c r="I573" s="465"/>
    </row>
    <row r="574" spans="4:9">
      <c r="D574" s="463"/>
      <c r="I574" s="465"/>
    </row>
    <row r="575" spans="4:9">
      <c r="D575" s="463"/>
      <c r="I575" s="465"/>
    </row>
    <row r="576" spans="4:9">
      <c r="D576" s="463"/>
      <c r="I576" s="465"/>
    </row>
    <row r="577" spans="4:9">
      <c r="D577" s="463"/>
      <c r="I577" s="465"/>
    </row>
    <row r="578" spans="4:9">
      <c r="D578" s="463"/>
      <c r="I578" s="465"/>
    </row>
    <row r="579" spans="4:9">
      <c r="D579" s="463"/>
      <c r="I579" s="465"/>
    </row>
    <row r="580" spans="4:9">
      <c r="D580" s="463"/>
      <c r="I580" s="465"/>
    </row>
    <row r="581" spans="4:9">
      <c r="D581" s="463"/>
      <c r="I581" s="465"/>
    </row>
    <row r="582" spans="4:9">
      <c r="D582" s="463"/>
      <c r="I582" s="465"/>
    </row>
    <row r="583" spans="4:9">
      <c r="D583" s="463"/>
      <c r="I583" s="465"/>
    </row>
    <row r="584" spans="4:9">
      <c r="D584" s="463"/>
      <c r="I584" s="465"/>
    </row>
    <row r="585" spans="4:9">
      <c r="D585" s="463"/>
      <c r="I585" s="465"/>
    </row>
    <row r="586" spans="4:9">
      <c r="D586" s="463"/>
      <c r="I586" s="465"/>
    </row>
    <row r="587" spans="4:9">
      <c r="D587" s="463"/>
      <c r="I587" s="465"/>
    </row>
    <row r="588" spans="4:9">
      <c r="D588" s="463"/>
      <c r="I588" s="465"/>
    </row>
    <row r="589" spans="4:9">
      <c r="D589" s="463"/>
      <c r="I589" s="465"/>
    </row>
    <row r="590" spans="4:9">
      <c r="D590" s="463"/>
      <c r="I590" s="465"/>
    </row>
    <row r="591" spans="4:9">
      <c r="D591" s="463"/>
      <c r="I591" s="465"/>
    </row>
    <row r="592" spans="4:9">
      <c r="D592" s="463"/>
      <c r="I592" s="465"/>
    </row>
    <row r="593" spans="4:9">
      <c r="D593" s="463"/>
      <c r="I593" s="465"/>
    </row>
    <row r="594" spans="4:9">
      <c r="D594" s="463"/>
      <c r="I594" s="465"/>
    </row>
    <row r="595" spans="4:9">
      <c r="D595" s="463"/>
      <c r="I595" s="465"/>
    </row>
    <row r="596" spans="4:9">
      <c r="D596" s="463"/>
      <c r="I596" s="465"/>
    </row>
    <row r="597" spans="4:9">
      <c r="D597" s="463"/>
      <c r="I597" s="465"/>
    </row>
    <row r="598" spans="4:9">
      <c r="D598" s="463"/>
      <c r="I598" s="465"/>
    </row>
    <row r="599" spans="4:9">
      <c r="D599" s="463"/>
      <c r="I599" s="465"/>
    </row>
    <row r="600" spans="4:9">
      <c r="D600" s="463"/>
      <c r="I600" s="465"/>
    </row>
    <row r="601" spans="4:9">
      <c r="D601" s="463"/>
      <c r="I601" s="465"/>
    </row>
    <row r="602" spans="4:9">
      <c r="D602" s="463"/>
      <c r="I602" s="465"/>
    </row>
    <row r="603" spans="4:9">
      <c r="D603" s="463"/>
      <c r="I603" s="465"/>
    </row>
    <row r="604" spans="4:9">
      <c r="D604" s="463"/>
      <c r="I604" s="465"/>
    </row>
    <row r="605" spans="4:9">
      <c r="D605" s="463"/>
      <c r="I605" s="465"/>
    </row>
    <row r="606" spans="4:9">
      <c r="D606" s="463"/>
      <c r="I606" s="465"/>
    </row>
    <row r="607" spans="4:9">
      <c r="D607" s="463"/>
      <c r="I607" s="465"/>
    </row>
    <row r="608" spans="4:9">
      <c r="D608" s="463"/>
      <c r="I608" s="465"/>
    </row>
    <row r="609" spans="4:9">
      <c r="D609" s="463"/>
      <c r="I609" s="465"/>
    </row>
    <row r="610" spans="4:9">
      <c r="D610" s="463"/>
      <c r="I610" s="465"/>
    </row>
    <row r="611" spans="4:9">
      <c r="D611" s="463"/>
      <c r="I611" s="465"/>
    </row>
    <row r="612" spans="4:9">
      <c r="D612" s="463"/>
      <c r="I612" s="465"/>
    </row>
    <row r="613" spans="4:9">
      <c r="D613" s="463"/>
      <c r="I613" s="465"/>
    </row>
    <row r="614" spans="4:9">
      <c r="D614" s="463"/>
      <c r="I614" s="465"/>
    </row>
    <row r="615" spans="4:9">
      <c r="D615" s="463"/>
      <c r="I615" s="465"/>
    </row>
    <row r="616" spans="4:9">
      <c r="D616" s="463"/>
      <c r="I616" s="465"/>
    </row>
    <row r="617" spans="4:9">
      <c r="D617" s="463"/>
      <c r="I617" s="465"/>
    </row>
    <row r="618" spans="4:9">
      <c r="D618" s="463"/>
      <c r="I618" s="465"/>
    </row>
    <row r="619" spans="4:9">
      <c r="D619" s="463"/>
      <c r="I619" s="465"/>
    </row>
    <row r="620" spans="4:9">
      <c r="D620" s="463"/>
      <c r="I620" s="465"/>
    </row>
    <row r="621" spans="4:9">
      <c r="D621" s="463"/>
      <c r="I621" s="465"/>
    </row>
    <row r="622" spans="4:9">
      <c r="D622" s="463"/>
      <c r="I622" s="465"/>
    </row>
    <row r="623" spans="4:9">
      <c r="D623" s="463"/>
      <c r="I623" s="465"/>
    </row>
    <row r="624" spans="4:9">
      <c r="D624" s="463"/>
      <c r="I624" s="465"/>
    </row>
    <row r="625" spans="4:9">
      <c r="D625" s="463"/>
      <c r="I625" s="465"/>
    </row>
    <row r="626" spans="4:9">
      <c r="D626" s="463"/>
      <c r="I626" s="465"/>
    </row>
    <row r="627" spans="4:9">
      <c r="D627" s="463"/>
      <c r="I627" s="465"/>
    </row>
    <row r="628" spans="4:9">
      <c r="D628" s="463"/>
      <c r="I628" s="465"/>
    </row>
    <row r="629" spans="4:9">
      <c r="D629" s="463"/>
      <c r="I629" s="465"/>
    </row>
    <row r="630" spans="4:9">
      <c r="D630" s="463"/>
      <c r="I630" s="465"/>
    </row>
    <row r="631" spans="4:9">
      <c r="D631" s="463"/>
      <c r="I631" s="465"/>
    </row>
    <row r="632" spans="4:9">
      <c r="D632" s="463"/>
      <c r="I632" s="465"/>
    </row>
    <row r="633" spans="4:9">
      <c r="D633" s="463"/>
      <c r="I633" s="465"/>
    </row>
    <row r="634" spans="4:9">
      <c r="D634" s="463"/>
      <c r="I634" s="465"/>
    </row>
    <row r="635" spans="4:9">
      <c r="D635" s="463"/>
      <c r="I635" s="465"/>
    </row>
    <row r="636" spans="4:9">
      <c r="D636" s="463"/>
      <c r="I636" s="465"/>
    </row>
    <row r="637" spans="4:9">
      <c r="D637" s="463"/>
      <c r="I637" s="465"/>
    </row>
    <row r="638" spans="4:9">
      <c r="D638" s="463"/>
      <c r="I638" s="465"/>
    </row>
    <row r="639" spans="4:9">
      <c r="D639" s="463"/>
      <c r="I639" s="465"/>
    </row>
    <row r="640" spans="4:9">
      <c r="D640" s="463"/>
      <c r="I640" s="465"/>
    </row>
    <row r="641" spans="4:9">
      <c r="D641" s="463"/>
      <c r="I641" s="465"/>
    </row>
    <row r="642" spans="4:9">
      <c r="D642" s="463"/>
      <c r="I642" s="465"/>
    </row>
    <row r="643" spans="4:9">
      <c r="D643" s="463"/>
      <c r="I643" s="465"/>
    </row>
    <row r="644" spans="4:9">
      <c r="D644" s="463"/>
      <c r="I644" s="465"/>
    </row>
    <row r="645" spans="4:9">
      <c r="D645" s="463"/>
      <c r="I645" s="465"/>
    </row>
    <row r="646" spans="4:9">
      <c r="D646" s="463"/>
      <c r="I646" s="465"/>
    </row>
    <row r="647" spans="4:9">
      <c r="D647" s="463"/>
      <c r="I647" s="465"/>
    </row>
    <row r="648" spans="4:9">
      <c r="D648" s="463"/>
      <c r="I648" s="465"/>
    </row>
    <row r="649" spans="4:9">
      <c r="D649" s="463"/>
      <c r="I649" s="465"/>
    </row>
    <row r="650" spans="4:9">
      <c r="D650" s="463"/>
      <c r="I650" s="465"/>
    </row>
    <row r="651" spans="4:9">
      <c r="D651" s="463"/>
      <c r="I651" s="465"/>
    </row>
    <row r="652" spans="4:9">
      <c r="D652" s="463"/>
      <c r="I652" s="465"/>
    </row>
    <row r="653" spans="4:9">
      <c r="D653" s="463"/>
      <c r="I653" s="465"/>
    </row>
    <row r="654" spans="4:9">
      <c r="D654" s="463"/>
      <c r="I654" s="465"/>
    </row>
    <row r="655" spans="4:9">
      <c r="D655" s="463"/>
      <c r="I655" s="465"/>
    </row>
    <row r="656" spans="4:9">
      <c r="D656" s="463"/>
      <c r="I656" s="465"/>
    </row>
    <row r="657" spans="4:9">
      <c r="D657" s="463"/>
      <c r="I657" s="465"/>
    </row>
    <row r="658" spans="4:9">
      <c r="D658" s="463"/>
      <c r="I658" s="465"/>
    </row>
    <row r="659" spans="4:9">
      <c r="D659" s="463"/>
      <c r="I659" s="465"/>
    </row>
    <row r="660" spans="4:9">
      <c r="D660" s="463"/>
      <c r="I660" s="465"/>
    </row>
    <row r="661" spans="4:9">
      <c r="D661" s="463"/>
      <c r="I661" s="465"/>
    </row>
    <row r="662" spans="4:9">
      <c r="D662" s="463"/>
      <c r="I662" s="465"/>
    </row>
    <row r="663" spans="4:9">
      <c r="D663" s="463"/>
      <c r="I663" s="465"/>
    </row>
    <row r="664" spans="4:9">
      <c r="D664" s="463"/>
      <c r="I664" s="465"/>
    </row>
    <row r="665" spans="4:9">
      <c r="D665" s="463"/>
      <c r="I665" s="465"/>
    </row>
    <row r="666" spans="4:9">
      <c r="D666" s="463"/>
      <c r="I666" s="465"/>
    </row>
    <row r="667" spans="4:9">
      <c r="D667" s="463"/>
      <c r="I667" s="465"/>
    </row>
    <row r="668" spans="4:9">
      <c r="D668" s="463"/>
      <c r="I668" s="465"/>
    </row>
    <row r="669" spans="4:9">
      <c r="D669" s="463"/>
      <c r="I669" s="465"/>
    </row>
    <row r="670" spans="4:9">
      <c r="D670" s="463"/>
      <c r="I670" s="465"/>
    </row>
    <row r="671" spans="4:9">
      <c r="D671" s="463"/>
      <c r="I671" s="465"/>
    </row>
    <row r="672" spans="4:9">
      <c r="D672" s="463"/>
      <c r="I672" s="465"/>
    </row>
    <row r="673" spans="4:9">
      <c r="D673" s="463"/>
      <c r="I673" s="465"/>
    </row>
    <row r="674" spans="4:9">
      <c r="D674" s="463"/>
      <c r="I674" s="465"/>
    </row>
    <row r="675" spans="4:9">
      <c r="D675" s="463"/>
      <c r="I675" s="465"/>
    </row>
    <row r="676" spans="4:9">
      <c r="D676" s="463"/>
      <c r="I676" s="465"/>
    </row>
    <row r="677" spans="4:9">
      <c r="D677" s="463"/>
      <c r="I677" s="465"/>
    </row>
    <row r="678" spans="4:9">
      <c r="D678" s="463"/>
      <c r="I678" s="465"/>
    </row>
    <row r="679" spans="4:9">
      <c r="D679" s="463"/>
      <c r="I679" s="465"/>
    </row>
    <row r="680" spans="4:9">
      <c r="D680" s="463"/>
      <c r="I680" s="465"/>
    </row>
    <row r="681" spans="4:9">
      <c r="D681" s="463"/>
      <c r="I681" s="465"/>
    </row>
    <row r="682" spans="4:9">
      <c r="D682" s="463"/>
      <c r="I682" s="465"/>
    </row>
    <row r="683" spans="4:9">
      <c r="D683" s="463"/>
      <c r="I683" s="465"/>
    </row>
    <row r="684" spans="4:9">
      <c r="D684" s="463"/>
      <c r="I684" s="465"/>
    </row>
    <row r="685" spans="4:9">
      <c r="D685" s="463"/>
      <c r="I685" s="465"/>
    </row>
    <row r="686" spans="4:9">
      <c r="D686" s="463"/>
      <c r="I686" s="465"/>
    </row>
    <row r="687" spans="4:9">
      <c r="D687" s="463"/>
      <c r="I687" s="465"/>
    </row>
    <row r="688" spans="4:9">
      <c r="D688" s="463"/>
      <c r="I688" s="465"/>
    </row>
    <row r="689" spans="4:9">
      <c r="D689" s="463"/>
      <c r="I689" s="465"/>
    </row>
    <row r="690" spans="4:9">
      <c r="D690" s="463"/>
      <c r="I690" s="465"/>
    </row>
    <row r="691" spans="4:9">
      <c r="D691" s="463"/>
      <c r="I691" s="465"/>
    </row>
    <row r="692" spans="4:9">
      <c r="D692" s="463"/>
      <c r="I692" s="465"/>
    </row>
    <row r="693" spans="4:9">
      <c r="D693" s="463"/>
      <c r="I693" s="465"/>
    </row>
    <row r="694" spans="4:9">
      <c r="D694" s="463"/>
      <c r="I694" s="465"/>
    </row>
    <row r="695" spans="4:9">
      <c r="D695" s="463"/>
      <c r="I695" s="465"/>
    </row>
    <row r="696" spans="4:9">
      <c r="D696" s="463"/>
      <c r="I696" s="465"/>
    </row>
    <row r="697" spans="4:9">
      <c r="D697" s="463"/>
      <c r="I697" s="465"/>
    </row>
    <row r="698" spans="4:9">
      <c r="D698" s="463"/>
      <c r="I698" s="465"/>
    </row>
    <row r="699" spans="4:9">
      <c r="D699" s="463"/>
      <c r="I699" s="465"/>
    </row>
    <row r="700" spans="4:9">
      <c r="D700" s="463"/>
      <c r="I700" s="465"/>
    </row>
    <row r="701" spans="4:9">
      <c r="D701" s="463"/>
      <c r="I701" s="465"/>
    </row>
    <row r="702" spans="4:9">
      <c r="D702" s="463"/>
      <c r="I702" s="465"/>
    </row>
    <row r="703" spans="4:9">
      <c r="D703" s="463"/>
      <c r="I703" s="465"/>
    </row>
    <row r="704" spans="4:9">
      <c r="D704" s="463"/>
      <c r="I704" s="465"/>
    </row>
    <row r="705" spans="4:9">
      <c r="D705" s="463"/>
      <c r="I705" s="465"/>
    </row>
    <row r="706" spans="4:9">
      <c r="D706" s="463"/>
      <c r="I706" s="465"/>
    </row>
    <row r="707" spans="4:9">
      <c r="D707" s="463"/>
      <c r="I707" s="465"/>
    </row>
    <row r="708" spans="4:9">
      <c r="D708" s="463"/>
      <c r="I708" s="465"/>
    </row>
    <row r="709" spans="4:9">
      <c r="D709" s="463"/>
      <c r="I709" s="465"/>
    </row>
    <row r="710" spans="4:9">
      <c r="D710" s="463"/>
      <c r="I710" s="465"/>
    </row>
    <row r="711" spans="4:9">
      <c r="D711" s="463"/>
      <c r="I711" s="465"/>
    </row>
    <row r="712" spans="4:9">
      <c r="D712" s="463"/>
      <c r="I712" s="465"/>
    </row>
    <row r="713" spans="4:9">
      <c r="D713" s="463"/>
      <c r="I713" s="465"/>
    </row>
    <row r="714" spans="4:9">
      <c r="D714" s="463"/>
      <c r="I714" s="465"/>
    </row>
    <row r="715" spans="4:9">
      <c r="D715" s="463"/>
      <c r="I715" s="465"/>
    </row>
    <row r="716" spans="4:9">
      <c r="D716" s="463"/>
      <c r="I716" s="465"/>
    </row>
    <row r="717" spans="4:9">
      <c r="D717" s="463"/>
      <c r="I717" s="465"/>
    </row>
    <row r="718" spans="4:9">
      <c r="D718" s="463"/>
      <c r="I718" s="465"/>
    </row>
    <row r="719" spans="4:9">
      <c r="D719" s="463"/>
      <c r="I719" s="465"/>
    </row>
    <row r="720" spans="4:9">
      <c r="D720" s="463"/>
      <c r="I720" s="465"/>
    </row>
    <row r="721" spans="4:9">
      <c r="D721" s="463"/>
      <c r="I721" s="465"/>
    </row>
    <row r="722" spans="4:9">
      <c r="D722" s="463"/>
      <c r="I722" s="465"/>
    </row>
    <row r="723" spans="4:9">
      <c r="D723" s="463"/>
      <c r="I723" s="465"/>
    </row>
    <row r="724" spans="4:9">
      <c r="D724" s="463"/>
      <c r="I724" s="465"/>
    </row>
    <row r="725" spans="4:9">
      <c r="D725" s="463"/>
      <c r="I725" s="465"/>
    </row>
    <row r="726" spans="4:9">
      <c r="D726" s="463"/>
      <c r="I726" s="465"/>
    </row>
    <row r="727" spans="4:9">
      <c r="D727" s="463"/>
      <c r="I727" s="465"/>
    </row>
    <row r="728" spans="4:9">
      <c r="D728" s="463"/>
      <c r="I728" s="465"/>
    </row>
    <row r="729" spans="4:9">
      <c r="D729" s="463"/>
      <c r="I729" s="465"/>
    </row>
    <row r="730" spans="4:9">
      <c r="D730" s="463"/>
      <c r="I730" s="465"/>
    </row>
    <row r="731" spans="4:9">
      <c r="D731" s="463"/>
      <c r="I731" s="465"/>
    </row>
    <row r="732" spans="4:9">
      <c r="D732" s="463"/>
      <c r="I732" s="465"/>
    </row>
    <row r="733" spans="4:9">
      <c r="D733" s="463"/>
      <c r="I733" s="465"/>
    </row>
    <row r="734" spans="4:9">
      <c r="D734" s="463"/>
      <c r="I734" s="465"/>
    </row>
    <row r="735" spans="4:9">
      <c r="D735" s="463"/>
      <c r="I735" s="465"/>
    </row>
    <row r="736" spans="4:9">
      <c r="D736" s="463"/>
      <c r="I736" s="465"/>
    </row>
    <row r="737" spans="4:9">
      <c r="D737" s="463"/>
      <c r="I737" s="465"/>
    </row>
    <row r="738" spans="4:9">
      <c r="D738" s="463"/>
      <c r="I738" s="465"/>
    </row>
    <row r="739" spans="4:9">
      <c r="D739" s="463"/>
      <c r="I739" s="465"/>
    </row>
    <row r="740" spans="4:9">
      <c r="D740" s="463"/>
      <c r="I740" s="465"/>
    </row>
    <row r="741" spans="4:9">
      <c r="D741" s="463"/>
      <c r="I741" s="465"/>
    </row>
    <row r="742" spans="4:9">
      <c r="D742" s="463"/>
      <c r="I742" s="465"/>
    </row>
    <row r="743" spans="4:9">
      <c r="D743" s="463"/>
      <c r="I743" s="465"/>
    </row>
    <row r="744" spans="4:9">
      <c r="D744" s="463"/>
      <c r="I744" s="465"/>
    </row>
    <row r="745" spans="4:9">
      <c r="D745" s="463"/>
      <c r="I745" s="465"/>
    </row>
    <row r="746" spans="4:9">
      <c r="D746" s="463"/>
      <c r="I746" s="465"/>
    </row>
    <row r="747" spans="4:9">
      <c r="D747" s="463"/>
      <c r="I747" s="465"/>
    </row>
    <row r="748" spans="4:9">
      <c r="D748" s="463"/>
      <c r="I748" s="465"/>
    </row>
    <row r="749" spans="4:9">
      <c r="D749" s="463"/>
      <c r="I749" s="465"/>
    </row>
    <row r="750" spans="4:9">
      <c r="D750" s="463"/>
      <c r="I750" s="465"/>
    </row>
    <row r="751" spans="4:9">
      <c r="D751" s="463"/>
      <c r="I751" s="465"/>
    </row>
    <row r="752" spans="4:9">
      <c r="D752" s="463"/>
      <c r="I752" s="465"/>
    </row>
    <row r="753" spans="4:9">
      <c r="D753" s="463"/>
      <c r="I753" s="465"/>
    </row>
    <row r="754" spans="4:9">
      <c r="D754" s="463"/>
      <c r="I754" s="465"/>
    </row>
    <row r="755" spans="4:9">
      <c r="D755" s="463"/>
      <c r="I755" s="465"/>
    </row>
    <row r="756" spans="4:9">
      <c r="D756" s="463"/>
      <c r="I756" s="465"/>
    </row>
    <row r="757" spans="4:9">
      <c r="D757" s="463"/>
      <c r="I757" s="465"/>
    </row>
    <row r="758" spans="4:9">
      <c r="D758" s="463"/>
      <c r="I758" s="465"/>
    </row>
    <row r="759" spans="4:9">
      <c r="D759" s="463"/>
      <c r="I759" s="465"/>
    </row>
    <row r="760" spans="4:9">
      <c r="D760" s="463"/>
      <c r="I760" s="465"/>
    </row>
    <row r="761" spans="4:9">
      <c r="D761" s="463"/>
      <c r="I761" s="465"/>
    </row>
    <row r="762" spans="4:9">
      <c r="D762" s="463"/>
      <c r="I762" s="465"/>
    </row>
    <row r="763" spans="4:9">
      <c r="D763" s="463"/>
      <c r="I763" s="465"/>
    </row>
    <row r="764" spans="4:9">
      <c r="D764" s="463"/>
      <c r="I764" s="465"/>
    </row>
    <row r="765" spans="4:9">
      <c r="D765" s="463"/>
      <c r="I765" s="465"/>
    </row>
    <row r="766" spans="4:9">
      <c r="D766" s="463"/>
      <c r="I766" s="465"/>
    </row>
    <row r="767" spans="4:9">
      <c r="D767" s="463"/>
      <c r="I767" s="465"/>
    </row>
    <row r="768" spans="4:9">
      <c r="D768" s="463"/>
      <c r="I768" s="465"/>
    </row>
    <row r="769" spans="4:9">
      <c r="D769" s="463"/>
      <c r="I769" s="465"/>
    </row>
    <row r="770" spans="4:9">
      <c r="D770" s="463"/>
      <c r="I770" s="465"/>
    </row>
    <row r="771" spans="4:9">
      <c r="D771" s="463"/>
      <c r="I771" s="465"/>
    </row>
    <row r="772" spans="4:9">
      <c r="D772" s="463"/>
      <c r="I772" s="465"/>
    </row>
    <row r="773" spans="4:9">
      <c r="D773" s="463"/>
      <c r="I773" s="465"/>
    </row>
    <row r="774" spans="4:9">
      <c r="D774" s="463"/>
      <c r="I774" s="465"/>
    </row>
    <row r="775" spans="4:9">
      <c r="D775" s="463"/>
      <c r="I775" s="465"/>
    </row>
    <row r="776" spans="4:9">
      <c r="D776" s="463"/>
      <c r="I776" s="465"/>
    </row>
    <row r="777" spans="4:9">
      <c r="D777" s="463"/>
      <c r="I777" s="465"/>
    </row>
    <row r="778" spans="4:9">
      <c r="D778" s="463"/>
      <c r="I778" s="465"/>
    </row>
    <row r="779" spans="4:9">
      <c r="D779" s="463"/>
      <c r="I779" s="465"/>
    </row>
    <row r="780" spans="4:9">
      <c r="D780" s="463"/>
      <c r="I780" s="465"/>
    </row>
    <row r="781" spans="4:9">
      <c r="D781" s="463"/>
      <c r="I781" s="465"/>
    </row>
    <row r="782" spans="4:9">
      <c r="D782" s="463"/>
      <c r="I782" s="465"/>
    </row>
    <row r="783" spans="4:9">
      <c r="D783" s="463"/>
      <c r="I783" s="465"/>
    </row>
    <row r="784" spans="4:9">
      <c r="D784" s="463"/>
      <c r="I784" s="465"/>
    </row>
    <row r="785" spans="4:9">
      <c r="D785" s="463"/>
      <c r="I785" s="465"/>
    </row>
    <row r="786" spans="4:9">
      <c r="D786" s="463"/>
      <c r="I786" s="465"/>
    </row>
    <row r="787" spans="4:9">
      <c r="D787" s="463"/>
      <c r="I787" s="465"/>
    </row>
    <row r="788" spans="4:9">
      <c r="D788" s="463"/>
      <c r="I788" s="465"/>
    </row>
    <row r="789" spans="4:9">
      <c r="D789" s="463"/>
      <c r="I789" s="465"/>
    </row>
    <row r="790" spans="4:9">
      <c r="D790" s="463"/>
      <c r="I790" s="465"/>
    </row>
    <row r="791" spans="4:9">
      <c r="D791" s="463"/>
      <c r="I791" s="465"/>
    </row>
    <row r="792" spans="4:9">
      <c r="D792" s="463"/>
      <c r="I792" s="465"/>
    </row>
    <row r="793" spans="4:9">
      <c r="D793" s="463"/>
      <c r="I793" s="465"/>
    </row>
    <row r="794" spans="4:9">
      <c r="D794" s="463"/>
      <c r="I794" s="465"/>
    </row>
    <row r="795" spans="4:9">
      <c r="D795" s="463"/>
      <c r="I795" s="465"/>
    </row>
    <row r="796" spans="4:9">
      <c r="D796" s="463"/>
      <c r="I796" s="465"/>
    </row>
    <row r="797" spans="4:9">
      <c r="D797" s="463"/>
      <c r="I797" s="465"/>
    </row>
    <row r="813" spans="1:19" s="468" customFormat="1">
      <c r="A813" s="323"/>
      <c r="B813" s="323"/>
      <c r="C813" s="467"/>
      <c r="E813" s="464"/>
      <c r="F813" s="465"/>
      <c r="G813" s="465"/>
      <c r="H813" s="465"/>
      <c r="I813" s="469"/>
      <c r="J813" s="330"/>
      <c r="K813" s="330"/>
      <c r="L813" s="330"/>
      <c r="M813" s="330"/>
      <c r="N813" s="330"/>
      <c r="O813" s="330"/>
      <c r="P813" s="330"/>
      <c r="Q813" s="330"/>
      <c r="R813" s="330"/>
      <c r="S813" s="330"/>
    </row>
    <row r="814" spans="1:19" s="468" customFormat="1">
      <c r="A814" s="323"/>
      <c r="B814" s="323"/>
      <c r="C814" s="467"/>
      <c r="E814" s="464"/>
      <c r="F814" s="465"/>
      <c r="G814" s="465"/>
      <c r="H814" s="465"/>
      <c r="I814" s="469"/>
      <c r="J814" s="330"/>
      <c r="K814" s="330"/>
      <c r="L814" s="330"/>
      <c r="M814" s="330"/>
      <c r="N814" s="330"/>
      <c r="O814" s="330"/>
      <c r="P814" s="330"/>
      <c r="Q814" s="330"/>
      <c r="R814" s="330"/>
      <c r="S814" s="330"/>
    </row>
    <row r="815" spans="1:19" s="468" customFormat="1">
      <c r="A815" s="323"/>
      <c r="B815" s="323"/>
      <c r="C815" s="467"/>
      <c r="E815" s="464"/>
      <c r="F815" s="465"/>
      <c r="G815" s="465"/>
      <c r="H815" s="465"/>
      <c r="I815" s="469"/>
      <c r="J815" s="330"/>
      <c r="K815" s="330"/>
      <c r="L815" s="330"/>
      <c r="M815" s="330"/>
      <c r="N815" s="330"/>
      <c r="O815" s="330"/>
      <c r="P815" s="330"/>
      <c r="Q815" s="330"/>
      <c r="R815" s="330"/>
      <c r="S815" s="330"/>
    </row>
    <row r="816" spans="1:19" s="468" customFormat="1">
      <c r="A816" s="323"/>
      <c r="B816" s="323"/>
      <c r="C816" s="467"/>
      <c r="E816" s="464"/>
      <c r="F816" s="465"/>
      <c r="G816" s="465"/>
      <c r="H816" s="465"/>
      <c r="I816" s="469"/>
      <c r="J816" s="330"/>
      <c r="K816" s="330"/>
      <c r="L816" s="330"/>
      <c r="M816" s="330"/>
      <c r="N816" s="330"/>
      <c r="O816" s="330"/>
      <c r="P816" s="330"/>
      <c r="Q816" s="330"/>
      <c r="R816" s="330"/>
      <c r="S816" s="330"/>
    </row>
    <row r="817" spans="1:19" s="468" customFormat="1">
      <c r="A817" s="323"/>
      <c r="B817" s="323"/>
      <c r="C817" s="467"/>
      <c r="E817" s="464"/>
      <c r="F817" s="465"/>
      <c r="G817" s="465"/>
      <c r="H817" s="465"/>
      <c r="I817" s="469"/>
      <c r="J817" s="330"/>
      <c r="K817" s="330"/>
      <c r="L817" s="330"/>
      <c r="M817" s="330"/>
      <c r="N817" s="330"/>
      <c r="O817" s="330"/>
      <c r="P817" s="330"/>
      <c r="Q817" s="330"/>
      <c r="R817" s="330"/>
      <c r="S817" s="330"/>
    </row>
    <row r="818" spans="1:19" s="468" customFormat="1">
      <c r="A818" s="323"/>
      <c r="B818" s="323"/>
      <c r="C818" s="467"/>
      <c r="E818" s="464"/>
      <c r="F818" s="465"/>
      <c r="G818" s="465"/>
      <c r="H818" s="465"/>
      <c r="I818" s="469"/>
      <c r="J818" s="330"/>
      <c r="K818" s="330"/>
      <c r="L818" s="330"/>
      <c r="M818" s="330"/>
      <c r="N818" s="330"/>
      <c r="O818" s="330"/>
      <c r="P818" s="330"/>
      <c r="Q818" s="330"/>
      <c r="R818" s="330"/>
      <c r="S818" s="330"/>
    </row>
    <row r="819" spans="1:19" s="468" customFormat="1">
      <c r="A819" s="323"/>
      <c r="B819" s="323"/>
      <c r="C819" s="467"/>
      <c r="E819" s="464"/>
      <c r="F819" s="465"/>
      <c r="G819" s="465"/>
      <c r="H819" s="465"/>
      <c r="I819" s="469"/>
      <c r="J819" s="330"/>
      <c r="K819" s="330"/>
      <c r="L819" s="330"/>
      <c r="M819" s="330"/>
      <c r="N819" s="330"/>
      <c r="O819" s="330"/>
      <c r="P819" s="330"/>
      <c r="Q819" s="330"/>
      <c r="R819" s="330"/>
      <c r="S819" s="330"/>
    </row>
    <row r="820" spans="1:19" s="468" customFormat="1">
      <c r="A820" s="323"/>
      <c r="B820" s="323"/>
      <c r="C820" s="467"/>
      <c r="E820" s="464"/>
      <c r="F820" s="465"/>
      <c r="G820" s="465"/>
      <c r="H820" s="465"/>
      <c r="I820" s="469"/>
      <c r="J820" s="330"/>
      <c r="K820" s="330"/>
      <c r="L820" s="330"/>
      <c r="M820" s="330"/>
      <c r="N820" s="330"/>
      <c r="O820" s="330"/>
      <c r="P820" s="330"/>
      <c r="Q820" s="330"/>
      <c r="R820" s="330"/>
      <c r="S820" s="330"/>
    </row>
    <row r="821" spans="1:19" s="468" customFormat="1">
      <c r="A821" s="323"/>
      <c r="B821" s="323"/>
      <c r="C821" s="467"/>
      <c r="E821" s="464"/>
      <c r="F821" s="465"/>
      <c r="G821" s="465"/>
      <c r="H821" s="465"/>
      <c r="I821" s="469"/>
      <c r="J821" s="330"/>
      <c r="K821" s="330"/>
      <c r="L821" s="330"/>
      <c r="M821" s="330"/>
      <c r="N821" s="330"/>
      <c r="O821" s="330"/>
      <c r="P821" s="330"/>
      <c r="Q821" s="330"/>
      <c r="R821" s="330"/>
      <c r="S821" s="330"/>
    </row>
    <row r="822" spans="1:19" s="468" customFormat="1">
      <c r="A822" s="323"/>
      <c r="B822" s="323"/>
      <c r="C822" s="467"/>
      <c r="E822" s="464"/>
      <c r="F822" s="465"/>
      <c r="G822" s="465"/>
      <c r="H822" s="465"/>
      <c r="I822" s="469"/>
      <c r="J822" s="330"/>
      <c r="K822" s="330"/>
      <c r="L822" s="330"/>
      <c r="M822" s="330"/>
      <c r="N822" s="330"/>
      <c r="O822" s="330"/>
      <c r="P822" s="330"/>
      <c r="Q822" s="330"/>
      <c r="R822" s="330"/>
      <c r="S822" s="330"/>
    </row>
    <row r="823" spans="1:19" s="468" customFormat="1">
      <c r="A823" s="323"/>
      <c r="B823" s="323"/>
      <c r="C823" s="467"/>
      <c r="E823" s="464"/>
      <c r="F823" s="465"/>
      <c r="G823" s="465"/>
      <c r="H823" s="465"/>
      <c r="I823" s="469"/>
      <c r="J823" s="330"/>
      <c r="K823" s="330"/>
      <c r="L823" s="330"/>
      <c r="M823" s="330"/>
      <c r="N823" s="330"/>
      <c r="O823" s="330"/>
      <c r="P823" s="330"/>
      <c r="Q823" s="330"/>
      <c r="R823" s="330"/>
      <c r="S823" s="330"/>
    </row>
    <row r="824" spans="1:19" s="468" customFormat="1">
      <c r="A824" s="323"/>
      <c r="B824" s="323"/>
      <c r="C824" s="467"/>
      <c r="E824" s="464"/>
      <c r="F824" s="465"/>
      <c r="G824" s="465"/>
      <c r="H824" s="465"/>
      <c r="I824" s="469"/>
      <c r="J824" s="330"/>
      <c r="K824" s="330"/>
      <c r="L824" s="330"/>
      <c r="M824" s="330"/>
      <c r="N824" s="330"/>
      <c r="O824" s="330"/>
      <c r="P824" s="330"/>
      <c r="Q824" s="330"/>
      <c r="R824" s="330"/>
      <c r="S824" s="330"/>
    </row>
    <row r="825" spans="1:19" s="468" customFormat="1">
      <c r="A825" s="323"/>
      <c r="B825" s="323"/>
      <c r="C825" s="467"/>
      <c r="E825" s="464"/>
      <c r="F825" s="465"/>
      <c r="G825" s="465"/>
      <c r="H825" s="465"/>
      <c r="I825" s="469"/>
      <c r="J825" s="330"/>
      <c r="K825" s="330"/>
      <c r="L825" s="330"/>
      <c r="M825" s="330"/>
      <c r="N825" s="330"/>
      <c r="O825" s="330"/>
      <c r="P825" s="330"/>
      <c r="Q825" s="330"/>
      <c r="R825" s="330"/>
      <c r="S825" s="330"/>
    </row>
    <row r="826" spans="1:19" s="468" customFormat="1">
      <c r="A826" s="323"/>
      <c r="B826" s="323"/>
      <c r="C826" s="467"/>
      <c r="E826" s="464"/>
      <c r="F826" s="465"/>
      <c r="G826" s="465"/>
      <c r="H826" s="465"/>
      <c r="I826" s="469"/>
      <c r="J826" s="330"/>
      <c r="K826" s="330"/>
      <c r="L826" s="330"/>
      <c r="M826" s="330"/>
      <c r="N826" s="330"/>
      <c r="O826" s="330"/>
      <c r="P826" s="330"/>
      <c r="Q826" s="330"/>
      <c r="R826" s="330"/>
      <c r="S826" s="330"/>
    </row>
    <row r="827" spans="1:19" s="468" customFormat="1">
      <c r="A827" s="323"/>
      <c r="B827" s="323"/>
      <c r="C827" s="467"/>
      <c r="E827" s="464"/>
      <c r="F827" s="465"/>
      <c r="G827" s="465"/>
      <c r="H827" s="465"/>
      <c r="I827" s="469"/>
      <c r="J827" s="330"/>
      <c r="K827" s="330"/>
      <c r="L827" s="330"/>
      <c r="M827" s="330"/>
      <c r="N827" s="330"/>
      <c r="O827" s="330"/>
      <c r="P827" s="330"/>
      <c r="Q827" s="330"/>
      <c r="R827" s="330"/>
      <c r="S827" s="330"/>
    </row>
    <row r="828" spans="1:19" s="468" customFormat="1">
      <c r="A828" s="323"/>
      <c r="B828" s="323"/>
      <c r="C828" s="467"/>
      <c r="E828" s="464"/>
      <c r="F828" s="465"/>
      <c r="G828" s="465"/>
      <c r="H828" s="465"/>
      <c r="I828" s="469"/>
      <c r="J828" s="330"/>
      <c r="K828" s="330"/>
      <c r="L828" s="330"/>
      <c r="M828" s="330"/>
      <c r="N828" s="330"/>
      <c r="O828" s="330"/>
      <c r="P828" s="330"/>
      <c r="Q828" s="330"/>
      <c r="R828" s="330"/>
      <c r="S828" s="330"/>
    </row>
    <row r="829" spans="1:19" s="468" customFormat="1">
      <c r="A829" s="323"/>
      <c r="B829" s="323"/>
      <c r="C829" s="467"/>
      <c r="E829" s="464"/>
      <c r="F829" s="465"/>
      <c r="G829" s="465"/>
      <c r="H829" s="465"/>
      <c r="I829" s="469"/>
      <c r="J829" s="330"/>
      <c r="K829" s="330"/>
      <c r="L829" s="330"/>
      <c r="M829" s="330"/>
      <c r="N829" s="330"/>
      <c r="O829" s="330"/>
      <c r="P829" s="330"/>
      <c r="Q829" s="330"/>
      <c r="R829" s="330"/>
      <c r="S829" s="330"/>
    </row>
    <row r="830" spans="1:19" s="468" customFormat="1">
      <c r="A830" s="323"/>
      <c r="B830" s="323"/>
      <c r="C830" s="467"/>
      <c r="E830" s="464"/>
      <c r="F830" s="465"/>
      <c r="G830" s="465"/>
      <c r="H830" s="465"/>
      <c r="I830" s="469"/>
      <c r="J830" s="330"/>
      <c r="K830" s="330"/>
      <c r="L830" s="330"/>
      <c r="M830" s="330"/>
      <c r="N830" s="330"/>
      <c r="O830" s="330"/>
      <c r="P830" s="330"/>
      <c r="Q830" s="330"/>
      <c r="R830" s="330"/>
      <c r="S830" s="330"/>
    </row>
  </sheetData>
  <sheetProtection algorithmName="SHA-512" hashValue="cRf5jZadkbJNI7njIiYlcw26Gtpa4aVZlsMH2LyywF00OqXAQ5Dv1aCZZcEtAo7ec/xpchXIzR/Y//I6gp4qZA==" saltValue="6pl9xeio1XaYR7aNrXjFeA==" spinCount="100000" sheet="1" objects="1" scenarios="1"/>
  <protectedRanges>
    <protectedRange sqref="G7 G9 G11 G13 G15 G17 G19 G21 I7 I9 I11 I13 I15 I17 I19 I21 I23 G28 I28 G30 I30 G32 I32 G34 I34 G36 I36 G38 I38 I40 G42 I42 I44 I49:I50" name="Oblast1"/>
  </protectedRanges>
  <mergeCells count="2">
    <mergeCell ref="C3:C4"/>
    <mergeCell ref="C59:D59"/>
  </mergeCells>
  <conditionalFormatting sqref="G8:J8 G24:J24 G23 I23 G22:J22 G21 I21 G20:J20 G19 I19 G18:J18 G17 I17 G16:J16 G15 I15 G14:J14 G13 I13 G12:J12 G11 I11 G10:J10 G9 I9 G7 I7">
    <cfRule type="cellIs" dxfId="0" priority="1" stopIfTrue="1" operator="equal">
      <formula>0</formula>
    </cfRule>
  </conditionalFormatting>
  <pageMargins left="0.78740157480314965" right="0.59055118110236227" top="0.43307086614173229" bottom="0.86614173228346458" header="0.15748031496062992" footer="0.27559055118110237"/>
  <pageSetup paperSize="9" scale="80"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B1:K774"/>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6384" width="8.77734375" style="38"/>
  </cols>
  <sheetData>
    <row r="1" spans="2:11" s="93" customFormat="1" ht="24.95" customHeight="1">
      <c r="C1" s="87"/>
      <c r="D1" s="88" t="s">
        <v>67</v>
      </c>
      <c r="E1" s="89"/>
      <c r="F1" s="90"/>
      <c r="G1" s="91"/>
      <c r="H1" s="92"/>
      <c r="I1" s="91"/>
    </row>
    <row r="2" spans="2:11" s="93" customFormat="1" ht="24.95" customHeight="1" thickBot="1">
      <c r="C2" s="87"/>
      <c r="D2" s="520" t="str">
        <f>Rekapitulace!B12</f>
        <v>AKCE : Rekonstrukce elektroinstalace ZŠ Vančurova Hodonín - 1. etapa</v>
      </c>
      <c r="E2" s="521"/>
      <c r="F2" s="521"/>
      <c r="G2" s="521"/>
      <c r="H2" s="521"/>
      <c r="I2" s="521"/>
      <c r="J2" s="521"/>
    </row>
    <row r="3" spans="2:11" ht="15" customHeight="1" thickBot="1">
      <c r="C3" s="203"/>
      <c r="D3" s="94"/>
      <c r="E3" s="95"/>
      <c r="F3" s="95"/>
      <c r="G3" s="96" t="s">
        <v>59</v>
      </c>
      <c r="H3" s="97" t="s">
        <v>59</v>
      </c>
      <c r="I3" s="98" t="s">
        <v>57</v>
      </c>
      <c r="J3" s="99" t="s">
        <v>57</v>
      </c>
    </row>
    <row r="4" spans="2:11" s="103" customFormat="1" ht="15" customHeight="1" thickBot="1">
      <c r="C4" s="204" t="s">
        <v>76</v>
      </c>
      <c r="D4" s="100" t="s">
        <v>55</v>
      </c>
      <c r="E4" s="101" t="s">
        <v>49</v>
      </c>
      <c r="F4" s="101" t="s">
        <v>56</v>
      </c>
      <c r="G4" s="101" t="s">
        <v>45</v>
      </c>
      <c r="H4" s="309" t="s">
        <v>46</v>
      </c>
      <c r="I4" s="101" t="s">
        <v>45</v>
      </c>
      <c r="J4" s="102" t="s">
        <v>46</v>
      </c>
      <c r="K4" s="59"/>
    </row>
    <row r="5" spans="2:11" s="109" customFormat="1" ht="9" customHeight="1">
      <c r="C5" s="207"/>
      <c r="D5" s="220"/>
      <c r="E5" s="104"/>
      <c r="F5" s="104"/>
      <c r="G5" s="105"/>
      <c r="H5" s="106"/>
      <c r="I5" s="107"/>
      <c r="J5" s="108"/>
      <c r="K5" s="59"/>
    </row>
    <row r="6" spans="2:11" s="109" customFormat="1" ht="15" customHeight="1">
      <c r="C6" s="514" t="s">
        <v>47</v>
      </c>
      <c r="D6" s="513"/>
      <c r="E6" s="104"/>
      <c r="F6" s="111"/>
      <c r="G6" s="105"/>
      <c r="H6" s="106"/>
      <c r="I6" s="226"/>
      <c r="J6" s="112"/>
      <c r="K6" s="59"/>
    </row>
    <row r="7" spans="2:11" ht="75" customHeight="1">
      <c r="B7" s="85" t="s">
        <v>103</v>
      </c>
      <c r="C7" s="58">
        <v>1</v>
      </c>
      <c r="D7" s="34" t="s">
        <v>209</v>
      </c>
      <c r="E7" s="31">
        <v>1</v>
      </c>
      <c r="F7" s="31" t="s">
        <v>54</v>
      </c>
      <c r="G7" s="32"/>
      <c r="H7" s="310">
        <f>E7*G7</f>
        <v>0</v>
      </c>
      <c r="I7" s="62"/>
      <c r="J7" s="33">
        <f>E7*I7</f>
        <v>0</v>
      </c>
      <c r="K7" s="37"/>
    </row>
    <row r="8" spans="2:11" ht="15" customHeight="1">
      <c r="C8" s="58"/>
      <c r="D8" s="47" t="s">
        <v>71</v>
      </c>
      <c r="E8" s="31"/>
      <c r="F8" s="31"/>
      <c r="G8" s="32"/>
      <c r="H8" s="310"/>
      <c r="I8" s="62"/>
      <c r="J8" s="33"/>
      <c r="K8" s="37"/>
    </row>
    <row r="9" spans="2:11" ht="30" customHeight="1">
      <c r="B9" s="85" t="s">
        <v>103</v>
      </c>
      <c r="C9" s="58">
        <v>2</v>
      </c>
      <c r="D9" s="34" t="s">
        <v>213</v>
      </c>
      <c r="E9" s="31">
        <v>1</v>
      </c>
      <c r="F9" s="31" t="s">
        <v>54</v>
      </c>
      <c r="G9" s="312"/>
      <c r="H9" s="310">
        <f>E9*G9</f>
        <v>0</v>
      </c>
      <c r="I9" s="62"/>
      <c r="J9" s="33">
        <f>E9*I9</f>
        <v>0</v>
      </c>
      <c r="K9" s="37"/>
    </row>
    <row r="10" spans="2:11" ht="15" customHeight="1">
      <c r="C10" s="58"/>
      <c r="D10" s="47" t="s">
        <v>71</v>
      </c>
      <c r="E10" s="31"/>
      <c r="F10" s="31"/>
      <c r="G10" s="32"/>
      <c r="H10" s="310"/>
      <c r="I10" s="62"/>
      <c r="J10" s="33"/>
      <c r="K10" s="37"/>
    </row>
    <row r="11" spans="2:11" ht="60" customHeight="1">
      <c r="B11" s="85" t="s">
        <v>103</v>
      </c>
      <c r="C11" s="58">
        <v>3</v>
      </c>
      <c r="D11" s="34" t="s">
        <v>210</v>
      </c>
      <c r="E11" s="31">
        <v>1</v>
      </c>
      <c r="F11" s="31" t="s">
        <v>54</v>
      </c>
      <c r="G11" s="278" t="s">
        <v>110</v>
      </c>
      <c r="H11" s="278" t="s">
        <v>110</v>
      </c>
      <c r="I11" s="62"/>
      <c r="J11" s="33">
        <f>E11*I11</f>
        <v>0</v>
      </c>
      <c r="K11" s="37"/>
    </row>
    <row r="12" spans="2:11" ht="15" customHeight="1">
      <c r="C12" s="58"/>
      <c r="D12" s="47" t="s">
        <v>71</v>
      </c>
      <c r="E12" s="31"/>
      <c r="F12" s="31"/>
      <c r="G12" s="32"/>
      <c r="H12" s="310"/>
      <c r="I12" s="62"/>
      <c r="J12" s="33"/>
      <c r="K12" s="37"/>
    </row>
    <row r="13" spans="2:11" ht="30" customHeight="1">
      <c r="B13" s="85" t="s">
        <v>103</v>
      </c>
      <c r="C13" s="58">
        <v>4</v>
      </c>
      <c r="D13" s="34" t="s">
        <v>211</v>
      </c>
      <c r="E13" s="31">
        <v>1</v>
      </c>
      <c r="F13" s="31" t="s">
        <v>54</v>
      </c>
      <c r="G13" s="278" t="s">
        <v>110</v>
      </c>
      <c r="H13" s="278" t="s">
        <v>110</v>
      </c>
      <c r="I13" s="62"/>
      <c r="J13" s="33">
        <f>E13*I13</f>
        <v>0</v>
      </c>
      <c r="K13" s="37"/>
    </row>
    <row r="14" spans="2:11" ht="15" customHeight="1">
      <c r="C14" s="58"/>
      <c r="D14" s="47" t="s">
        <v>71</v>
      </c>
      <c r="E14" s="31"/>
      <c r="F14" s="31"/>
      <c r="G14" s="32"/>
      <c r="H14" s="310"/>
      <c r="I14" s="62"/>
      <c r="J14" s="33"/>
      <c r="K14" s="37"/>
    </row>
    <row r="15" spans="2:11" ht="30" customHeight="1">
      <c r="B15" s="85" t="s">
        <v>103</v>
      </c>
      <c r="C15" s="58">
        <v>5</v>
      </c>
      <c r="D15" s="34" t="s">
        <v>231</v>
      </c>
      <c r="E15" s="31">
        <v>85</v>
      </c>
      <c r="F15" s="31" t="s">
        <v>53</v>
      </c>
      <c r="G15" s="312"/>
      <c r="H15" s="310">
        <f>E15*G15</f>
        <v>0</v>
      </c>
      <c r="I15" s="62"/>
      <c r="J15" s="33">
        <f>E15*I15</f>
        <v>0</v>
      </c>
      <c r="K15" s="37"/>
    </row>
    <row r="16" spans="2:11" ht="15" customHeight="1">
      <c r="C16" s="58"/>
      <c r="D16" s="47" t="s">
        <v>234</v>
      </c>
      <c r="E16" s="31"/>
      <c r="F16" s="31"/>
      <c r="G16" s="32"/>
      <c r="H16" s="310"/>
      <c r="I16" s="62"/>
      <c r="J16" s="33"/>
      <c r="K16" s="37"/>
    </row>
    <row r="17" spans="2:11" ht="30" customHeight="1">
      <c r="B17" s="85" t="s">
        <v>103</v>
      </c>
      <c r="C17" s="58">
        <v>6</v>
      </c>
      <c r="D17" s="34" t="s">
        <v>233</v>
      </c>
      <c r="E17" s="31">
        <v>70</v>
      </c>
      <c r="F17" s="31" t="s">
        <v>53</v>
      </c>
      <c r="G17" s="312"/>
      <c r="H17" s="310">
        <f>E17*G17</f>
        <v>0</v>
      </c>
      <c r="I17" s="62"/>
      <c r="J17" s="33">
        <f>E17*I17</f>
        <v>0</v>
      </c>
      <c r="K17" s="37"/>
    </row>
    <row r="18" spans="2:11" ht="15" customHeight="1">
      <c r="C18" s="58"/>
      <c r="D18" s="47" t="s">
        <v>235</v>
      </c>
      <c r="E18" s="31"/>
      <c r="F18" s="31"/>
      <c r="G18" s="32"/>
      <c r="H18" s="310"/>
      <c r="I18" s="62"/>
      <c r="J18" s="33"/>
      <c r="K18" s="37"/>
    </row>
    <row r="19" spans="2:11" ht="15" customHeight="1">
      <c r="B19" s="85" t="s">
        <v>103</v>
      </c>
      <c r="C19" s="58">
        <v>7</v>
      </c>
      <c r="D19" s="34" t="s">
        <v>198</v>
      </c>
      <c r="E19" s="31">
        <v>1</v>
      </c>
      <c r="F19" s="31" t="s">
        <v>205</v>
      </c>
      <c r="G19" s="32"/>
      <c r="H19" s="310">
        <f>E19*G19</f>
        <v>0</v>
      </c>
      <c r="I19" s="62"/>
      <c r="J19" s="33">
        <f>E19*I19</f>
        <v>0</v>
      </c>
      <c r="K19" s="37"/>
    </row>
    <row r="20" spans="2:11" ht="15" customHeight="1">
      <c r="C20" s="58"/>
      <c r="D20" s="47" t="s">
        <v>71</v>
      </c>
      <c r="E20" s="31"/>
      <c r="F20" s="31"/>
      <c r="G20" s="32"/>
      <c r="H20" s="310"/>
      <c r="I20" s="62"/>
      <c r="J20" s="33"/>
      <c r="K20" s="37"/>
    </row>
    <row r="21" spans="2:11" ht="15" customHeight="1">
      <c r="C21" s="514" t="s">
        <v>58</v>
      </c>
      <c r="D21" s="513"/>
      <c r="E21" s="117"/>
      <c r="F21" s="117"/>
      <c r="G21" s="118"/>
      <c r="H21" s="131">
        <f>SUM(H7:H20)</f>
        <v>0</v>
      </c>
      <c r="I21" s="132"/>
      <c r="J21" s="119">
        <f>SUM(J7:J20)</f>
        <v>0</v>
      </c>
      <c r="K21" s="37"/>
    </row>
    <row r="22" spans="2:11" ht="15" customHeight="1">
      <c r="C22" s="110"/>
      <c r="D22" s="240"/>
      <c r="E22" s="212"/>
      <c r="F22" s="212"/>
      <c r="G22" s="135"/>
      <c r="H22" s="136"/>
      <c r="I22" s="143"/>
      <c r="J22" s="138"/>
      <c r="K22" s="37"/>
    </row>
    <row r="23" spans="2:11" ht="15" customHeight="1">
      <c r="C23" s="512" t="s">
        <v>88</v>
      </c>
      <c r="D23" s="513"/>
      <c r="E23" s="140"/>
      <c r="F23" s="140"/>
      <c r="G23" s="141"/>
      <c r="H23" s="142"/>
      <c r="I23" s="143"/>
      <c r="J23" s="144"/>
      <c r="K23" s="37"/>
    </row>
    <row r="24" spans="2:11" ht="15" customHeight="1">
      <c r="B24" s="85" t="s">
        <v>103</v>
      </c>
      <c r="C24" s="121">
        <v>8</v>
      </c>
      <c r="D24" s="45" t="s">
        <v>212</v>
      </c>
      <c r="E24" s="120">
        <v>1</v>
      </c>
      <c r="F24" s="42" t="s">
        <v>54</v>
      </c>
      <c r="G24" s="278" t="s">
        <v>110</v>
      </c>
      <c r="H24" s="282" t="s">
        <v>110</v>
      </c>
      <c r="I24" s="81"/>
      <c r="J24" s="147">
        <f>I24*E24</f>
        <v>0</v>
      </c>
      <c r="K24" s="37"/>
    </row>
    <row r="25" spans="2:11" ht="15" customHeight="1">
      <c r="B25" s="85" t="s">
        <v>103</v>
      </c>
      <c r="C25" s="121">
        <v>9</v>
      </c>
      <c r="D25" s="41" t="s">
        <v>90</v>
      </c>
      <c r="E25" s="42">
        <v>1</v>
      </c>
      <c r="F25" s="42" t="s">
        <v>54</v>
      </c>
      <c r="G25" s="278" t="s">
        <v>110</v>
      </c>
      <c r="H25" s="282" t="s">
        <v>110</v>
      </c>
      <c r="I25" s="81"/>
      <c r="J25" s="147">
        <f>I25*E25</f>
        <v>0</v>
      </c>
      <c r="K25" s="37"/>
    </row>
    <row r="26" spans="2:11" ht="15" customHeight="1">
      <c r="C26" s="514" t="s">
        <v>58</v>
      </c>
      <c r="D26" s="513"/>
      <c r="E26" s="117"/>
      <c r="F26" s="117"/>
      <c r="G26" s="149"/>
      <c r="H26" s="150"/>
      <c r="I26" s="151"/>
      <c r="J26" s="152">
        <f>SUM(J24:J25)</f>
        <v>0</v>
      </c>
      <c r="K26" s="37"/>
    </row>
    <row r="27" spans="2:11" ht="15" customHeight="1" thickBot="1">
      <c r="C27" s="221"/>
      <c r="D27" s="213"/>
      <c r="E27" s="153"/>
      <c r="F27" s="153"/>
      <c r="G27" s="154"/>
      <c r="H27" s="155"/>
      <c r="I27" s="156"/>
      <c r="J27" s="157"/>
      <c r="K27" s="37"/>
    </row>
    <row r="28" spans="2:11" s="163" customFormat="1" ht="15" customHeight="1">
      <c r="C28" s="518" t="s">
        <v>50</v>
      </c>
      <c r="D28" s="519"/>
      <c r="E28" s="158"/>
      <c r="F28" s="158"/>
      <c r="G28" s="222">
        <f>H21</f>
        <v>0</v>
      </c>
      <c r="H28" s="159"/>
      <c r="I28" s="160"/>
      <c r="J28" s="161"/>
      <c r="K28" s="162"/>
    </row>
    <row r="29" spans="2:11" s="163" customFormat="1" ht="15" customHeight="1">
      <c r="C29" s="508" t="s">
        <v>57</v>
      </c>
      <c r="D29" s="509"/>
      <c r="E29" s="164"/>
      <c r="F29" s="164"/>
      <c r="G29" s="214">
        <f>J21+J26</f>
        <v>0</v>
      </c>
      <c r="H29" s="165"/>
      <c r="I29" s="166"/>
      <c r="J29" s="167"/>
      <c r="K29" s="162"/>
    </row>
    <row r="30" spans="2:11" ht="15" customHeight="1">
      <c r="C30" s="508" t="s">
        <v>51</v>
      </c>
      <c r="D30" s="509"/>
      <c r="E30" s="164"/>
      <c r="F30" s="164"/>
      <c r="G30" s="214">
        <f>SUM(G28:G29)</f>
        <v>0</v>
      </c>
      <c r="H30" s="168"/>
      <c r="I30" s="166"/>
      <c r="J30" s="167"/>
    </row>
    <row r="31" spans="2:11" s="163" customFormat="1" ht="13.5" thickBot="1">
      <c r="C31" s="223"/>
      <c r="D31" s="215"/>
      <c r="E31" s="169"/>
      <c r="F31" s="169"/>
      <c r="G31" s="169"/>
      <c r="H31" s="170"/>
      <c r="I31" s="171"/>
      <c r="J31" s="172"/>
    </row>
    <row r="32" spans="2:11" s="163" customFormat="1" ht="21" thickBot="1">
      <c r="C32" s="510" t="s">
        <v>52</v>
      </c>
      <c r="D32" s="511"/>
      <c r="E32" s="173"/>
      <c r="F32" s="173"/>
      <c r="G32" s="173">
        <f>G30</f>
        <v>0</v>
      </c>
      <c r="H32" s="174"/>
      <c r="I32" s="175"/>
      <c r="J32" s="176"/>
    </row>
    <row r="33" spans="3:10" s="163" customFormat="1" ht="15.75">
      <c r="C33" s="224"/>
      <c r="D33" s="84"/>
      <c r="E33" s="177"/>
      <c r="F33" s="177"/>
      <c r="G33" s="177"/>
      <c r="H33" s="177"/>
      <c r="I33" s="177"/>
      <c r="J33" s="177"/>
    </row>
    <row r="34" spans="3:10">
      <c r="C34" s="194"/>
      <c r="D34" s="195"/>
      <c r="E34" s="196"/>
      <c r="F34" s="197"/>
      <c r="G34" s="197"/>
      <c r="H34" s="197"/>
      <c r="I34" s="197"/>
      <c r="J34" s="198"/>
    </row>
    <row r="35" spans="3:10">
      <c r="C35" s="194"/>
      <c r="D35" s="195"/>
      <c r="E35" s="196"/>
      <c r="F35" s="197"/>
      <c r="G35" s="197"/>
      <c r="H35" s="197"/>
      <c r="I35" s="197"/>
      <c r="J35" s="198"/>
    </row>
    <row r="36" spans="3:10">
      <c r="C36" s="194"/>
      <c r="D36" s="195"/>
      <c r="E36" s="196"/>
      <c r="F36" s="197"/>
      <c r="G36" s="197"/>
      <c r="H36" s="197"/>
      <c r="I36" s="197"/>
      <c r="J36" s="198"/>
    </row>
    <row r="37" spans="3:10">
      <c r="C37" s="194"/>
      <c r="D37" s="195"/>
      <c r="E37" s="196"/>
      <c r="F37" s="197"/>
      <c r="G37" s="197"/>
      <c r="H37" s="197"/>
      <c r="I37" s="197"/>
      <c r="J37" s="198"/>
    </row>
    <row r="38" spans="3:10">
      <c r="C38" s="194"/>
      <c r="D38" s="195"/>
      <c r="E38" s="196"/>
      <c r="F38" s="197"/>
      <c r="G38" s="197"/>
      <c r="H38" s="197"/>
      <c r="I38" s="197"/>
      <c r="J38" s="198"/>
    </row>
    <row r="39" spans="3:10">
      <c r="C39" s="194"/>
      <c r="D39" s="195"/>
      <c r="E39" s="196"/>
      <c r="F39" s="197"/>
      <c r="G39" s="197"/>
      <c r="H39" s="197"/>
      <c r="I39" s="197"/>
      <c r="J39" s="198"/>
    </row>
    <row r="40" spans="3:10">
      <c r="C40" s="194"/>
      <c r="D40" s="195"/>
      <c r="E40" s="196"/>
      <c r="F40" s="197"/>
      <c r="G40" s="197"/>
      <c r="H40" s="197"/>
      <c r="I40" s="197"/>
      <c r="J40" s="198"/>
    </row>
    <row r="41" spans="3:10">
      <c r="C41" s="194"/>
      <c r="D41" s="195"/>
      <c r="E41" s="196"/>
      <c r="F41" s="197"/>
      <c r="G41" s="197"/>
      <c r="H41" s="197"/>
      <c r="I41" s="197"/>
      <c r="J41" s="198"/>
    </row>
    <row r="42" spans="3:10">
      <c r="C42" s="194"/>
      <c r="D42" s="195"/>
      <c r="E42" s="196"/>
      <c r="F42" s="197"/>
      <c r="G42" s="197"/>
      <c r="H42" s="197"/>
      <c r="I42" s="197"/>
      <c r="J42" s="198"/>
    </row>
    <row r="43" spans="3:10">
      <c r="C43" s="194"/>
      <c r="D43" s="195"/>
      <c r="E43" s="196"/>
      <c r="F43" s="197"/>
      <c r="G43" s="197"/>
      <c r="H43" s="197"/>
      <c r="I43" s="197"/>
      <c r="J43" s="198"/>
    </row>
    <row r="44" spans="3:10">
      <c r="C44" s="194"/>
      <c r="D44" s="195"/>
      <c r="E44" s="196"/>
      <c r="F44" s="197"/>
      <c r="G44" s="197"/>
      <c r="H44" s="197"/>
      <c r="I44" s="197"/>
      <c r="J44" s="198"/>
    </row>
    <row r="45" spans="3:10">
      <c r="C45" s="194"/>
      <c r="D45" s="195"/>
      <c r="E45" s="196"/>
      <c r="F45" s="197"/>
      <c r="G45" s="197"/>
      <c r="H45" s="197"/>
      <c r="I45" s="197"/>
      <c r="J45" s="198"/>
    </row>
    <row r="46" spans="3:10">
      <c r="C46" s="194"/>
      <c r="D46" s="195"/>
      <c r="E46" s="196"/>
      <c r="F46" s="197"/>
      <c r="G46" s="197"/>
      <c r="H46" s="197"/>
      <c r="I46" s="197"/>
      <c r="J46" s="198"/>
    </row>
    <row r="47" spans="3:10">
      <c r="C47" s="194"/>
      <c r="D47" s="195"/>
      <c r="E47" s="196"/>
      <c r="F47" s="197"/>
      <c r="G47" s="197"/>
      <c r="H47" s="197"/>
      <c r="I47" s="197"/>
      <c r="J47" s="198"/>
    </row>
    <row r="48" spans="3:10">
      <c r="C48" s="194"/>
      <c r="D48" s="195"/>
      <c r="E48" s="196"/>
      <c r="F48" s="197"/>
      <c r="G48" s="197"/>
      <c r="H48" s="197"/>
      <c r="I48" s="197"/>
      <c r="J48" s="198"/>
    </row>
    <row r="49" spans="3:10">
      <c r="C49" s="194"/>
      <c r="D49" s="195"/>
      <c r="E49" s="196"/>
      <c r="F49" s="197"/>
      <c r="G49" s="197"/>
      <c r="H49" s="197"/>
      <c r="I49" s="197"/>
      <c r="J49" s="198"/>
    </row>
    <row r="50" spans="3:10">
      <c r="C50" s="194"/>
      <c r="D50" s="195"/>
      <c r="E50" s="196"/>
      <c r="F50" s="197"/>
      <c r="G50" s="197"/>
      <c r="H50" s="197"/>
      <c r="I50" s="197"/>
      <c r="J50" s="198"/>
    </row>
    <row r="51" spans="3:10">
      <c r="C51" s="194"/>
      <c r="D51" s="195"/>
      <c r="E51" s="196"/>
      <c r="F51" s="197"/>
      <c r="G51" s="197"/>
      <c r="H51" s="197"/>
      <c r="I51" s="197"/>
      <c r="J51" s="198"/>
    </row>
    <row r="52" spans="3:10">
      <c r="C52" s="194"/>
      <c r="D52" s="195"/>
      <c r="E52" s="196"/>
      <c r="F52" s="197"/>
      <c r="G52" s="197"/>
      <c r="H52" s="197"/>
      <c r="I52" s="197"/>
      <c r="J52" s="198"/>
    </row>
    <row r="53" spans="3:10">
      <c r="C53" s="194"/>
      <c r="D53" s="195"/>
      <c r="E53" s="196"/>
      <c r="F53" s="197"/>
      <c r="G53" s="197"/>
      <c r="H53" s="197"/>
      <c r="I53" s="197"/>
      <c r="J53" s="198"/>
    </row>
    <row r="54" spans="3:10">
      <c r="C54" s="194"/>
      <c r="D54" s="195"/>
      <c r="E54" s="196"/>
      <c r="F54" s="197"/>
      <c r="G54" s="197"/>
      <c r="H54" s="197"/>
      <c r="I54" s="197"/>
      <c r="J54" s="198"/>
    </row>
    <row r="55" spans="3:10">
      <c r="C55" s="194"/>
      <c r="D55" s="195"/>
      <c r="E55" s="196"/>
      <c r="F55" s="197"/>
      <c r="G55" s="197"/>
      <c r="H55" s="197"/>
      <c r="I55" s="197"/>
      <c r="J55" s="198"/>
    </row>
    <row r="56" spans="3:10">
      <c r="C56" s="194"/>
      <c r="D56" s="195"/>
      <c r="E56" s="196"/>
      <c r="F56" s="197"/>
      <c r="G56" s="197"/>
      <c r="H56" s="197"/>
      <c r="I56" s="197"/>
      <c r="J56" s="198"/>
    </row>
    <row r="57" spans="3:10">
      <c r="C57" s="194"/>
      <c r="D57" s="195"/>
      <c r="E57" s="196"/>
      <c r="F57" s="197"/>
      <c r="G57" s="197"/>
      <c r="H57" s="197"/>
      <c r="I57" s="197"/>
      <c r="J57" s="198"/>
    </row>
    <row r="58" spans="3:10">
      <c r="C58" s="194"/>
      <c r="D58" s="195"/>
      <c r="E58" s="196"/>
      <c r="F58" s="197"/>
      <c r="G58" s="197"/>
      <c r="H58" s="197"/>
      <c r="I58" s="197"/>
      <c r="J58" s="198"/>
    </row>
    <row r="59" spans="3:10">
      <c r="C59" s="194"/>
      <c r="D59" s="195"/>
      <c r="E59" s="196"/>
      <c r="F59" s="197"/>
      <c r="G59" s="197"/>
      <c r="H59" s="197"/>
      <c r="I59" s="197"/>
      <c r="J59" s="198"/>
    </row>
    <row r="60" spans="3:10">
      <c r="C60" s="194"/>
      <c r="D60" s="195"/>
      <c r="E60" s="196"/>
      <c r="F60" s="197"/>
      <c r="G60" s="197"/>
      <c r="H60" s="197"/>
      <c r="I60" s="197"/>
      <c r="J60" s="198"/>
    </row>
    <row r="61" spans="3:10">
      <c r="C61" s="194"/>
      <c r="D61" s="195"/>
      <c r="E61" s="196"/>
      <c r="F61" s="197"/>
      <c r="G61" s="197"/>
      <c r="H61" s="197"/>
      <c r="I61" s="197"/>
      <c r="J61" s="198"/>
    </row>
    <row r="62" spans="3:10">
      <c r="C62" s="194"/>
      <c r="D62" s="195"/>
      <c r="E62" s="196"/>
      <c r="F62" s="197"/>
      <c r="G62" s="197"/>
      <c r="H62" s="197"/>
      <c r="I62" s="197"/>
      <c r="J62" s="198"/>
    </row>
    <row r="63" spans="3:10">
      <c r="C63" s="194"/>
      <c r="D63" s="195"/>
      <c r="E63" s="196"/>
      <c r="F63" s="197"/>
      <c r="G63" s="197"/>
      <c r="H63" s="197"/>
      <c r="I63" s="197"/>
      <c r="J63" s="198"/>
    </row>
    <row r="64" spans="3:10">
      <c r="C64" s="194"/>
      <c r="D64" s="195"/>
      <c r="E64" s="196"/>
      <c r="F64" s="197"/>
      <c r="G64" s="197"/>
      <c r="H64" s="197"/>
      <c r="I64" s="197"/>
      <c r="J64" s="198"/>
    </row>
    <row r="65" spans="3:10">
      <c r="C65" s="194"/>
      <c r="D65" s="195"/>
      <c r="E65" s="196"/>
      <c r="F65" s="197"/>
      <c r="G65" s="197"/>
      <c r="H65" s="197"/>
      <c r="I65" s="197"/>
      <c r="J65" s="198"/>
    </row>
    <row r="66" spans="3:10">
      <c r="C66" s="194"/>
      <c r="D66" s="195"/>
      <c r="E66" s="196"/>
      <c r="F66" s="197"/>
      <c r="G66" s="197"/>
      <c r="H66" s="197"/>
      <c r="I66" s="197"/>
      <c r="J66" s="198"/>
    </row>
    <row r="67" spans="3:10">
      <c r="C67" s="194"/>
      <c r="D67" s="195"/>
      <c r="E67" s="196"/>
      <c r="F67" s="197"/>
      <c r="G67" s="197"/>
      <c r="H67" s="197"/>
      <c r="I67" s="197"/>
      <c r="J67" s="198"/>
    </row>
    <row r="68" spans="3:10">
      <c r="C68" s="194"/>
      <c r="D68" s="195"/>
      <c r="E68" s="196"/>
      <c r="F68" s="197"/>
      <c r="G68" s="197"/>
      <c r="H68" s="197"/>
      <c r="I68" s="197"/>
      <c r="J68" s="198"/>
    </row>
    <row r="69" spans="3:10">
      <c r="C69" s="194"/>
      <c r="D69" s="195"/>
      <c r="E69" s="196"/>
      <c r="F69" s="197"/>
      <c r="G69" s="197"/>
      <c r="H69" s="197"/>
      <c r="I69" s="197"/>
      <c r="J69" s="198"/>
    </row>
    <row r="70" spans="3:10">
      <c r="C70" s="194"/>
      <c r="D70" s="195"/>
      <c r="E70" s="196"/>
      <c r="F70" s="197"/>
      <c r="G70" s="197"/>
      <c r="H70" s="197"/>
      <c r="I70" s="197"/>
      <c r="J70" s="198"/>
    </row>
    <row r="71" spans="3:10">
      <c r="C71" s="194"/>
      <c r="D71" s="195"/>
      <c r="E71" s="196"/>
      <c r="F71" s="197"/>
      <c r="G71" s="197"/>
      <c r="H71" s="197"/>
      <c r="I71" s="197"/>
      <c r="J71" s="198"/>
    </row>
    <row r="72" spans="3:10">
      <c r="C72" s="194"/>
      <c r="D72" s="195"/>
      <c r="E72" s="196"/>
      <c r="F72" s="197"/>
      <c r="G72" s="197"/>
      <c r="H72" s="197"/>
      <c r="I72" s="197"/>
      <c r="J72" s="198"/>
    </row>
    <row r="73" spans="3:10">
      <c r="C73" s="194"/>
      <c r="D73" s="195"/>
      <c r="E73" s="196"/>
      <c r="F73" s="197"/>
      <c r="G73" s="197"/>
      <c r="H73" s="197"/>
      <c r="I73" s="197"/>
      <c r="J73" s="198"/>
    </row>
    <row r="74" spans="3:10">
      <c r="C74" s="194"/>
      <c r="D74" s="195"/>
      <c r="E74" s="196"/>
      <c r="F74" s="197"/>
      <c r="G74" s="197"/>
      <c r="H74" s="197"/>
      <c r="I74" s="197"/>
      <c r="J74" s="198"/>
    </row>
    <row r="75" spans="3:10">
      <c r="C75" s="194"/>
      <c r="D75" s="195"/>
      <c r="E75" s="196"/>
      <c r="F75" s="197"/>
      <c r="G75" s="197"/>
      <c r="H75" s="197"/>
      <c r="I75" s="197"/>
      <c r="J75" s="198"/>
    </row>
    <row r="76" spans="3:10">
      <c r="C76" s="194"/>
      <c r="D76" s="195"/>
      <c r="E76" s="196"/>
      <c r="F76" s="197"/>
      <c r="G76" s="197"/>
      <c r="H76" s="197"/>
      <c r="I76" s="197"/>
      <c r="J76" s="198"/>
    </row>
    <row r="77" spans="3:10">
      <c r="C77" s="194"/>
      <c r="D77" s="195"/>
      <c r="E77" s="196"/>
      <c r="F77" s="197"/>
      <c r="G77" s="197"/>
      <c r="H77" s="197"/>
      <c r="I77" s="197"/>
      <c r="J77" s="198"/>
    </row>
    <row r="78" spans="3:10">
      <c r="C78" s="194"/>
      <c r="D78" s="195"/>
      <c r="E78" s="196"/>
      <c r="F78" s="197"/>
      <c r="G78" s="197"/>
      <c r="H78" s="197"/>
      <c r="I78" s="197"/>
      <c r="J78" s="198"/>
    </row>
    <row r="79" spans="3:10">
      <c r="C79" s="194"/>
      <c r="D79" s="195"/>
      <c r="E79" s="196"/>
      <c r="F79" s="197"/>
      <c r="G79" s="197"/>
      <c r="H79" s="197"/>
      <c r="I79" s="197"/>
      <c r="J79" s="198"/>
    </row>
    <row r="80" spans="3:10">
      <c r="C80" s="194"/>
      <c r="D80" s="195"/>
      <c r="E80" s="196"/>
      <c r="F80" s="197"/>
      <c r="G80" s="197"/>
      <c r="H80" s="197"/>
      <c r="I80" s="197"/>
      <c r="J80" s="198"/>
    </row>
    <row r="81" spans="3:10">
      <c r="C81" s="194"/>
      <c r="D81" s="195"/>
      <c r="E81" s="196"/>
      <c r="F81" s="197"/>
      <c r="G81" s="197"/>
      <c r="H81" s="197"/>
      <c r="I81" s="197"/>
      <c r="J81" s="198"/>
    </row>
    <row r="82" spans="3:10">
      <c r="C82" s="194"/>
      <c r="D82" s="195"/>
      <c r="E82" s="196"/>
      <c r="F82" s="197"/>
      <c r="G82" s="197"/>
      <c r="H82" s="197"/>
      <c r="I82" s="197"/>
      <c r="J82" s="198"/>
    </row>
    <row r="83" spans="3:10">
      <c r="C83" s="194"/>
      <c r="D83" s="195"/>
      <c r="E83" s="196"/>
      <c r="F83" s="197"/>
      <c r="G83" s="197"/>
      <c r="H83" s="197"/>
      <c r="I83" s="197"/>
      <c r="J83" s="198"/>
    </row>
    <row r="84" spans="3:10">
      <c r="C84" s="194"/>
      <c r="D84" s="195"/>
      <c r="E84" s="196"/>
      <c r="F84" s="197"/>
      <c r="G84" s="197"/>
      <c r="H84" s="197"/>
      <c r="I84" s="197"/>
      <c r="J84" s="198"/>
    </row>
    <row r="85" spans="3:10">
      <c r="C85" s="194"/>
      <c r="D85" s="195"/>
      <c r="E85" s="196"/>
      <c r="F85" s="197"/>
      <c r="G85" s="197"/>
      <c r="H85" s="197"/>
      <c r="I85" s="197"/>
      <c r="J85" s="198"/>
    </row>
    <row r="86" spans="3:10">
      <c r="C86" s="194"/>
      <c r="D86" s="195"/>
      <c r="E86" s="196"/>
      <c r="F86" s="197"/>
      <c r="G86" s="197"/>
      <c r="H86" s="197"/>
      <c r="I86" s="197"/>
      <c r="J86" s="198"/>
    </row>
    <row r="87" spans="3:10">
      <c r="C87" s="194"/>
      <c r="D87" s="195"/>
      <c r="E87" s="196"/>
      <c r="F87" s="197"/>
      <c r="G87" s="197"/>
      <c r="H87" s="197"/>
      <c r="I87" s="197"/>
      <c r="J87" s="198"/>
    </row>
    <row r="88" spans="3:10">
      <c r="C88" s="194"/>
      <c r="D88" s="195"/>
      <c r="E88" s="196"/>
      <c r="F88" s="197"/>
      <c r="G88" s="197"/>
      <c r="H88" s="197"/>
      <c r="I88" s="197"/>
      <c r="J88" s="198"/>
    </row>
    <row r="89" spans="3:10">
      <c r="C89" s="194"/>
      <c r="D89" s="195"/>
      <c r="E89" s="196"/>
      <c r="F89" s="197"/>
      <c r="G89" s="197"/>
      <c r="H89" s="197"/>
      <c r="I89" s="197"/>
      <c r="J89" s="198"/>
    </row>
    <row r="90" spans="3:10">
      <c r="C90" s="194"/>
      <c r="D90" s="195"/>
      <c r="E90" s="196"/>
      <c r="F90" s="197"/>
      <c r="G90" s="197"/>
      <c r="H90" s="197"/>
      <c r="I90" s="197"/>
      <c r="J90" s="198"/>
    </row>
    <row r="91" spans="3:10">
      <c r="C91" s="194"/>
      <c r="D91" s="195"/>
      <c r="E91" s="196"/>
      <c r="F91" s="197"/>
      <c r="G91" s="197"/>
      <c r="H91" s="197"/>
      <c r="I91" s="197"/>
      <c r="J91" s="198"/>
    </row>
    <row r="92" spans="3:10">
      <c r="C92" s="194"/>
      <c r="D92" s="195"/>
      <c r="E92" s="196"/>
      <c r="F92" s="197"/>
      <c r="G92" s="197"/>
      <c r="H92" s="197"/>
      <c r="I92" s="197"/>
      <c r="J92" s="198"/>
    </row>
    <row r="93" spans="3:10">
      <c r="C93" s="194"/>
      <c r="D93" s="195"/>
      <c r="E93" s="196"/>
      <c r="F93" s="197"/>
      <c r="G93" s="197"/>
      <c r="H93" s="197"/>
      <c r="I93" s="197"/>
      <c r="J93" s="198"/>
    </row>
    <row r="94" spans="3:10">
      <c r="C94" s="194"/>
      <c r="D94" s="195"/>
      <c r="E94" s="196"/>
      <c r="F94" s="197"/>
      <c r="G94" s="197"/>
      <c r="H94" s="197"/>
      <c r="I94" s="197"/>
      <c r="J94" s="198"/>
    </row>
    <row r="95" spans="3:10">
      <c r="C95" s="194"/>
      <c r="D95" s="195"/>
      <c r="E95" s="196"/>
      <c r="F95" s="197"/>
      <c r="G95" s="197"/>
      <c r="H95" s="197"/>
      <c r="I95" s="197"/>
      <c r="J95" s="198"/>
    </row>
    <row r="96" spans="3:10">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sheetData>
  <sheetProtection algorithmName="SHA-512" hashValue="DjC/mfutfw8GO04X7xuoDrEXlSlrxvxA/Us7/J4Dthppbv1sNf+NfFJKDnMlU/WC+/2G+zezJAP0RxpawU2slg==" saltValue="p/Uwu4O0fcEZQ0mclhGw8g==" spinCount="100000" sheet="1" objects="1" scenarios="1"/>
  <protectedRanges>
    <protectedRange sqref="G7 G9 I7 I9 I11 I13 G15 I15 G17 I17 G19 I19 I24:I25" name="Oblast1"/>
  </protectedRanges>
  <mergeCells count="9">
    <mergeCell ref="D2:J2"/>
    <mergeCell ref="C21:D21"/>
    <mergeCell ref="C6:D6"/>
    <mergeCell ref="C32:D32"/>
    <mergeCell ref="C30:D30"/>
    <mergeCell ref="C29:D29"/>
    <mergeCell ref="C28:D28"/>
    <mergeCell ref="C23:D23"/>
    <mergeCell ref="C26:D26"/>
  </mergeCells>
  <phoneticPr fontId="0" type="noConversion"/>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R813"/>
  <sheetViews>
    <sheetView zoomScaleNormal="100" workbookViewId="0"/>
  </sheetViews>
  <sheetFormatPr defaultColWidth="8.77734375" defaultRowHeight="12.75"/>
  <cols>
    <col min="1" max="1" width="2.77734375" style="38" customWidth="1"/>
    <col min="2" max="2" width="4.77734375" style="38" customWidth="1"/>
    <col min="3" max="3" width="5.77734375" style="181" customWidth="1"/>
    <col min="4" max="4" width="58.88671875" style="199" customWidth="1"/>
    <col min="5" max="5" width="8.77734375" style="200" customWidth="1"/>
    <col min="6" max="6" width="4.77734375" style="201" customWidth="1"/>
    <col min="7" max="7" width="16.77734375" style="201" customWidth="1"/>
    <col min="8" max="8" width="14.77734375" style="201" customWidth="1"/>
    <col min="9" max="9" width="14.77734375" style="202" customWidth="1"/>
    <col min="10" max="10" width="14.77734375" style="38" customWidth="1"/>
    <col min="11" max="16384" width="8.77734375" style="38"/>
  </cols>
  <sheetData>
    <row r="1" spans="2:11" s="93" customFormat="1" ht="24.95" customHeight="1">
      <c r="C1" s="87"/>
      <c r="D1" s="88" t="s">
        <v>214</v>
      </c>
      <c r="E1" s="89"/>
      <c r="F1" s="90"/>
      <c r="G1" s="91"/>
      <c r="H1" s="92"/>
      <c r="I1" s="91"/>
    </row>
    <row r="2" spans="2:11" s="93" customFormat="1" ht="24.95" customHeight="1" thickBot="1">
      <c r="C2" s="87"/>
      <c r="D2" s="520" t="str">
        <f>Rekapitulace!B12</f>
        <v>AKCE : Rekonstrukce elektroinstalace ZŠ Vančurova Hodonín - 1. etapa</v>
      </c>
      <c r="E2" s="521"/>
      <c r="F2" s="521"/>
      <c r="G2" s="521"/>
      <c r="H2" s="521"/>
      <c r="I2" s="521"/>
      <c r="J2" s="521"/>
    </row>
    <row r="3" spans="2:11" ht="15" customHeight="1" thickBot="1">
      <c r="C3" s="203"/>
      <c r="D3" s="94"/>
      <c r="E3" s="95"/>
      <c r="F3" s="95"/>
      <c r="G3" s="96" t="s">
        <v>59</v>
      </c>
      <c r="H3" s="97" t="s">
        <v>59</v>
      </c>
      <c r="I3" s="98" t="s">
        <v>57</v>
      </c>
      <c r="J3" s="99" t="s">
        <v>57</v>
      </c>
    </row>
    <row r="4" spans="2:11" s="103" customFormat="1" ht="15" customHeight="1" thickBot="1">
      <c r="C4" s="204" t="s">
        <v>76</v>
      </c>
      <c r="D4" s="100" t="s">
        <v>55</v>
      </c>
      <c r="E4" s="101" t="s">
        <v>49</v>
      </c>
      <c r="F4" s="101" t="s">
        <v>56</v>
      </c>
      <c r="G4" s="101" t="s">
        <v>45</v>
      </c>
      <c r="H4" s="309" t="s">
        <v>46</v>
      </c>
      <c r="I4" s="101" t="s">
        <v>45</v>
      </c>
      <c r="J4" s="102" t="s">
        <v>46</v>
      </c>
      <c r="K4" s="59"/>
    </row>
    <row r="5" spans="2:11" s="109" customFormat="1" ht="9" customHeight="1">
      <c r="C5" s="207"/>
      <c r="D5" s="220"/>
      <c r="E5" s="104"/>
      <c r="F5" s="104"/>
      <c r="G5" s="105"/>
      <c r="H5" s="106"/>
      <c r="I5" s="107"/>
      <c r="J5" s="108"/>
      <c r="K5" s="59"/>
    </row>
    <row r="6" spans="2:11" s="109" customFormat="1" ht="15" customHeight="1">
      <c r="C6" s="514" t="s">
        <v>47</v>
      </c>
      <c r="D6" s="513"/>
      <c r="E6" s="104"/>
      <c r="F6" s="111"/>
      <c r="G6" s="105"/>
      <c r="H6" s="106"/>
      <c r="I6" s="226"/>
      <c r="J6" s="112"/>
      <c r="K6" s="59"/>
    </row>
    <row r="7" spans="2:11" ht="15" customHeight="1">
      <c r="B7" s="85" t="s">
        <v>103</v>
      </c>
      <c r="C7" s="58">
        <v>1</v>
      </c>
      <c r="D7" s="34" t="s">
        <v>216</v>
      </c>
      <c r="E7" s="31">
        <v>40</v>
      </c>
      <c r="F7" s="31" t="s">
        <v>54</v>
      </c>
      <c r="G7" s="312"/>
      <c r="H7" s="310">
        <f>E7*G7</f>
        <v>0</v>
      </c>
      <c r="I7" s="62"/>
      <c r="J7" s="33">
        <f>E7*I7</f>
        <v>0</v>
      </c>
      <c r="K7" s="37"/>
    </row>
    <row r="8" spans="2:11" ht="15" customHeight="1">
      <c r="C8" s="58"/>
      <c r="D8" s="47" t="s">
        <v>240</v>
      </c>
      <c r="E8" s="31"/>
      <c r="F8" s="31"/>
      <c r="G8" s="312"/>
      <c r="H8" s="310"/>
      <c r="I8" s="62"/>
      <c r="J8" s="33"/>
      <c r="K8" s="37"/>
    </row>
    <row r="9" spans="2:11" ht="15" customHeight="1">
      <c r="B9" s="85" t="s">
        <v>103</v>
      </c>
      <c r="C9" s="58">
        <v>2</v>
      </c>
      <c r="D9" s="34" t="s">
        <v>217</v>
      </c>
      <c r="E9" s="31">
        <v>40</v>
      </c>
      <c r="F9" s="31" t="s">
        <v>54</v>
      </c>
      <c r="G9" s="312"/>
      <c r="H9" s="310">
        <f>E9*G9</f>
        <v>0</v>
      </c>
      <c r="I9" s="62"/>
      <c r="J9" s="33">
        <f>E9*I9</f>
        <v>0</v>
      </c>
      <c r="K9" s="37"/>
    </row>
    <row r="10" spans="2:11" ht="15" customHeight="1">
      <c r="C10" s="58"/>
      <c r="D10" s="47" t="s">
        <v>240</v>
      </c>
      <c r="E10" s="31"/>
      <c r="F10" s="31"/>
      <c r="G10" s="312"/>
      <c r="H10" s="310"/>
      <c r="I10" s="62"/>
      <c r="J10" s="33"/>
      <c r="K10" s="37"/>
    </row>
    <row r="11" spans="2:11" ht="15" customHeight="1">
      <c r="B11" s="85" t="s">
        <v>103</v>
      </c>
      <c r="C11" s="58">
        <v>3</v>
      </c>
      <c r="D11" s="34" t="s">
        <v>218</v>
      </c>
      <c r="E11" s="31">
        <v>40</v>
      </c>
      <c r="F11" s="31" t="s">
        <v>54</v>
      </c>
      <c r="G11" s="312"/>
      <c r="H11" s="310">
        <f>E11*G11</f>
        <v>0</v>
      </c>
      <c r="I11" s="62"/>
      <c r="J11" s="33">
        <f>E11*I11</f>
        <v>0</v>
      </c>
      <c r="K11" s="37"/>
    </row>
    <row r="12" spans="2:11" ht="15" customHeight="1">
      <c r="C12" s="58"/>
      <c r="D12" s="47" t="s">
        <v>240</v>
      </c>
      <c r="E12" s="31"/>
      <c r="F12" s="31"/>
      <c r="G12" s="312"/>
      <c r="H12" s="310"/>
      <c r="I12" s="62"/>
      <c r="J12" s="33"/>
      <c r="K12" s="37"/>
    </row>
    <row r="13" spans="2:11" ht="15" customHeight="1">
      <c r="B13" s="85" t="s">
        <v>103</v>
      </c>
      <c r="C13" s="58">
        <v>4</v>
      </c>
      <c r="D13" s="34" t="s">
        <v>219</v>
      </c>
      <c r="E13" s="31">
        <v>40</v>
      </c>
      <c r="F13" s="31" t="s">
        <v>54</v>
      </c>
      <c r="G13" s="312"/>
      <c r="H13" s="310">
        <f>E13*G13</f>
        <v>0</v>
      </c>
      <c r="I13" s="62"/>
      <c r="J13" s="33">
        <f>E13*I13</f>
        <v>0</v>
      </c>
      <c r="K13" s="37"/>
    </row>
    <row r="14" spans="2:11" ht="15" customHeight="1">
      <c r="C14" s="58"/>
      <c r="D14" s="47" t="s">
        <v>240</v>
      </c>
      <c r="E14" s="31"/>
      <c r="F14" s="31"/>
      <c r="G14" s="312"/>
      <c r="H14" s="310"/>
      <c r="I14" s="62"/>
      <c r="J14" s="33"/>
      <c r="K14" s="37"/>
    </row>
    <row r="15" spans="2:11" ht="15" customHeight="1">
      <c r="B15" s="85" t="s">
        <v>103</v>
      </c>
      <c r="C15" s="58">
        <v>5</v>
      </c>
      <c r="D15" s="34" t="s">
        <v>220</v>
      </c>
      <c r="E15" s="31">
        <v>20</v>
      </c>
      <c r="F15" s="31" t="s">
        <v>54</v>
      </c>
      <c r="G15" s="312"/>
      <c r="H15" s="310">
        <f>E15*G15</f>
        <v>0</v>
      </c>
      <c r="I15" s="62"/>
      <c r="J15" s="33">
        <f>E15*I15</f>
        <v>0</v>
      </c>
      <c r="K15" s="37"/>
    </row>
    <row r="16" spans="2:11" ht="15" customHeight="1">
      <c r="C16" s="58"/>
      <c r="D16" s="47" t="s">
        <v>156</v>
      </c>
      <c r="E16" s="31"/>
      <c r="F16" s="31"/>
      <c r="G16" s="312"/>
      <c r="H16" s="310"/>
      <c r="I16" s="62"/>
      <c r="J16" s="33"/>
      <c r="K16" s="37"/>
    </row>
    <row r="17" spans="2:18" ht="15" customHeight="1">
      <c r="B17" s="85" t="s">
        <v>103</v>
      </c>
      <c r="C17" s="58">
        <v>6</v>
      </c>
      <c r="D17" s="34" t="s">
        <v>221</v>
      </c>
      <c r="E17" s="31">
        <v>20</v>
      </c>
      <c r="F17" s="31" t="s">
        <v>54</v>
      </c>
      <c r="G17" s="312"/>
      <c r="H17" s="310">
        <f>E17*G17</f>
        <v>0</v>
      </c>
      <c r="I17" s="62"/>
      <c r="J17" s="33">
        <f>E17*I17</f>
        <v>0</v>
      </c>
      <c r="K17" s="37"/>
    </row>
    <row r="18" spans="2:18" ht="15" customHeight="1">
      <c r="C18" s="58"/>
      <c r="D18" s="47" t="s">
        <v>156</v>
      </c>
      <c r="E18" s="31"/>
      <c r="F18" s="31"/>
      <c r="G18" s="312"/>
      <c r="H18" s="310"/>
      <c r="I18" s="62"/>
      <c r="J18" s="33"/>
      <c r="K18" s="37"/>
    </row>
    <row r="19" spans="2:18" ht="15" customHeight="1">
      <c r="B19" s="85" t="s">
        <v>103</v>
      </c>
      <c r="C19" s="58">
        <v>7</v>
      </c>
      <c r="D19" s="34" t="s">
        <v>222</v>
      </c>
      <c r="E19" s="31">
        <v>400</v>
      </c>
      <c r="F19" s="31" t="s">
        <v>53</v>
      </c>
      <c r="G19" s="312"/>
      <c r="H19" s="310">
        <f>E19*G19</f>
        <v>0</v>
      </c>
      <c r="I19" s="62"/>
      <c r="J19" s="33">
        <f>E19*I19</f>
        <v>0</v>
      </c>
      <c r="K19" s="37"/>
    </row>
    <row r="20" spans="2:18" ht="15" customHeight="1">
      <c r="C20" s="58"/>
      <c r="D20" s="47" t="s">
        <v>241</v>
      </c>
      <c r="E20" s="31"/>
      <c r="F20" s="31"/>
      <c r="G20" s="312"/>
      <c r="H20" s="310"/>
      <c r="I20" s="62"/>
      <c r="J20" s="33"/>
      <c r="K20" s="37"/>
    </row>
    <row r="21" spans="2:18" ht="15" customHeight="1">
      <c r="B21" s="85" t="s">
        <v>103</v>
      </c>
      <c r="C21" s="58">
        <v>8</v>
      </c>
      <c r="D21" s="34" t="s">
        <v>223</v>
      </c>
      <c r="E21" s="31">
        <v>20</v>
      </c>
      <c r="F21" s="31" t="s">
        <v>54</v>
      </c>
      <c r="G21" s="312"/>
      <c r="H21" s="310">
        <f>E21*G21</f>
        <v>0</v>
      </c>
      <c r="I21" s="62"/>
      <c r="J21" s="33">
        <f>E21*I21</f>
        <v>0</v>
      </c>
      <c r="K21" s="37"/>
    </row>
    <row r="22" spans="2:18" ht="15" customHeight="1">
      <c r="C22" s="58"/>
      <c r="D22" s="47" t="s">
        <v>156</v>
      </c>
      <c r="E22" s="31"/>
      <c r="F22" s="31"/>
      <c r="G22" s="312"/>
      <c r="H22" s="310"/>
      <c r="I22" s="62"/>
      <c r="J22" s="33"/>
      <c r="K22" s="37"/>
    </row>
    <row r="23" spans="2:18" ht="15" customHeight="1">
      <c r="B23" s="85" t="s">
        <v>103</v>
      </c>
      <c r="C23" s="58">
        <v>9</v>
      </c>
      <c r="D23" s="34" t="s">
        <v>224</v>
      </c>
      <c r="E23" s="31">
        <v>20</v>
      </c>
      <c r="F23" s="31" t="s">
        <v>54</v>
      </c>
      <c r="G23" s="312"/>
      <c r="H23" s="310">
        <f>E23*G23</f>
        <v>0</v>
      </c>
      <c r="I23" s="62"/>
      <c r="J23" s="33">
        <f>E23*I23</f>
        <v>0</v>
      </c>
      <c r="K23" s="37"/>
    </row>
    <row r="24" spans="2:18" ht="15" customHeight="1">
      <c r="C24" s="58"/>
      <c r="D24" s="47" t="s">
        <v>156</v>
      </c>
      <c r="E24" s="31"/>
      <c r="F24" s="31"/>
      <c r="G24" s="312"/>
      <c r="H24" s="310"/>
      <c r="I24" s="62"/>
      <c r="J24" s="33"/>
      <c r="K24" s="37"/>
    </row>
    <row r="25" spans="2:18" ht="30" customHeight="1">
      <c r="B25" s="85" t="s">
        <v>103</v>
      </c>
      <c r="C25" s="58">
        <v>10</v>
      </c>
      <c r="D25" s="34" t="s">
        <v>225</v>
      </c>
      <c r="E25" s="31">
        <v>300</v>
      </c>
      <c r="F25" s="31" t="s">
        <v>53</v>
      </c>
      <c r="G25" s="312"/>
      <c r="H25" s="310">
        <f>E25*G25</f>
        <v>0</v>
      </c>
      <c r="I25" s="62"/>
      <c r="J25" s="33">
        <f>E25*I25</f>
        <v>0</v>
      </c>
      <c r="K25" s="37"/>
    </row>
    <row r="26" spans="2:18" ht="15" customHeight="1">
      <c r="C26" s="58"/>
      <c r="D26" s="47" t="s">
        <v>242</v>
      </c>
      <c r="E26" s="31"/>
      <c r="F26" s="31"/>
      <c r="G26" s="312"/>
      <c r="H26" s="310"/>
      <c r="I26" s="62"/>
      <c r="J26" s="33"/>
      <c r="K26" s="37"/>
    </row>
    <row r="27" spans="2:18" s="123" customFormat="1" ht="15" customHeight="1">
      <c r="B27" s="85" t="s">
        <v>103</v>
      </c>
      <c r="C27" s="58">
        <v>11</v>
      </c>
      <c r="D27" s="41" t="s">
        <v>107</v>
      </c>
      <c r="E27" s="42">
        <v>800</v>
      </c>
      <c r="F27" s="42" t="s">
        <v>53</v>
      </c>
      <c r="G27" s="43"/>
      <c r="H27" s="44">
        <f>G27*E27</f>
        <v>0</v>
      </c>
      <c r="I27" s="69"/>
      <c r="J27" s="44">
        <f>E27*I27</f>
        <v>0</v>
      </c>
      <c r="K27" s="59"/>
      <c r="L27" s="122"/>
      <c r="M27" s="122"/>
      <c r="N27" s="122"/>
      <c r="O27" s="37"/>
      <c r="P27" s="37"/>
      <c r="Q27" s="122"/>
      <c r="R27" s="122"/>
    </row>
    <row r="28" spans="2:18" s="123" customFormat="1" ht="15" customHeight="1">
      <c r="B28" s="38"/>
      <c r="C28" s="58"/>
      <c r="D28" s="54" t="s">
        <v>243</v>
      </c>
      <c r="E28" s="42"/>
      <c r="F28" s="42"/>
      <c r="G28" s="43"/>
      <c r="H28" s="44"/>
      <c r="I28" s="69"/>
      <c r="J28" s="44"/>
      <c r="K28" s="59"/>
      <c r="L28" s="122"/>
      <c r="M28" s="122"/>
      <c r="N28" s="122"/>
      <c r="O28" s="37"/>
      <c r="P28" s="37"/>
      <c r="Q28" s="122"/>
      <c r="R28" s="122"/>
    </row>
    <row r="29" spans="2:18" s="123" customFormat="1" ht="30" customHeight="1">
      <c r="B29" s="85" t="s">
        <v>103</v>
      </c>
      <c r="C29" s="58">
        <v>12</v>
      </c>
      <c r="D29" s="79" t="s">
        <v>113</v>
      </c>
      <c r="E29" s="124">
        <v>200</v>
      </c>
      <c r="F29" s="42" t="s">
        <v>53</v>
      </c>
      <c r="G29" s="280" t="s">
        <v>110</v>
      </c>
      <c r="H29" s="281" t="s">
        <v>110</v>
      </c>
      <c r="I29" s="69"/>
      <c r="J29" s="44">
        <f>E29*I29</f>
        <v>0</v>
      </c>
      <c r="K29" s="122"/>
      <c r="L29" s="122"/>
      <c r="M29" s="122"/>
      <c r="N29" s="37"/>
      <c r="O29" s="37"/>
      <c r="P29" s="122"/>
      <c r="Q29" s="122"/>
    </row>
    <row r="30" spans="2:18" s="123" customFormat="1" ht="15" customHeight="1">
      <c r="B30" s="38"/>
      <c r="C30" s="58"/>
      <c r="D30" s="125" t="s">
        <v>165</v>
      </c>
      <c r="E30" s="124"/>
      <c r="F30" s="42"/>
      <c r="G30" s="280"/>
      <c r="H30" s="281"/>
      <c r="I30" s="69"/>
      <c r="J30" s="44"/>
      <c r="K30" s="122"/>
      <c r="L30" s="122"/>
      <c r="M30" s="122"/>
      <c r="N30" s="37"/>
      <c r="O30" s="37"/>
      <c r="P30" s="122"/>
      <c r="Q30" s="122"/>
    </row>
    <row r="31" spans="2:18" s="123" customFormat="1" ht="15" customHeight="1">
      <c r="B31" s="85" t="s">
        <v>103</v>
      </c>
      <c r="C31" s="58">
        <v>13</v>
      </c>
      <c r="D31" s="128" t="s">
        <v>68</v>
      </c>
      <c r="E31" s="124">
        <v>16</v>
      </c>
      <c r="F31" s="42" t="s">
        <v>61</v>
      </c>
      <c r="G31" s="280" t="s">
        <v>110</v>
      </c>
      <c r="H31" s="281" t="s">
        <v>110</v>
      </c>
      <c r="I31" s="69"/>
      <c r="J31" s="44">
        <f>E31*I31</f>
        <v>0</v>
      </c>
      <c r="K31" s="122"/>
      <c r="L31" s="122"/>
      <c r="M31" s="122"/>
      <c r="N31" s="37"/>
      <c r="O31" s="37"/>
      <c r="P31" s="122"/>
      <c r="Q31" s="122"/>
    </row>
    <row r="32" spans="2:18" s="123" customFormat="1" ht="15" customHeight="1">
      <c r="B32" s="38"/>
      <c r="C32" s="58"/>
      <c r="D32" s="258" t="s">
        <v>244</v>
      </c>
      <c r="E32" s="82"/>
      <c r="F32" s="80"/>
      <c r="G32" s="43"/>
      <c r="H32" s="44"/>
      <c r="I32" s="69"/>
      <c r="J32" s="44"/>
      <c r="K32" s="122"/>
      <c r="L32" s="122"/>
      <c r="M32" s="122"/>
      <c r="N32" s="37"/>
      <c r="O32" s="37"/>
      <c r="P32" s="122"/>
      <c r="Q32" s="122"/>
    </row>
    <row r="33" spans="2:17" s="123" customFormat="1" ht="30" customHeight="1">
      <c r="B33" s="85" t="s">
        <v>103</v>
      </c>
      <c r="C33" s="58">
        <v>13</v>
      </c>
      <c r="D33" s="128" t="s">
        <v>252</v>
      </c>
      <c r="E33" s="124">
        <v>1</v>
      </c>
      <c r="F33" s="42" t="s">
        <v>205</v>
      </c>
      <c r="G33" s="280" t="s">
        <v>110</v>
      </c>
      <c r="H33" s="281" t="s">
        <v>110</v>
      </c>
      <c r="I33" s="69"/>
      <c r="J33" s="44">
        <f>E33*I33</f>
        <v>0</v>
      </c>
      <c r="K33" s="122"/>
      <c r="L33" s="122"/>
      <c r="M33" s="122"/>
      <c r="N33" s="37"/>
      <c r="O33" s="37"/>
      <c r="P33" s="122"/>
      <c r="Q33" s="122"/>
    </row>
    <row r="34" spans="2:17" s="123" customFormat="1" ht="15" customHeight="1">
      <c r="B34" s="38"/>
      <c r="C34" s="58"/>
      <c r="D34" s="258" t="s">
        <v>244</v>
      </c>
      <c r="E34" s="82"/>
      <c r="F34" s="80"/>
      <c r="G34" s="43"/>
      <c r="H34" s="44"/>
      <c r="I34" s="69"/>
      <c r="J34" s="44"/>
      <c r="K34" s="122"/>
      <c r="L34" s="122"/>
      <c r="M34" s="122"/>
      <c r="N34" s="37"/>
      <c r="O34" s="37"/>
      <c r="P34" s="122"/>
      <c r="Q34" s="122"/>
    </row>
    <row r="35" spans="2:17" ht="15" customHeight="1">
      <c r="B35" s="85" t="s">
        <v>103</v>
      </c>
      <c r="C35" s="58">
        <v>14</v>
      </c>
      <c r="D35" s="34" t="s">
        <v>198</v>
      </c>
      <c r="E35" s="31">
        <v>1</v>
      </c>
      <c r="F35" s="31" t="s">
        <v>205</v>
      </c>
      <c r="G35" s="312"/>
      <c r="H35" s="310">
        <f>E35*G35</f>
        <v>0</v>
      </c>
      <c r="I35" s="62"/>
      <c r="J35" s="33">
        <f>E35*I35</f>
        <v>0</v>
      </c>
      <c r="K35" s="37"/>
    </row>
    <row r="36" spans="2:17" ht="15" customHeight="1">
      <c r="C36" s="58"/>
      <c r="D36" s="47"/>
      <c r="E36" s="31"/>
      <c r="F36" s="31"/>
      <c r="G36" s="312"/>
      <c r="H36" s="310"/>
      <c r="I36" s="62"/>
      <c r="J36" s="33"/>
      <c r="K36" s="37"/>
    </row>
    <row r="37" spans="2:17" ht="15" customHeight="1">
      <c r="C37" s="514" t="s">
        <v>58</v>
      </c>
      <c r="D37" s="513"/>
      <c r="E37" s="117"/>
      <c r="F37" s="117"/>
      <c r="G37" s="311"/>
      <c r="H37" s="131">
        <f>SUM(H7:H36)</f>
        <v>0</v>
      </c>
      <c r="I37" s="132"/>
      <c r="J37" s="119">
        <f>SUM(J7:J36)</f>
        <v>0</v>
      </c>
      <c r="K37" s="37"/>
    </row>
    <row r="38" spans="2:17" ht="15" customHeight="1">
      <c r="C38" s="110"/>
      <c r="D38" s="240"/>
      <c r="E38" s="212"/>
      <c r="F38" s="212"/>
      <c r="G38" s="135"/>
      <c r="H38" s="136"/>
      <c r="I38" s="143"/>
      <c r="J38" s="138"/>
      <c r="K38" s="37"/>
    </row>
    <row r="39" spans="2:17" ht="15" customHeight="1">
      <c r="C39" s="512" t="s">
        <v>88</v>
      </c>
      <c r="D39" s="513"/>
      <c r="E39" s="140"/>
      <c r="F39" s="140"/>
      <c r="G39" s="141"/>
      <c r="H39" s="142"/>
      <c r="I39" s="143"/>
      <c r="J39" s="144"/>
      <c r="K39" s="37"/>
    </row>
    <row r="40" spans="2:17" ht="15" customHeight="1">
      <c r="B40" s="85" t="s">
        <v>103</v>
      </c>
      <c r="C40" s="121">
        <v>15</v>
      </c>
      <c r="D40" s="45" t="s">
        <v>226</v>
      </c>
      <c r="E40" s="120">
        <v>1</v>
      </c>
      <c r="F40" s="42" t="s">
        <v>205</v>
      </c>
      <c r="G40" s="278" t="s">
        <v>110</v>
      </c>
      <c r="H40" s="282" t="s">
        <v>110</v>
      </c>
      <c r="I40" s="81"/>
      <c r="J40" s="147">
        <f>I40*E40</f>
        <v>0</v>
      </c>
      <c r="K40" s="37"/>
    </row>
    <row r="41" spans="2:17" ht="15" customHeight="1">
      <c r="C41" s="514" t="s">
        <v>58</v>
      </c>
      <c r="D41" s="513"/>
      <c r="E41" s="117"/>
      <c r="F41" s="117"/>
      <c r="G41" s="149"/>
      <c r="H41" s="150"/>
      <c r="I41" s="151"/>
      <c r="J41" s="152">
        <f>SUM(J40:J40)</f>
        <v>0</v>
      </c>
      <c r="K41" s="37"/>
    </row>
    <row r="42" spans="2:17" ht="15" customHeight="1" thickBot="1">
      <c r="C42" s="221"/>
      <c r="D42" s="213"/>
      <c r="E42" s="153"/>
      <c r="F42" s="153"/>
      <c r="G42" s="154"/>
      <c r="H42" s="155"/>
      <c r="I42" s="156"/>
      <c r="J42" s="157"/>
      <c r="K42" s="37"/>
    </row>
    <row r="43" spans="2:17" s="163" customFormat="1" ht="15" customHeight="1">
      <c r="C43" s="518" t="s">
        <v>50</v>
      </c>
      <c r="D43" s="519"/>
      <c r="E43" s="158"/>
      <c r="F43" s="158"/>
      <c r="G43" s="222">
        <f>H37</f>
        <v>0</v>
      </c>
      <c r="H43" s="159"/>
      <c r="I43" s="160"/>
      <c r="J43" s="161"/>
      <c r="K43" s="162"/>
    </row>
    <row r="44" spans="2:17" s="163" customFormat="1" ht="15" customHeight="1">
      <c r="C44" s="508" t="s">
        <v>57</v>
      </c>
      <c r="D44" s="509"/>
      <c r="E44" s="164"/>
      <c r="F44" s="164"/>
      <c r="G44" s="214">
        <f>J37+J41</f>
        <v>0</v>
      </c>
      <c r="H44" s="165"/>
      <c r="I44" s="166"/>
      <c r="J44" s="167"/>
      <c r="K44" s="162"/>
    </row>
    <row r="45" spans="2:17" ht="15" customHeight="1">
      <c r="C45" s="508" t="s">
        <v>51</v>
      </c>
      <c r="D45" s="509"/>
      <c r="E45" s="164"/>
      <c r="F45" s="164"/>
      <c r="G45" s="214">
        <f>SUM(G43:G44)</f>
        <v>0</v>
      </c>
      <c r="H45" s="168"/>
      <c r="I45" s="166"/>
      <c r="J45" s="167"/>
    </row>
    <row r="46" spans="2:17" s="163" customFormat="1" ht="13.5" thickBot="1">
      <c r="C46" s="223"/>
      <c r="D46" s="215"/>
      <c r="E46" s="169"/>
      <c r="F46" s="169"/>
      <c r="G46" s="169"/>
      <c r="H46" s="170"/>
      <c r="I46" s="171"/>
      <c r="J46" s="172"/>
    </row>
    <row r="47" spans="2:17" s="163" customFormat="1" ht="21" thickBot="1">
      <c r="C47" s="510" t="s">
        <v>52</v>
      </c>
      <c r="D47" s="511"/>
      <c r="E47" s="173"/>
      <c r="F47" s="173"/>
      <c r="G47" s="173">
        <f>G45</f>
        <v>0</v>
      </c>
      <c r="H47" s="174"/>
      <c r="I47" s="175"/>
      <c r="J47" s="176"/>
    </row>
    <row r="48" spans="2:17" s="163" customFormat="1" ht="15.75">
      <c r="C48" s="224"/>
      <c r="D48" s="84"/>
      <c r="E48" s="177"/>
      <c r="F48" s="177"/>
      <c r="G48" s="177"/>
      <c r="H48" s="177"/>
      <c r="I48" s="177"/>
      <c r="J48" s="177"/>
    </row>
    <row r="49" spans="3:10" s="163" customFormat="1" ht="15.75">
      <c r="C49" s="224"/>
      <c r="D49" s="225"/>
      <c r="E49" s="177"/>
      <c r="F49" s="177"/>
      <c r="G49" s="177"/>
      <c r="H49" s="177"/>
      <c r="I49" s="177"/>
      <c r="J49" s="177"/>
    </row>
    <row r="50" spans="3:10" s="163" customFormat="1" ht="15.75">
      <c r="C50" s="224"/>
      <c r="D50" s="84"/>
      <c r="E50" s="177"/>
      <c r="F50" s="177"/>
      <c r="G50" s="177"/>
      <c r="H50" s="177"/>
      <c r="I50" s="177"/>
      <c r="J50" s="177"/>
    </row>
    <row r="51" spans="3:10" ht="15.75">
      <c r="D51" s="84"/>
      <c r="E51" s="179"/>
      <c r="F51" s="177"/>
      <c r="G51" s="177"/>
      <c r="H51" s="177"/>
      <c r="I51" s="180"/>
      <c r="J51" s="177"/>
    </row>
    <row r="52" spans="3:10" ht="15.75">
      <c r="D52" s="216"/>
      <c r="E52" s="217"/>
      <c r="F52" s="217"/>
      <c r="G52" s="182"/>
      <c r="H52" s="37"/>
      <c r="I52" s="218"/>
      <c r="J52" s="218"/>
    </row>
    <row r="53" spans="3:10" ht="15.75">
      <c r="D53" s="216"/>
      <c r="E53" s="217"/>
      <c r="F53" s="217"/>
      <c r="G53" s="182"/>
      <c r="H53" s="218"/>
      <c r="I53" s="219"/>
      <c r="J53" s="218"/>
    </row>
    <row r="54" spans="3:10" ht="15.75">
      <c r="D54" s="182"/>
      <c r="E54" s="182"/>
      <c r="F54" s="182"/>
      <c r="G54" s="182"/>
      <c r="H54" s="182"/>
      <c r="I54" s="182"/>
      <c r="J54" s="182"/>
    </row>
    <row r="55" spans="3:10" ht="18.75">
      <c r="D55" s="183"/>
      <c r="E55" s="184"/>
      <c r="F55" s="184"/>
      <c r="G55" s="185"/>
      <c r="H55" s="186"/>
      <c r="I55" s="185"/>
      <c r="J55" s="185"/>
    </row>
    <row r="56" spans="3:10" ht="15.75">
      <c r="D56" s="182"/>
      <c r="E56" s="187"/>
      <c r="F56" s="185"/>
      <c r="G56" s="186"/>
      <c r="H56" s="185"/>
      <c r="I56" s="185"/>
      <c r="J56" s="37"/>
    </row>
    <row r="57" spans="3:10">
      <c r="D57" s="188"/>
      <c r="E57" s="189"/>
      <c r="F57" s="190"/>
      <c r="G57" s="190"/>
      <c r="H57" s="190"/>
      <c r="I57" s="190"/>
      <c r="J57" s="37"/>
    </row>
    <row r="58" spans="3:10">
      <c r="D58" s="191"/>
      <c r="E58" s="192"/>
      <c r="F58" s="193"/>
      <c r="G58" s="193"/>
      <c r="H58" s="193"/>
      <c r="I58" s="193"/>
      <c r="J58" s="37"/>
    </row>
    <row r="59" spans="3:10">
      <c r="C59" s="194"/>
      <c r="D59" s="195"/>
      <c r="E59" s="196"/>
      <c r="F59" s="197"/>
      <c r="G59" s="197"/>
      <c r="H59" s="197"/>
      <c r="I59" s="197"/>
      <c r="J59" s="198"/>
    </row>
    <row r="60" spans="3:10">
      <c r="C60" s="194"/>
      <c r="D60" s="195"/>
      <c r="E60" s="196"/>
      <c r="F60" s="197"/>
      <c r="G60" s="197"/>
      <c r="H60" s="197"/>
      <c r="I60" s="197"/>
      <c r="J60" s="198"/>
    </row>
    <row r="61" spans="3:10">
      <c r="C61" s="194"/>
      <c r="D61" s="195"/>
      <c r="E61" s="196"/>
      <c r="F61" s="197"/>
      <c r="G61" s="197"/>
      <c r="H61" s="197"/>
      <c r="I61" s="197"/>
      <c r="J61" s="198"/>
    </row>
    <row r="62" spans="3:10">
      <c r="C62" s="194"/>
      <c r="D62" s="195"/>
      <c r="E62" s="196"/>
      <c r="F62" s="197"/>
      <c r="G62" s="197"/>
      <c r="H62" s="197"/>
      <c r="I62" s="197"/>
      <c r="J62" s="198"/>
    </row>
    <row r="63" spans="3:10">
      <c r="C63" s="194"/>
      <c r="D63" s="195"/>
      <c r="E63" s="196"/>
      <c r="F63" s="197"/>
      <c r="G63" s="197"/>
      <c r="H63" s="197"/>
      <c r="I63" s="197"/>
      <c r="J63" s="198"/>
    </row>
    <row r="64" spans="3:10">
      <c r="C64" s="194"/>
      <c r="D64" s="195"/>
      <c r="E64" s="196"/>
      <c r="F64" s="197"/>
      <c r="G64" s="197"/>
      <c r="H64" s="197"/>
      <c r="I64" s="197"/>
      <c r="J64" s="198"/>
    </row>
    <row r="65" spans="3:10">
      <c r="C65" s="194"/>
      <c r="D65" s="195"/>
      <c r="E65" s="196"/>
      <c r="F65" s="197"/>
      <c r="G65" s="197"/>
      <c r="H65" s="197"/>
      <c r="I65" s="197"/>
      <c r="J65" s="198"/>
    </row>
    <row r="66" spans="3:10">
      <c r="C66" s="194"/>
      <c r="D66" s="195"/>
      <c r="E66" s="196"/>
      <c r="F66" s="197"/>
      <c r="G66" s="197"/>
      <c r="H66" s="197"/>
      <c r="I66" s="197"/>
      <c r="J66" s="198"/>
    </row>
    <row r="67" spans="3:10">
      <c r="C67" s="194"/>
      <c r="D67" s="195" t="s">
        <v>98</v>
      </c>
      <c r="E67" s="196"/>
      <c r="F67" s="197"/>
      <c r="G67" s="197"/>
      <c r="H67" s="197"/>
      <c r="I67" s="197"/>
      <c r="J67" s="198"/>
    </row>
    <row r="68" spans="3:10">
      <c r="C68" s="194"/>
      <c r="D68" s="195"/>
      <c r="E68" s="196"/>
      <c r="F68" s="197"/>
      <c r="G68" s="197"/>
      <c r="H68" s="197"/>
      <c r="I68" s="197"/>
      <c r="J68" s="198"/>
    </row>
    <row r="69" spans="3:10">
      <c r="C69" s="194"/>
      <c r="D69" s="195"/>
      <c r="E69" s="196"/>
      <c r="F69" s="197"/>
      <c r="G69" s="197"/>
      <c r="H69" s="197"/>
      <c r="I69" s="197"/>
      <c r="J69" s="198"/>
    </row>
    <row r="70" spans="3:10">
      <c r="C70" s="194"/>
      <c r="D70" s="195"/>
      <c r="E70" s="196"/>
      <c r="F70" s="197"/>
      <c r="G70" s="197"/>
      <c r="H70" s="197"/>
      <c r="I70" s="197"/>
      <c r="J70" s="198"/>
    </row>
    <row r="71" spans="3:10" ht="25.5">
      <c r="C71" s="194"/>
      <c r="D71" s="195" t="s">
        <v>97</v>
      </c>
      <c r="E71" s="196"/>
      <c r="F71" s="197"/>
      <c r="G71" s="197"/>
      <c r="H71" s="197"/>
      <c r="I71" s="197"/>
      <c r="J71" s="198"/>
    </row>
    <row r="72" spans="3:10">
      <c r="C72" s="194"/>
      <c r="D72" s="195"/>
      <c r="E72" s="196"/>
      <c r="F72" s="197"/>
      <c r="G72" s="197"/>
      <c r="H72" s="197"/>
      <c r="I72" s="197"/>
      <c r="J72" s="198"/>
    </row>
    <row r="73" spans="3:10">
      <c r="C73" s="194"/>
      <c r="D73" s="195"/>
      <c r="E73" s="196"/>
      <c r="F73" s="197"/>
      <c r="G73" s="197"/>
      <c r="H73" s="197"/>
      <c r="I73" s="197"/>
      <c r="J73" s="198"/>
    </row>
    <row r="74" spans="3:10">
      <c r="C74" s="194"/>
      <c r="D74" s="195"/>
      <c r="E74" s="196"/>
      <c r="F74" s="197"/>
      <c r="G74" s="197"/>
      <c r="H74" s="197"/>
      <c r="I74" s="197"/>
      <c r="J74" s="198"/>
    </row>
    <row r="75" spans="3:10">
      <c r="C75" s="194"/>
      <c r="D75" s="195"/>
      <c r="E75" s="196"/>
      <c r="F75" s="197"/>
      <c r="G75" s="197"/>
      <c r="H75" s="197"/>
      <c r="I75" s="197"/>
      <c r="J75" s="198"/>
    </row>
    <row r="76" spans="3:10">
      <c r="C76" s="194"/>
      <c r="D76" s="195"/>
      <c r="E76" s="196"/>
      <c r="F76" s="197"/>
      <c r="G76" s="197"/>
      <c r="H76" s="197"/>
      <c r="I76" s="197"/>
      <c r="J76" s="198"/>
    </row>
    <row r="77" spans="3:10">
      <c r="C77" s="194"/>
      <c r="D77" s="195"/>
      <c r="E77" s="196"/>
      <c r="F77" s="197"/>
      <c r="G77" s="197"/>
      <c r="H77" s="197"/>
      <c r="I77" s="197"/>
      <c r="J77" s="198"/>
    </row>
    <row r="78" spans="3:10">
      <c r="C78" s="194"/>
      <c r="D78" s="195"/>
      <c r="E78" s="196"/>
      <c r="F78" s="197"/>
      <c r="G78" s="197"/>
      <c r="H78" s="197"/>
      <c r="I78" s="197"/>
      <c r="J78" s="198"/>
    </row>
    <row r="79" spans="3:10">
      <c r="C79" s="194"/>
      <c r="D79" s="195"/>
      <c r="E79" s="196"/>
      <c r="F79" s="197"/>
      <c r="G79" s="197"/>
      <c r="H79" s="197"/>
      <c r="I79" s="197"/>
      <c r="J79" s="198"/>
    </row>
    <row r="80" spans="3:10">
      <c r="C80" s="194"/>
      <c r="D80" s="195"/>
      <c r="E80" s="196"/>
      <c r="F80" s="197"/>
      <c r="G80" s="197"/>
      <c r="H80" s="197"/>
      <c r="I80" s="197"/>
      <c r="J80" s="198"/>
    </row>
    <row r="81" spans="3:10">
      <c r="C81" s="194"/>
      <c r="D81" s="195"/>
      <c r="E81" s="196"/>
      <c r="F81" s="197"/>
      <c r="G81" s="197"/>
      <c r="H81" s="197"/>
      <c r="I81" s="197"/>
      <c r="J81" s="198"/>
    </row>
    <row r="82" spans="3:10">
      <c r="C82" s="194"/>
      <c r="D82" s="195"/>
      <c r="E82" s="196"/>
      <c r="F82" s="197"/>
      <c r="G82" s="197"/>
      <c r="H82" s="197"/>
      <c r="I82" s="197"/>
      <c r="J82" s="198"/>
    </row>
    <row r="83" spans="3:10">
      <c r="C83" s="194"/>
      <c r="D83" s="195"/>
      <c r="E83" s="196"/>
      <c r="F83" s="197"/>
      <c r="G83" s="197"/>
      <c r="H83" s="197"/>
      <c r="I83" s="197"/>
      <c r="J83" s="198"/>
    </row>
    <row r="84" spans="3:10">
      <c r="C84" s="194"/>
      <c r="D84" s="195"/>
      <c r="E84" s="196"/>
      <c r="F84" s="197"/>
      <c r="G84" s="197"/>
      <c r="H84" s="197"/>
      <c r="I84" s="197"/>
      <c r="J84" s="198"/>
    </row>
    <row r="85" spans="3:10">
      <c r="C85" s="194"/>
      <c r="D85" s="195"/>
      <c r="E85" s="196"/>
      <c r="F85" s="197"/>
      <c r="G85" s="197"/>
      <c r="H85" s="197"/>
      <c r="I85" s="197"/>
      <c r="J85" s="198"/>
    </row>
    <row r="86" spans="3:10">
      <c r="C86" s="194"/>
      <c r="D86" s="195"/>
      <c r="E86" s="196"/>
      <c r="F86" s="197"/>
      <c r="G86" s="197"/>
      <c r="H86" s="197"/>
      <c r="I86" s="197"/>
      <c r="J86" s="198"/>
    </row>
    <row r="87" spans="3:10">
      <c r="C87" s="194"/>
      <c r="D87" s="195"/>
      <c r="E87" s="196"/>
      <c r="F87" s="197"/>
      <c r="G87" s="197"/>
      <c r="H87" s="197"/>
      <c r="I87" s="197"/>
      <c r="J87" s="198"/>
    </row>
    <row r="88" spans="3:10">
      <c r="C88" s="194"/>
      <c r="D88" s="195"/>
      <c r="E88" s="196"/>
      <c r="F88" s="197"/>
      <c r="G88" s="197"/>
      <c r="H88" s="197"/>
      <c r="I88" s="197"/>
      <c r="J88" s="198"/>
    </row>
    <row r="89" spans="3:10">
      <c r="C89" s="194"/>
      <c r="D89" s="195"/>
      <c r="E89" s="196"/>
      <c r="F89" s="197"/>
      <c r="G89" s="197"/>
      <c r="H89" s="197"/>
      <c r="I89" s="197"/>
      <c r="J89" s="198"/>
    </row>
    <row r="90" spans="3:10">
      <c r="C90" s="194"/>
      <c r="D90" s="195"/>
      <c r="E90" s="196"/>
      <c r="F90" s="197"/>
      <c r="G90" s="197"/>
      <c r="H90" s="197"/>
      <c r="I90" s="197"/>
      <c r="J90" s="198"/>
    </row>
    <row r="91" spans="3:10">
      <c r="C91" s="194"/>
      <c r="D91" s="195"/>
      <c r="E91" s="196"/>
      <c r="F91" s="197"/>
      <c r="G91" s="197"/>
      <c r="H91" s="197"/>
      <c r="I91" s="197"/>
      <c r="J91" s="198"/>
    </row>
    <row r="92" spans="3:10">
      <c r="C92" s="194"/>
      <c r="D92" s="195"/>
      <c r="E92" s="196"/>
      <c r="F92" s="197"/>
      <c r="G92" s="197"/>
      <c r="H92" s="197"/>
      <c r="I92" s="197"/>
      <c r="J92" s="198"/>
    </row>
    <row r="93" spans="3:10">
      <c r="C93" s="194"/>
      <c r="D93" s="195"/>
      <c r="E93" s="196"/>
      <c r="F93" s="197"/>
      <c r="G93" s="197"/>
      <c r="H93" s="197"/>
      <c r="I93" s="197"/>
      <c r="J93" s="198"/>
    </row>
    <row r="94" spans="3:10">
      <c r="C94" s="194"/>
      <c r="D94" s="195"/>
      <c r="E94" s="196"/>
      <c r="F94" s="197"/>
      <c r="G94" s="197"/>
      <c r="H94" s="197"/>
      <c r="I94" s="197"/>
      <c r="J94" s="198"/>
    </row>
    <row r="95" spans="3:10">
      <c r="C95" s="194"/>
      <c r="D95" s="195"/>
      <c r="E95" s="196"/>
      <c r="F95" s="197"/>
      <c r="G95" s="197"/>
      <c r="H95" s="197"/>
      <c r="I95" s="197"/>
      <c r="J95" s="198"/>
    </row>
    <row r="96" spans="3:10">
      <c r="C96" s="194"/>
      <c r="D96" s="195"/>
      <c r="E96" s="196"/>
      <c r="F96" s="197"/>
      <c r="G96" s="197"/>
      <c r="H96" s="197"/>
      <c r="I96" s="197"/>
      <c r="J96" s="198"/>
    </row>
    <row r="97" spans="3:10">
      <c r="C97" s="194"/>
      <c r="D97" s="195"/>
      <c r="E97" s="196"/>
      <c r="F97" s="197"/>
      <c r="G97" s="197"/>
      <c r="H97" s="197"/>
      <c r="I97" s="197"/>
      <c r="J97" s="198"/>
    </row>
    <row r="98" spans="3:10">
      <c r="C98" s="194"/>
      <c r="D98" s="195"/>
      <c r="E98" s="196"/>
      <c r="F98" s="197"/>
      <c r="G98" s="197"/>
      <c r="H98" s="197"/>
      <c r="I98" s="197"/>
      <c r="J98" s="198"/>
    </row>
    <row r="99" spans="3:10">
      <c r="C99" s="194"/>
      <c r="D99" s="195"/>
      <c r="E99" s="196"/>
      <c r="F99" s="197"/>
      <c r="G99" s="197"/>
      <c r="H99" s="197"/>
      <c r="I99" s="197"/>
      <c r="J99" s="198"/>
    </row>
    <row r="100" spans="3:10">
      <c r="C100" s="194"/>
      <c r="D100" s="195"/>
      <c r="E100" s="196"/>
      <c r="F100" s="197"/>
      <c r="G100" s="197"/>
      <c r="H100" s="197"/>
      <c r="I100" s="197"/>
      <c r="J100" s="198"/>
    </row>
    <row r="101" spans="3:10">
      <c r="C101" s="194"/>
      <c r="D101" s="195"/>
      <c r="E101" s="196"/>
      <c r="F101" s="197"/>
      <c r="G101" s="197"/>
      <c r="H101" s="197"/>
      <c r="I101" s="197"/>
      <c r="J101" s="198"/>
    </row>
    <row r="102" spans="3:10">
      <c r="C102" s="194"/>
      <c r="D102" s="195"/>
      <c r="E102" s="196"/>
      <c r="F102" s="197"/>
      <c r="G102" s="197"/>
      <c r="H102" s="197"/>
      <c r="I102" s="197"/>
      <c r="J102" s="198"/>
    </row>
    <row r="103" spans="3:10">
      <c r="C103" s="194"/>
      <c r="D103" s="195"/>
      <c r="E103" s="196"/>
      <c r="F103" s="197"/>
      <c r="G103" s="197"/>
      <c r="H103" s="197"/>
      <c r="I103" s="197"/>
      <c r="J103" s="198"/>
    </row>
    <row r="104" spans="3:10">
      <c r="C104" s="194"/>
      <c r="D104" s="195"/>
      <c r="E104" s="196"/>
      <c r="F104" s="197"/>
      <c r="G104" s="197"/>
      <c r="H104" s="197"/>
      <c r="I104" s="197"/>
      <c r="J104" s="198"/>
    </row>
    <row r="105" spans="3:10">
      <c r="C105" s="194"/>
      <c r="D105" s="195"/>
      <c r="E105" s="196"/>
      <c r="F105" s="197"/>
      <c r="G105" s="197"/>
      <c r="H105" s="197"/>
      <c r="I105" s="197"/>
      <c r="J105" s="198"/>
    </row>
    <row r="106" spans="3:10">
      <c r="C106" s="194"/>
      <c r="D106" s="195"/>
      <c r="E106" s="196"/>
      <c r="F106" s="197"/>
      <c r="G106" s="197"/>
      <c r="H106" s="197"/>
      <c r="I106" s="197"/>
      <c r="J106" s="198"/>
    </row>
    <row r="107" spans="3:10">
      <c r="C107" s="194"/>
      <c r="D107" s="195"/>
      <c r="E107" s="196"/>
      <c r="F107" s="197"/>
      <c r="G107" s="197"/>
      <c r="H107" s="197"/>
      <c r="I107" s="197"/>
      <c r="J107" s="198"/>
    </row>
    <row r="108" spans="3:10">
      <c r="C108" s="194"/>
      <c r="D108" s="195"/>
      <c r="E108" s="196"/>
      <c r="F108" s="197"/>
      <c r="G108" s="197"/>
      <c r="H108" s="197"/>
      <c r="I108" s="197"/>
      <c r="J108" s="198"/>
    </row>
    <row r="109" spans="3:10">
      <c r="C109" s="194"/>
      <c r="D109" s="195"/>
      <c r="E109" s="196"/>
      <c r="F109" s="197"/>
      <c r="G109" s="197"/>
      <c r="H109" s="197"/>
      <c r="I109" s="197"/>
      <c r="J109" s="198"/>
    </row>
    <row r="110" spans="3:10">
      <c r="C110" s="194"/>
      <c r="D110" s="195"/>
      <c r="E110" s="196"/>
      <c r="F110" s="197"/>
      <c r="G110" s="197"/>
      <c r="H110" s="197"/>
      <c r="I110" s="197"/>
      <c r="J110" s="198"/>
    </row>
    <row r="111" spans="3:10">
      <c r="C111" s="194"/>
      <c r="D111" s="195"/>
      <c r="E111" s="196"/>
      <c r="F111" s="197"/>
      <c r="G111" s="197"/>
      <c r="H111" s="197"/>
      <c r="I111" s="197"/>
      <c r="J111" s="198"/>
    </row>
    <row r="112" spans="3:10">
      <c r="C112" s="194"/>
      <c r="D112" s="195"/>
      <c r="E112" s="196"/>
      <c r="F112" s="197"/>
      <c r="G112" s="197"/>
      <c r="H112" s="197"/>
      <c r="I112" s="197"/>
      <c r="J112" s="198"/>
    </row>
    <row r="113" spans="3:10">
      <c r="C113" s="194"/>
      <c r="D113" s="195"/>
      <c r="E113" s="196"/>
      <c r="F113" s="197"/>
      <c r="G113" s="197"/>
      <c r="H113" s="197"/>
      <c r="I113" s="197"/>
      <c r="J113" s="198"/>
    </row>
    <row r="114" spans="3:10">
      <c r="C114" s="194"/>
      <c r="D114" s="195"/>
      <c r="E114" s="196"/>
      <c r="F114" s="197"/>
      <c r="G114" s="197"/>
      <c r="H114" s="197"/>
      <c r="I114" s="197"/>
      <c r="J114" s="198"/>
    </row>
    <row r="115" spans="3:10">
      <c r="C115" s="194"/>
      <c r="D115" s="195"/>
      <c r="E115" s="196"/>
      <c r="F115" s="197"/>
      <c r="G115" s="197"/>
      <c r="H115" s="197"/>
      <c r="I115" s="197"/>
      <c r="J115" s="198"/>
    </row>
    <row r="116" spans="3:10">
      <c r="C116" s="194"/>
      <c r="D116" s="195"/>
      <c r="E116" s="196"/>
      <c r="F116" s="197"/>
      <c r="G116" s="197"/>
      <c r="H116" s="197"/>
      <c r="I116" s="197"/>
      <c r="J116" s="198"/>
    </row>
    <row r="117" spans="3:10">
      <c r="C117" s="194"/>
      <c r="D117" s="195"/>
      <c r="E117" s="196"/>
      <c r="F117" s="197"/>
      <c r="G117" s="197"/>
      <c r="H117" s="197"/>
      <c r="I117" s="197"/>
      <c r="J117" s="198"/>
    </row>
    <row r="118" spans="3:10">
      <c r="C118" s="194"/>
      <c r="D118" s="195"/>
      <c r="E118" s="196"/>
      <c r="F118" s="197"/>
      <c r="G118" s="197"/>
      <c r="H118" s="197"/>
      <c r="I118" s="197"/>
      <c r="J118" s="198"/>
    </row>
    <row r="119" spans="3:10">
      <c r="C119" s="194"/>
      <c r="D119" s="195"/>
      <c r="E119" s="196"/>
      <c r="F119" s="197"/>
      <c r="G119" s="197"/>
      <c r="H119" s="197"/>
      <c r="I119" s="197"/>
      <c r="J119" s="198"/>
    </row>
    <row r="120" spans="3:10">
      <c r="C120" s="194"/>
      <c r="D120" s="195"/>
      <c r="E120" s="196"/>
      <c r="F120" s="197"/>
      <c r="G120" s="197"/>
      <c r="H120" s="197"/>
      <c r="I120" s="197"/>
      <c r="J120" s="198"/>
    </row>
    <row r="121" spans="3:10">
      <c r="C121" s="194"/>
      <c r="D121" s="195"/>
      <c r="E121" s="196"/>
      <c r="F121" s="197"/>
      <c r="G121" s="197"/>
      <c r="H121" s="197"/>
      <c r="I121" s="197"/>
      <c r="J121" s="198"/>
    </row>
    <row r="122" spans="3:10">
      <c r="C122" s="194"/>
      <c r="D122" s="195"/>
      <c r="E122" s="196"/>
      <c r="F122" s="197"/>
      <c r="G122" s="197"/>
      <c r="H122" s="197"/>
      <c r="I122" s="197"/>
      <c r="J122" s="198"/>
    </row>
    <row r="123" spans="3:10">
      <c r="C123" s="194"/>
      <c r="D123" s="195"/>
      <c r="E123" s="196"/>
      <c r="F123" s="197"/>
      <c r="G123" s="197"/>
      <c r="H123" s="197"/>
      <c r="I123" s="197"/>
      <c r="J123" s="198"/>
    </row>
    <row r="124" spans="3:10">
      <c r="C124" s="194"/>
      <c r="D124" s="195"/>
      <c r="E124" s="196"/>
      <c r="F124" s="197"/>
      <c r="G124" s="197"/>
      <c r="H124" s="197"/>
      <c r="I124" s="197"/>
      <c r="J124" s="198"/>
    </row>
    <row r="125" spans="3:10">
      <c r="C125" s="194"/>
      <c r="D125" s="195"/>
      <c r="E125" s="196"/>
      <c r="F125" s="197"/>
      <c r="G125" s="197"/>
      <c r="H125" s="197"/>
      <c r="I125" s="197"/>
      <c r="J125" s="198"/>
    </row>
    <row r="126" spans="3:10">
      <c r="C126" s="194"/>
      <c r="D126" s="195"/>
      <c r="E126" s="196"/>
      <c r="F126" s="197"/>
      <c r="G126" s="197"/>
      <c r="H126" s="197"/>
      <c r="I126" s="197"/>
      <c r="J126" s="198"/>
    </row>
    <row r="127" spans="3:10">
      <c r="C127" s="194"/>
      <c r="D127" s="195"/>
      <c r="E127" s="196"/>
      <c r="F127" s="197"/>
      <c r="G127" s="197"/>
      <c r="H127" s="197"/>
      <c r="I127" s="197"/>
      <c r="J127" s="198"/>
    </row>
    <row r="128" spans="3:10">
      <c r="C128" s="194"/>
      <c r="D128" s="195"/>
      <c r="E128" s="196"/>
      <c r="F128" s="197"/>
      <c r="G128" s="197"/>
      <c r="H128" s="197"/>
      <c r="I128" s="197"/>
      <c r="J128" s="198"/>
    </row>
    <row r="129" spans="3:10">
      <c r="C129" s="194"/>
      <c r="D129" s="195"/>
      <c r="E129" s="196"/>
      <c r="F129" s="197"/>
      <c r="G129" s="197"/>
      <c r="H129" s="197"/>
      <c r="I129" s="197"/>
      <c r="J129" s="198"/>
    </row>
    <row r="130" spans="3:10">
      <c r="C130" s="194"/>
      <c r="D130" s="195"/>
      <c r="E130" s="196"/>
      <c r="F130" s="197"/>
      <c r="G130" s="197"/>
      <c r="H130" s="197"/>
      <c r="I130" s="197"/>
      <c r="J130" s="198"/>
    </row>
    <row r="131" spans="3:10">
      <c r="C131" s="194"/>
      <c r="D131" s="195"/>
      <c r="E131" s="196"/>
      <c r="F131" s="197"/>
      <c r="G131" s="197"/>
      <c r="H131" s="197"/>
      <c r="I131" s="197"/>
      <c r="J131" s="198"/>
    </row>
    <row r="132" spans="3:10">
      <c r="C132" s="194"/>
      <c r="D132" s="195"/>
      <c r="E132" s="196"/>
      <c r="F132" s="197"/>
      <c r="G132" s="197"/>
      <c r="H132" s="197"/>
      <c r="I132" s="197"/>
      <c r="J132" s="198"/>
    </row>
    <row r="133" spans="3:10">
      <c r="C133" s="194"/>
      <c r="D133" s="195"/>
      <c r="E133" s="196"/>
      <c r="F133" s="197"/>
      <c r="G133" s="197"/>
      <c r="H133" s="197"/>
      <c r="I133" s="197"/>
      <c r="J133" s="198"/>
    </row>
    <row r="134" spans="3:10">
      <c r="C134" s="194"/>
      <c r="D134" s="195"/>
      <c r="E134" s="196"/>
      <c r="F134" s="197"/>
      <c r="G134" s="197"/>
      <c r="H134" s="197"/>
      <c r="I134" s="197"/>
      <c r="J134" s="198"/>
    </row>
    <row r="135" spans="3:10">
      <c r="C135" s="194"/>
      <c r="D135" s="195"/>
      <c r="E135" s="196"/>
      <c r="F135" s="197"/>
      <c r="G135" s="197"/>
      <c r="H135" s="197"/>
      <c r="I135" s="197"/>
      <c r="J135" s="198"/>
    </row>
    <row r="136" spans="3:10">
      <c r="C136" s="194"/>
      <c r="D136" s="195"/>
      <c r="E136" s="196"/>
      <c r="F136" s="197"/>
      <c r="G136" s="197"/>
      <c r="H136" s="197"/>
      <c r="I136" s="197"/>
      <c r="J136" s="198"/>
    </row>
    <row r="137" spans="3:10">
      <c r="C137" s="194"/>
      <c r="D137" s="195"/>
      <c r="E137" s="196"/>
      <c r="F137" s="197"/>
      <c r="G137" s="197"/>
      <c r="H137" s="197"/>
      <c r="I137" s="197"/>
      <c r="J137" s="198"/>
    </row>
    <row r="138" spans="3:10">
      <c r="C138" s="194"/>
      <c r="D138" s="195"/>
      <c r="E138" s="196"/>
      <c r="F138" s="197"/>
      <c r="G138" s="197"/>
      <c r="H138" s="197"/>
      <c r="I138" s="197"/>
      <c r="J138" s="198"/>
    </row>
    <row r="139" spans="3:10">
      <c r="C139" s="194"/>
      <c r="D139" s="195"/>
      <c r="E139" s="196"/>
      <c r="F139" s="197"/>
      <c r="G139" s="197"/>
      <c r="H139" s="197"/>
      <c r="I139" s="197"/>
      <c r="J139" s="198"/>
    </row>
    <row r="140" spans="3:10">
      <c r="C140" s="194"/>
      <c r="D140" s="195"/>
      <c r="E140" s="196"/>
      <c r="F140" s="197"/>
      <c r="G140" s="197"/>
      <c r="H140" s="197"/>
      <c r="I140" s="197"/>
      <c r="J140" s="198"/>
    </row>
    <row r="141" spans="3:10">
      <c r="C141" s="194"/>
      <c r="D141" s="195"/>
      <c r="E141" s="196"/>
      <c r="F141" s="197"/>
      <c r="G141" s="197"/>
      <c r="H141" s="197"/>
      <c r="I141" s="197"/>
      <c r="J141" s="198"/>
    </row>
    <row r="142" spans="3:10">
      <c r="C142" s="194"/>
      <c r="D142" s="195"/>
      <c r="E142" s="196"/>
      <c r="F142" s="197"/>
      <c r="G142" s="197"/>
      <c r="H142" s="197"/>
      <c r="I142" s="197"/>
      <c r="J142" s="198"/>
    </row>
    <row r="143" spans="3:10">
      <c r="C143" s="194"/>
      <c r="D143" s="195"/>
      <c r="E143" s="196"/>
      <c r="F143" s="197"/>
      <c r="G143" s="197"/>
      <c r="H143" s="197"/>
      <c r="I143" s="197"/>
      <c r="J143" s="198"/>
    </row>
    <row r="144" spans="3:10">
      <c r="C144" s="194"/>
      <c r="D144" s="195"/>
      <c r="E144" s="196"/>
      <c r="F144" s="197"/>
      <c r="G144" s="197"/>
      <c r="H144" s="197"/>
      <c r="I144" s="197"/>
      <c r="J144" s="198"/>
    </row>
    <row r="145" spans="3:10">
      <c r="C145" s="194"/>
      <c r="D145" s="195"/>
      <c r="E145" s="196"/>
      <c r="F145" s="197"/>
      <c r="G145" s="197"/>
      <c r="H145" s="197"/>
      <c r="I145" s="197"/>
      <c r="J145" s="198"/>
    </row>
    <row r="146" spans="3:10">
      <c r="C146" s="194"/>
      <c r="D146" s="195"/>
      <c r="E146" s="196"/>
      <c r="F146" s="197"/>
      <c r="G146" s="197"/>
      <c r="H146" s="197"/>
      <c r="I146" s="197"/>
      <c r="J146" s="198"/>
    </row>
    <row r="147" spans="3:10">
      <c r="C147" s="194"/>
      <c r="D147" s="195"/>
      <c r="E147" s="196"/>
      <c r="F147" s="197"/>
      <c r="G147" s="197"/>
      <c r="H147" s="197"/>
      <c r="I147" s="197"/>
      <c r="J147" s="198"/>
    </row>
    <row r="148" spans="3:10">
      <c r="C148" s="194"/>
      <c r="D148" s="195"/>
      <c r="E148" s="196"/>
      <c r="F148" s="197"/>
      <c r="G148" s="197"/>
      <c r="H148" s="197"/>
      <c r="I148" s="197"/>
      <c r="J148" s="198"/>
    </row>
    <row r="149" spans="3:10">
      <c r="C149" s="194"/>
      <c r="D149" s="195"/>
      <c r="E149" s="196"/>
      <c r="F149" s="197"/>
      <c r="G149" s="197"/>
      <c r="H149" s="197"/>
      <c r="I149" s="197"/>
      <c r="J149" s="198"/>
    </row>
    <row r="150" spans="3:10">
      <c r="C150" s="194"/>
      <c r="D150" s="195"/>
      <c r="E150" s="196"/>
      <c r="F150" s="197"/>
      <c r="G150" s="197"/>
      <c r="H150" s="197"/>
      <c r="I150" s="197"/>
      <c r="J150" s="198"/>
    </row>
    <row r="151" spans="3:10">
      <c r="C151" s="194"/>
      <c r="D151" s="195"/>
      <c r="E151" s="196"/>
      <c r="F151" s="197"/>
      <c r="G151" s="197"/>
      <c r="H151" s="197"/>
      <c r="I151" s="197"/>
      <c r="J151" s="198"/>
    </row>
    <row r="152" spans="3:10">
      <c r="C152" s="194"/>
      <c r="D152" s="195"/>
      <c r="E152" s="196"/>
      <c r="F152" s="197"/>
      <c r="G152" s="197"/>
      <c r="H152" s="197"/>
      <c r="I152" s="197"/>
      <c r="J152" s="198"/>
    </row>
    <row r="153" spans="3:10">
      <c r="C153" s="194"/>
      <c r="D153" s="195"/>
      <c r="E153" s="196"/>
      <c r="F153" s="197"/>
      <c r="G153" s="197"/>
      <c r="H153" s="197"/>
      <c r="I153" s="197"/>
      <c r="J153" s="198"/>
    </row>
    <row r="154" spans="3:10">
      <c r="C154" s="194"/>
      <c r="D154" s="195"/>
      <c r="E154" s="196"/>
      <c r="F154" s="197"/>
      <c r="G154" s="197"/>
      <c r="H154" s="197"/>
      <c r="I154" s="197"/>
      <c r="J154" s="198"/>
    </row>
    <row r="155" spans="3:10">
      <c r="C155" s="194"/>
      <c r="D155" s="195"/>
      <c r="E155" s="196"/>
      <c r="F155" s="197"/>
      <c r="G155" s="197"/>
      <c r="H155" s="197"/>
      <c r="I155" s="197"/>
      <c r="J155" s="198"/>
    </row>
    <row r="156" spans="3:10">
      <c r="C156" s="194"/>
      <c r="D156" s="195"/>
      <c r="E156" s="196"/>
      <c r="F156" s="197"/>
      <c r="G156" s="197"/>
      <c r="H156" s="197"/>
      <c r="I156" s="197"/>
      <c r="J156" s="198"/>
    </row>
    <row r="157" spans="3:10">
      <c r="C157" s="194"/>
      <c r="D157" s="195"/>
      <c r="E157" s="196"/>
      <c r="F157" s="197"/>
      <c r="G157" s="197"/>
      <c r="H157" s="197"/>
      <c r="I157" s="197"/>
      <c r="J157" s="198"/>
    </row>
    <row r="158" spans="3:10">
      <c r="C158" s="194"/>
      <c r="D158" s="195"/>
      <c r="E158" s="196"/>
      <c r="F158" s="197"/>
      <c r="G158" s="197"/>
      <c r="H158" s="197"/>
      <c r="I158" s="197"/>
      <c r="J158" s="198"/>
    </row>
    <row r="159" spans="3:10">
      <c r="C159" s="194"/>
      <c r="D159" s="195"/>
      <c r="E159" s="196"/>
      <c r="F159" s="197"/>
      <c r="G159" s="197"/>
      <c r="H159" s="197"/>
      <c r="I159" s="197"/>
      <c r="J159" s="198"/>
    </row>
    <row r="160" spans="3:10">
      <c r="C160" s="194"/>
      <c r="D160" s="195"/>
      <c r="E160" s="196"/>
      <c r="F160" s="197"/>
      <c r="G160" s="197"/>
      <c r="H160" s="197"/>
      <c r="I160" s="197"/>
      <c r="J160" s="198"/>
    </row>
    <row r="161" spans="3:10">
      <c r="C161" s="194"/>
      <c r="D161" s="195"/>
      <c r="E161" s="196"/>
      <c r="F161" s="197"/>
      <c r="G161" s="197"/>
      <c r="H161" s="197"/>
      <c r="I161" s="197"/>
      <c r="J161" s="198"/>
    </row>
    <row r="162" spans="3:10">
      <c r="C162" s="194"/>
      <c r="D162" s="195"/>
      <c r="E162" s="196"/>
      <c r="F162" s="197"/>
      <c r="G162" s="197"/>
      <c r="H162" s="197"/>
      <c r="I162" s="197"/>
      <c r="J162" s="198"/>
    </row>
    <row r="163" spans="3:10">
      <c r="C163" s="194"/>
      <c r="D163" s="195"/>
      <c r="E163" s="196"/>
      <c r="F163" s="197"/>
      <c r="G163" s="197"/>
      <c r="H163" s="197"/>
      <c r="I163" s="197"/>
      <c r="J163" s="198"/>
    </row>
    <row r="164" spans="3:10">
      <c r="C164" s="194"/>
      <c r="D164" s="195"/>
      <c r="E164" s="196"/>
      <c r="F164" s="197"/>
      <c r="G164" s="197"/>
      <c r="H164" s="197"/>
      <c r="I164" s="197"/>
      <c r="J164" s="198"/>
    </row>
    <row r="165" spans="3:10">
      <c r="C165" s="194"/>
      <c r="D165" s="195"/>
      <c r="E165" s="196"/>
      <c r="F165" s="197"/>
      <c r="G165" s="197"/>
      <c r="H165" s="197"/>
      <c r="I165" s="197"/>
      <c r="J165" s="198"/>
    </row>
    <row r="166" spans="3:10">
      <c r="C166" s="194"/>
      <c r="D166" s="195"/>
      <c r="E166" s="196"/>
      <c r="F166" s="197"/>
      <c r="G166" s="197"/>
      <c r="H166" s="197"/>
      <c r="I166" s="197"/>
      <c r="J166" s="198"/>
    </row>
    <row r="167" spans="3:10">
      <c r="C167" s="194"/>
      <c r="D167" s="195"/>
      <c r="E167" s="196"/>
      <c r="F167" s="197"/>
      <c r="G167" s="197"/>
      <c r="H167" s="197"/>
      <c r="I167" s="197"/>
      <c r="J167" s="198"/>
    </row>
    <row r="168" spans="3:10">
      <c r="C168" s="194"/>
      <c r="D168" s="195"/>
      <c r="E168" s="196"/>
      <c r="F168" s="197"/>
      <c r="G168" s="197"/>
      <c r="H168" s="197"/>
      <c r="I168" s="197"/>
      <c r="J168" s="198"/>
    </row>
    <row r="169" spans="3:10">
      <c r="C169" s="194"/>
      <c r="D169" s="195"/>
      <c r="E169" s="196"/>
      <c r="F169" s="197"/>
      <c r="G169" s="197"/>
      <c r="H169" s="197"/>
      <c r="I169" s="197"/>
      <c r="J169" s="198"/>
    </row>
    <row r="170" spans="3:10">
      <c r="C170" s="194"/>
      <c r="D170" s="195"/>
      <c r="E170" s="196"/>
      <c r="F170" s="197"/>
      <c r="G170" s="197"/>
      <c r="H170" s="197"/>
      <c r="I170" s="197"/>
      <c r="J170" s="198"/>
    </row>
    <row r="171" spans="3:10">
      <c r="C171" s="194"/>
      <c r="D171" s="195"/>
      <c r="E171" s="196"/>
      <c r="F171" s="197"/>
      <c r="G171" s="197"/>
      <c r="H171" s="197"/>
      <c r="I171" s="197"/>
      <c r="J171" s="198"/>
    </row>
    <row r="172" spans="3:10">
      <c r="C172" s="194"/>
      <c r="D172" s="195"/>
      <c r="E172" s="196"/>
      <c r="F172" s="197"/>
      <c r="G172" s="197"/>
      <c r="H172" s="197"/>
      <c r="I172" s="197"/>
      <c r="J172" s="198"/>
    </row>
    <row r="173" spans="3:10">
      <c r="C173" s="194"/>
      <c r="D173" s="195"/>
      <c r="E173" s="196"/>
      <c r="F173" s="197"/>
      <c r="G173" s="197"/>
      <c r="H173" s="197"/>
      <c r="I173" s="197"/>
      <c r="J173" s="198"/>
    </row>
    <row r="174" spans="3:10">
      <c r="C174" s="194"/>
      <c r="D174" s="195"/>
      <c r="E174" s="196"/>
      <c r="F174" s="197"/>
      <c r="G174" s="197"/>
      <c r="H174" s="197"/>
      <c r="I174" s="197"/>
      <c r="J174" s="198"/>
    </row>
    <row r="175" spans="3:10">
      <c r="C175" s="194"/>
      <c r="D175" s="195"/>
      <c r="E175" s="196"/>
      <c r="F175" s="197"/>
      <c r="G175" s="197"/>
      <c r="H175" s="197"/>
      <c r="I175" s="197"/>
      <c r="J175" s="198"/>
    </row>
    <row r="176" spans="3:10">
      <c r="C176" s="194"/>
      <c r="D176" s="195"/>
      <c r="E176" s="196"/>
      <c r="F176" s="197"/>
      <c r="G176" s="197"/>
      <c r="H176" s="197"/>
      <c r="I176" s="197"/>
      <c r="J176" s="198"/>
    </row>
    <row r="177" spans="3:10">
      <c r="C177" s="194"/>
      <c r="D177" s="195"/>
      <c r="E177" s="196"/>
      <c r="F177" s="197"/>
      <c r="G177" s="197"/>
      <c r="H177" s="197"/>
      <c r="I177" s="197"/>
      <c r="J177" s="198"/>
    </row>
    <row r="178" spans="3:10">
      <c r="C178" s="194"/>
      <c r="D178" s="195"/>
      <c r="E178" s="196"/>
      <c r="F178" s="197"/>
      <c r="G178" s="197"/>
      <c r="H178" s="197"/>
      <c r="I178" s="197"/>
      <c r="J178" s="198"/>
    </row>
    <row r="179" spans="3:10">
      <c r="C179" s="194"/>
      <c r="D179" s="195"/>
      <c r="E179" s="196"/>
      <c r="F179" s="197"/>
      <c r="G179" s="197"/>
      <c r="H179" s="197"/>
      <c r="I179" s="197"/>
      <c r="J179" s="198"/>
    </row>
    <row r="180" spans="3:10">
      <c r="C180" s="194"/>
      <c r="D180" s="195"/>
      <c r="E180" s="196"/>
      <c r="F180" s="197"/>
      <c r="G180" s="197"/>
      <c r="H180" s="197"/>
      <c r="I180" s="197"/>
      <c r="J180" s="198"/>
    </row>
    <row r="181" spans="3:10">
      <c r="C181" s="194"/>
      <c r="D181" s="195"/>
      <c r="E181" s="196"/>
      <c r="F181" s="197"/>
      <c r="G181" s="197"/>
      <c r="H181" s="197"/>
      <c r="I181" s="197"/>
      <c r="J181" s="198"/>
    </row>
    <row r="182" spans="3:10">
      <c r="C182" s="194"/>
      <c r="D182" s="195"/>
      <c r="E182" s="196"/>
      <c r="F182" s="197"/>
      <c r="G182" s="197"/>
      <c r="H182" s="197"/>
      <c r="I182" s="197"/>
      <c r="J182" s="198"/>
    </row>
    <row r="183" spans="3:10">
      <c r="C183" s="194"/>
      <c r="D183" s="195"/>
      <c r="E183" s="196"/>
      <c r="F183" s="197"/>
      <c r="G183" s="197"/>
      <c r="H183" s="197"/>
      <c r="I183" s="197"/>
      <c r="J183" s="198"/>
    </row>
    <row r="184" spans="3:10">
      <c r="C184" s="194"/>
      <c r="D184" s="195"/>
      <c r="E184" s="196"/>
      <c r="F184" s="197"/>
      <c r="G184" s="197"/>
      <c r="H184" s="197"/>
      <c r="I184" s="197"/>
      <c r="J184" s="198"/>
    </row>
    <row r="185" spans="3:10">
      <c r="C185" s="194"/>
      <c r="D185" s="195"/>
      <c r="E185" s="196"/>
      <c r="F185" s="197"/>
      <c r="G185" s="197"/>
      <c r="H185" s="197"/>
      <c r="I185" s="197"/>
      <c r="J185" s="198"/>
    </row>
    <row r="186" spans="3:10">
      <c r="C186" s="194"/>
      <c r="D186" s="195"/>
      <c r="E186" s="196"/>
      <c r="F186" s="197"/>
      <c r="G186" s="197"/>
      <c r="H186" s="197"/>
      <c r="I186" s="197"/>
      <c r="J186" s="198"/>
    </row>
    <row r="187" spans="3:10">
      <c r="C187" s="194"/>
      <c r="D187" s="195"/>
      <c r="E187" s="196"/>
      <c r="F187" s="197"/>
      <c r="G187" s="197"/>
      <c r="H187" s="197"/>
      <c r="I187" s="197"/>
      <c r="J187" s="198"/>
    </row>
    <row r="188" spans="3:10">
      <c r="C188" s="194"/>
      <c r="D188" s="195"/>
      <c r="E188" s="196"/>
      <c r="F188" s="197"/>
      <c r="G188" s="197"/>
      <c r="H188" s="197"/>
      <c r="I188" s="197"/>
      <c r="J188" s="198"/>
    </row>
    <row r="189" spans="3:10">
      <c r="C189" s="194"/>
      <c r="D189" s="195"/>
      <c r="E189" s="196"/>
      <c r="F189" s="197"/>
      <c r="G189" s="197"/>
      <c r="H189" s="197"/>
      <c r="I189" s="197"/>
      <c r="J189" s="198"/>
    </row>
    <row r="190" spans="3:10">
      <c r="C190" s="194"/>
      <c r="D190" s="195"/>
      <c r="E190" s="196"/>
      <c r="F190" s="197"/>
      <c r="G190" s="197"/>
      <c r="H190" s="197"/>
      <c r="I190" s="197"/>
      <c r="J190" s="198"/>
    </row>
    <row r="191" spans="3:10">
      <c r="C191" s="194"/>
      <c r="D191" s="195"/>
      <c r="E191" s="196"/>
      <c r="F191" s="197"/>
      <c r="G191" s="197"/>
      <c r="H191" s="197"/>
      <c r="I191" s="197"/>
      <c r="J191" s="198"/>
    </row>
    <row r="192" spans="3:10">
      <c r="C192" s="194"/>
      <c r="D192" s="195"/>
      <c r="E192" s="196"/>
      <c r="F192" s="197"/>
      <c r="G192" s="197"/>
      <c r="H192" s="197"/>
      <c r="I192" s="197"/>
      <c r="J192" s="198"/>
    </row>
    <row r="193" spans="3:10">
      <c r="C193" s="194"/>
      <c r="D193" s="195"/>
      <c r="E193" s="196"/>
      <c r="F193" s="197"/>
      <c r="G193" s="197"/>
      <c r="H193" s="197"/>
      <c r="I193" s="197"/>
      <c r="J193" s="198"/>
    </row>
    <row r="194" spans="3:10">
      <c r="C194" s="194"/>
      <c r="D194" s="195"/>
      <c r="E194" s="196"/>
      <c r="F194" s="197"/>
      <c r="G194" s="197"/>
      <c r="H194" s="197"/>
      <c r="I194" s="197"/>
      <c r="J194" s="198"/>
    </row>
    <row r="195" spans="3:10">
      <c r="C195" s="194"/>
      <c r="D195" s="195"/>
      <c r="E195" s="196"/>
      <c r="F195" s="197"/>
      <c r="G195" s="197"/>
      <c r="H195" s="197"/>
      <c r="I195" s="197"/>
      <c r="J195" s="198"/>
    </row>
    <row r="196" spans="3:10">
      <c r="C196" s="194"/>
      <c r="D196" s="195"/>
      <c r="E196" s="196"/>
      <c r="F196" s="197"/>
      <c r="G196" s="197"/>
      <c r="H196" s="197"/>
      <c r="I196" s="197"/>
      <c r="J196" s="198"/>
    </row>
    <row r="197" spans="3:10">
      <c r="C197" s="194"/>
      <c r="D197" s="195"/>
      <c r="E197" s="196"/>
      <c r="F197" s="197"/>
      <c r="G197" s="197"/>
      <c r="H197" s="197"/>
      <c r="I197" s="197"/>
      <c r="J197" s="198"/>
    </row>
    <row r="198" spans="3:10">
      <c r="C198" s="194"/>
      <c r="D198" s="195"/>
      <c r="E198" s="196"/>
      <c r="F198" s="197"/>
      <c r="G198" s="197"/>
      <c r="H198" s="197"/>
      <c r="I198" s="197"/>
      <c r="J198" s="198"/>
    </row>
    <row r="199" spans="3:10">
      <c r="C199" s="194"/>
      <c r="D199" s="195"/>
      <c r="E199" s="196"/>
      <c r="F199" s="197"/>
      <c r="G199" s="197"/>
      <c r="H199" s="197"/>
      <c r="I199" s="197"/>
      <c r="J199" s="198"/>
    </row>
    <row r="200" spans="3:10">
      <c r="C200" s="194"/>
      <c r="D200" s="195"/>
      <c r="E200" s="196"/>
      <c r="F200" s="197"/>
      <c r="G200" s="197"/>
      <c r="H200" s="197"/>
      <c r="I200" s="197"/>
      <c r="J200" s="198"/>
    </row>
    <row r="201" spans="3:10">
      <c r="C201" s="194"/>
      <c r="D201" s="195"/>
      <c r="E201" s="196"/>
      <c r="F201" s="197"/>
      <c r="G201" s="197"/>
      <c r="H201" s="197"/>
      <c r="I201" s="197"/>
      <c r="J201" s="198"/>
    </row>
    <row r="202" spans="3:10">
      <c r="C202" s="194"/>
      <c r="D202" s="195"/>
      <c r="E202" s="196"/>
      <c r="F202" s="197"/>
      <c r="G202" s="197"/>
      <c r="H202" s="197"/>
      <c r="I202" s="197"/>
      <c r="J202" s="198"/>
    </row>
    <row r="203" spans="3:10">
      <c r="C203" s="194"/>
      <c r="D203" s="195"/>
      <c r="E203" s="196"/>
      <c r="F203" s="197"/>
      <c r="G203" s="197"/>
      <c r="H203" s="197"/>
      <c r="I203" s="197"/>
      <c r="J203" s="198"/>
    </row>
    <row r="204" spans="3:10">
      <c r="C204" s="194"/>
      <c r="D204" s="195"/>
      <c r="E204" s="196"/>
      <c r="F204" s="197"/>
      <c r="G204" s="197"/>
      <c r="H204" s="197"/>
      <c r="I204" s="197"/>
      <c r="J204" s="198"/>
    </row>
    <row r="205" spans="3:10">
      <c r="C205" s="194"/>
      <c r="D205" s="195"/>
      <c r="E205" s="196"/>
      <c r="F205" s="197"/>
      <c r="G205" s="197"/>
      <c r="H205" s="197"/>
      <c r="I205" s="197"/>
      <c r="J205" s="198"/>
    </row>
    <row r="206" spans="3:10">
      <c r="C206" s="194"/>
      <c r="D206" s="195"/>
      <c r="E206" s="196"/>
      <c r="F206" s="197"/>
      <c r="G206" s="197"/>
      <c r="H206" s="197"/>
      <c r="I206" s="197"/>
      <c r="J206" s="198"/>
    </row>
    <row r="207" spans="3:10">
      <c r="C207" s="194"/>
      <c r="D207" s="195"/>
      <c r="E207" s="196"/>
      <c r="F207" s="197"/>
      <c r="G207" s="197"/>
      <c r="H207" s="197"/>
      <c r="I207" s="197"/>
      <c r="J207" s="198"/>
    </row>
    <row r="208" spans="3:10">
      <c r="C208" s="194"/>
      <c r="D208" s="195"/>
      <c r="E208" s="196"/>
      <c r="F208" s="197"/>
      <c r="G208" s="197"/>
      <c r="H208" s="197"/>
      <c r="I208" s="197"/>
      <c r="J208" s="198"/>
    </row>
    <row r="209" spans="3:10">
      <c r="C209" s="194"/>
      <c r="D209" s="195"/>
      <c r="E209" s="196"/>
      <c r="F209" s="197"/>
      <c r="G209" s="197"/>
      <c r="H209" s="197"/>
      <c r="I209" s="197"/>
      <c r="J209" s="198"/>
    </row>
    <row r="210" spans="3:10">
      <c r="C210" s="194"/>
      <c r="D210" s="195"/>
      <c r="E210" s="196"/>
      <c r="F210" s="197"/>
      <c r="G210" s="197"/>
      <c r="H210" s="197"/>
      <c r="I210" s="197"/>
      <c r="J210" s="198"/>
    </row>
    <row r="211" spans="3:10">
      <c r="C211" s="194"/>
      <c r="D211" s="195"/>
      <c r="E211" s="196"/>
      <c r="F211" s="197"/>
      <c r="G211" s="197"/>
      <c r="H211" s="197"/>
      <c r="I211" s="197"/>
      <c r="J211" s="198"/>
    </row>
    <row r="212" spans="3:10">
      <c r="C212" s="194"/>
      <c r="D212" s="195"/>
      <c r="E212" s="196"/>
      <c r="F212" s="197"/>
      <c r="G212" s="197"/>
      <c r="H212" s="197"/>
      <c r="I212" s="197"/>
      <c r="J212" s="198"/>
    </row>
    <row r="213" spans="3:10">
      <c r="C213" s="194"/>
      <c r="D213" s="195"/>
      <c r="E213" s="196"/>
      <c r="F213" s="197"/>
      <c r="G213" s="197"/>
      <c r="H213" s="197"/>
      <c r="I213" s="197"/>
      <c r="J213" s="198"/>
    </row>
    <row r="214" spans="3:10">
      <c r="C214" s="194"/>
      <c r="D214" s="195"/>
      <c r="E214" s="196"/>
      <c r="F214" s="197"/>
      <c r="G214" s="197"/>
      <c r="H214" s="197"/>
      <c r="I214" s="197"/>
      <c r="J214" s="198"/>
    </row>
    <row r="215" spans="3:10">
      <c r="C215" s="194"/>
      <c r="D215" s="195"/>
      <c r="E215" s="196"/>
      <c r="F215" s="197"/>
      <c r="G215" s="197"/>
      <c r="H215" s="197"/>
      <c r="I215" s="197"/>
      <c r="J215" s="198"/>
    </row>
    <row r="216" spans="3:10">
      <c r="C216" s="194"/>
      <c r="D216" s="195"/>
      <c r="E216" s="196"/>
      <c r="F216" s="197"/>
      <c r="G216" s="197"/>
      <c r="H216" s="197"/>
      <c r="I216" s="197"/>
      <c r="J216" s="198"/>
    </row>
    <row r="217" spans="3:10">
      <c r="C217" s="194"/>
      <c r="D217" s="195"/>
      <c r="E217" s="196"/>
      <c r="F217" s="197"/>
      <c r="G217" s="197"/>
      <c r="H217" s="197"/>
      <c r="I217" s="197"/>
      <c r="J217" s="198"/>
    </row>
    <row r="218" spans="3:10">
      <c r="C218" s="194"/>
      <c r="D218" s="195"/>
      <c r="E218" s="196"/>
      <c r="F218" s="197"/>
      <c r="G218" s="197"/>
      <c r="H218" s="197"/>
      <c r="I218" s="197"/>
      <c r="J218" s="198"/>
    </row>
    <row r="219" spans="3:10">
      <c r="C219" s="194"/>
      <c r="D219" s="195"/>
      <c r="E219" s="196"/>
      <c r="F219" s="197"/>
      <c r="G219" s="197"/>
      <c r="H219" s="197"/>
      <c r="I219" s="197"/>
      <c r="J219" s="198"/>
    </row>
    <row r="220" spans="3:10">
      <c r="C220" s="194"/>
      <c r="D220" s="195"/>
      <c r="E220" s="196"/>
      <c r="F220" s="197"/>
      <c r="G220" s="197"/>
      <c r="H220" s="197"/>
      <c r="I220" s="197"/>
      <c r="J220" s="198"/>
    </row>
    <row r="221" spans="3:10">
      <c r="C221" s="194"/>
      <c r="D221" s="195"/>
      <c r="E221" s="196"/>
      <c r="F221" s="197"/>
      <c r="G221" s="197"/>
      <c r="H221" s="197"/>
      <c r="I221" s="197"/>
      <c r="J221" s="198"/>
    </row>
    <row r="222" spans="3:10">
      <c r="C222" s="194"/>
      <c r="D222" s="195"/>
      <c r="E222" s="196"/>
      <c r="F222" s="197"/>
      <c r="G222" s="197"/>
      <c r="H222" s="197"/>
      <c r="I222" s="197"/>
      <c r="J222" s="198"/>
    </row>
    <row r="223" spans="3:10">
      <c r="C223" s="194"/>
      <c r="D223" s="195"/>
      <c r="E223" s="196"/>
      <c r="F223" s="197"/>
      <c r="G223" s="197"/>
      <c r="H223" s="197"/>
      <c r="I223" s="197"/>
      <c r="J223" s="198"/>
    </row>
    <row r="224" spans="3:10">
      <c r="C224" s="194"/>
      <c r="D224" s="195"/>
      <c r="E224" s="196"/>
      <c r="F224" s="197"/>
      <c r="G224" s="197"/>
      <c r="H224" s="197"/>
      <c r="I224" s="197"/>
      <c r="J224" s="198"/>
    </row>
    <row r="225" spans="3:10">
      <c r="C225" s="194"/>
      <c r="D225" s="195"/>
      <c r="E225" s="196"/>
      <c r="F225" s="197"/>
      <c r="G225" s="197"/>
      <c r="H225" s="197"/>
      <c r="I225" s="197"/>
      <c r="J225" s="198"/>
    </row>
    <row r="226" spans="3:10">
      <c r="C226" s="194"/>
      <c r="D226" s="195"/>
      <c r="E226" s="196"/>
      <c r="F226" s="197"/>
      <c r="G226" s="197"/>
      <c r="H226" s="197"/>
      <c r="I226" s="197"/>
      <c r="J226" s="198"/>
    </row>
    <row r="227" spans="3:10">
      <c r="C227" s="194"/>
      <c r="D227" s="195"/>
      <c r="E227" s="196"/>
      <c r="F227" s="197"/>
      <c r="G227" s="197"/>
      <c r="H227" s="197"/>
      <c r="I227" s="197"/>
      <c r="J227" s="198"/>
    </row>
    <row r="228" spans="3:10">
      <c r="C228" s="194"/>
      <c r="D228" s="195"/>
      <c r="E228" s="196"/>
      <c r="F228" s="197"/>
      <c r="G228" s="197"/>
      <c r="H228" s="197"/>
      <c r="I228" s="197"/>
      <c r="J228" s="198"/>
    </row>
    <row r="229" spans="3:10">
      <c r="C229" s="194"/>
      <c r="D229" s="195"/>
      <c r="E229" s="196"/>
      <c r="F229" s="197"/>
      <c r="G229" s="197"/>
      <c r="H229" s="197"/>
      <c r="I229" s="197"/>
      <c r="J229" s="198"/>
    </row>
    <row r="230" spans="3:10">
      <c r="C230" s="194"/>
      <c r="D230" s="195"/>
      <c r="E230" s="196"/>
      <c r="F230" s="197"/>
      <c r="G230" s="197"/>
      <c r="H230" s="197"/>
      <c r="I230" s="197"/>
      <c r="J230" s="198"/>
    </row>
    <row r="231" spans="3:10">
      <c r="C231" s="194"/>
      <c r="D231" s="195"/>
      <c r="E231" s="196"/>
      <c r="F231" s="197"/>
      <c r="G231" s="197"/>
      <c r="H231" s="197"/>
      <c r="I231" s="197"/>
      <c r="J231" s="198"/>
    </row>
    <row r="232" spans="3:10">
      <c r="C232" s="194"/>
      <c r="D232" s="195"/>
      <c r="E232" s="196"/>
      <c r="F232" s="197"/>
      <c r="G232" s="197"/>
      <c r="H232" s="197"/>
      <c r="I232" s="197"/>
      <c r="J232" s="198"/>
    </row>
    <row r="233" spans="3:10">
      <c r="C233" s="194"/>
      <c r="D233" s="195"/>
      <c r="E233" s="196"/>
      <c r="F233" s="197"/>
      <c r="G233" s="197"/>
      <c r="H233" s="197"/>
      <c r="I233" s="197"/>
      <c r="J233" s="198"/>
    </row>
    <row r="234" spans="3:10">
      <c r="C234" s="194"/>
      <c r="D234" s="195"/>
      <c r="E234" s="196"/>
      <c r="F234" s="197"/>
      <c r="G234" s="197"/>
      <c r="H234" s="197"/>
      <c r="I234" s="197"/>
      <c r="J234" s="198"/>
    </row>
    <row r="235" spans="3:10">
      <c r="C235" s="194"/>
      <c r="D235" s="195"/>
      <c r="E235" s="196"/>
      <c r="F235" s="197"/>
      <c r="G235" s="197"/>
      <c r="H235" s="197"/>
      <c r="I235" s="197"/>
      <c r="J235" s="198"/>
    </row>
    <row r="236" spans="3:10">
      <c r="C236" s="194"/>
      <c r="D236" s="195"/>
      <c r="E236" s="196"/>
      <c r="F236" s="197"/>
      <c r="G236" s="197"/>
      <c r="H236" s="197"/>
      <c r="I236" s="197"/>
      <c r="J236" s="198"/>
    </row>
    <row r="237" spans="3:10">
      <c r="C237" s="194"/>
      <c r="D237" s="195"/>
      <c r="E237" s="196"/>
      <c r="F237" s="197"/>
      <c r="G237" s="197"/>
      <c r="H237" s="197"/>
      <c r="I237" s="197"/>
      <c r="J237" s="198"/>
    </row>
    <row r="238" spans="3:10">
      <c r="C238" s="194"/>
      <c r="D238" s="195"/>
      <c r="E238" s="196"/>
      <c r="F238" s="197"/>
      <c r="G238" s="197"/>
      <c r="H238" s="197"/>
      <c r="I238" s="197"/>
      <c r="J238" s="198"/>
    </row>
    <row r="239" spans="3:10">
      <c r="C239" s="194"/>
      <c r="D239" s="195"/>
      <c r="E239" s="196"/>
      <c r="F239" s="197"/>
      <c r="G239" s="197"/>
      <c r="H239" s="197"/>
      <c r="I239" s="197"/>
      <c r="J239" s="198"/>
    </row>
    <row r="240" spans="3:10">
      <c r="C240" s="194"/>
      <c r="D240" s="195"/>
      <c r="E240" s="196"/>
      <c r="F240" s="197"/>
      <c r="G240" s="197"/>
      <c r="H240" s="197"/>
      <c r="I240" s="197"/>
      <c r="J240" s="198"/>
    </row>
    <row r="241" spans="3:10">
      <c r="C241" s="194"/>
      <c r="D241" s="195"/>
      <c r="E241" s="196"/>
      <c r="F241" s="197"/>
      <c r="G241" s="197"/>
      <c r="H241" s="197"/>
      <c r="I241" s="197"/>
      <c r="J241" s="198"/>
    </row>
    <row r="242" spans="3:10">
      <c r="C242" s="194"/>
      <c r="D242" s="195"/>
      <c r="E242" s="196"/>
      <c r="F242" s="197"/>
      <c r="G242" s="197"/>
      <c r="H242" s="197"/>
      <c r="I242" s="197"/>
      <c r="J242" s="198"/>
    </row>
    <row r="243" spans="3:10">
      <c r="C243" s="194"/>
      <c r="D243" s="195"/>
      <c r="E243" s="196"/>
      <c r="F243" s="197"/>
      <c r="G243" s="197"/>
      <c r="H243" s="197"/>
      <c r="I243" s="197"/>
      <c r="J243" s="198"/>
    </row>
    <row r="244" spans="3:10">
      <c r="C244" s="194"/>
      <c r="D244" s="195"/>
      <c r="E244" s="196"/>
      <c r="F244" s="197"/>
      <c r="G244" s="197"/>
      <c r="H244" s="197"/>
      <c r="I244" s="197"/>
      <c r="J244" s="198"/>
    </row>
    <row r="245" spans="3:10">
      <c r="C245" s="194"/>
      <c r="D245" s="195"/>
      <c r="E245" s="196"/>
      <c r="F245" s="197"/>
      <c r="G245" s="197"/>
      <c r="H245" s="197"/>
      <c r="I245" s="197"/>
      <c r="J245" s="198"/>
    </row>
    <row r="246" spans="3:10">
      <c r="C246" s="194"/>
      <c r="D246" s="195"/>
      <c r="E246" s="196"/>
      <c r="F246" s="197"/>
      <c r="G246" s="197"/>
      <c r="H246" s="197"/>
      <c r="I246" s="197"/>
      <c r="J246" s="198"/>
    </row>
    <row r="247" spans="3:10">
      <c r="C247" s="194"/>
      <c r="D247" s="195"/>
      <c r="E247" s="196"/>
      <c r="F247" s="197"/>
      <c r="G247" s="197"/>
      <c r="H247" s="197"/>
      <c r="I247" s="197"/>
      <c r="J247" s="198"/>
    </row>
    <row r="248" spans="3:10">
      <c r="C248" s="194"/>
      <c r="D248" s="195"/>
      <c r="E248" s="196"/>
      <c r="F248" s="197"/>
      <c r="G248" s="197"/>
      <c r="H248" s="197"/>
      <c r="I248" s="197"/>
      <c r="J248" s="198"/>
    </row>
    <row r="249" spans="3:10">
      <c r="C249" s="194"/>
      <c r="D249" s="195"/>
      <c r="E249" s="196"/>
      <c r="F249" s="197"/>
      <c r="G249" s="197"/>
      <c r="H249" s="197"/>
      <c r="I249" s="197"/>
      <c r="J249" s="198"/>
    </row>
    <row r="250" spans="3:10">
      <c r="C250" s="194"/>
      <c r="D250" s="195"/>
      <c r="E250" s="196"/>
      <c r="F250" s="197"/>
      <c r="G250" s="197"/>
      <c r="H250" s="197"/>
      <c r="I250" s="197"/>
      <c r="J250" s="198"/>
    </row>
    <row r="251" spans="3:10">
      <c r="C251" s="194"/>
      <c r="D251" s="195"/>
      <c r="E251" s="196"/>
      <c r="F251" s="197"/>
      <c r="G251" s="197"/>
      <c r="H251" s="197"/>
      <c r="I251" s="197"/>
      <c r="J251" s="198"/>
    </row>
    <row r="252" spans="3:10">
      <c r="C252" s="194"/>
      <c r="D252" s="195"/>
      <c r="E252" s="196"/>
      <c r="F252" s="197"/>
      <c r="G252" s="197"/>
      <c r="H252" s="197"/>
      <c r="I252" s="197"/>
      <c r="J252" s="198"/>
    </row>
    <row r="253" spans="3:10">
      <c r="C253" s="194"/>
      <c r="D253" s="195"/>
      <c r="E253" s="196"/>
      <c r="F253" s="197"/>
      <c r="G253" s="197"/>
      <c r="H253" s="197"/>
      <c r="I253" s="197"/>
      <c r="J253" s="198"/>
    </row>
    <row r="254" spans="3:10">
      <c r="C254" s="194"/>
      <c r="D254" s="195"/>
      <c r="E254" s="196"/>
      <c r="F254" s="197"/>
      <c r="G254" s="197"/>
      <c r="H254" s="197"/>
      <c r="I254" s="197"/>
      <c r="J254" s="198"/>
    </row>
    <row r="255" spans="3:10">
      <c r="C255" s="194"/>
      <c r="D255" s="195"/>
      <c r="E255" s="196"/>
      <c r="F255" s="197"/>
      <c r="G255" s="197"/>
      <c r="H255" s="197"/>
      <c r="I255" s="197"/>
      <c r="J255" s="198"/>
    </row>
    <row r="256" spans="3:10">
      <c r="C256" s="194"/>
      <c r="D256" s="195"/>
      <c r="E256" s="196"/>
      <c r="F256" s="197"/>
      <c r="G256" s="197"/>
      <c r="H256" s="197"/>
      <c r="I256" s="197"/>
      <c r="J256" s="198"/>
    </row>
    <row r="257" spans="3:10">
      <c r="C257" s="194"/>
      <c r="D257" s="195"/>
      <c r="E257" s="196"/>
      <c r="F257" s="197"/>
      <c r="G257" s="197"/>
      <c r="H257" s="197"/>
      <c r="I257" s="197"/>
      <c r="J257" s="198"/>
    </row>
    <row r="258" spans="3:10">
      <c r="C258" s="194"/>
      <c r="D258" s="195"/>
      <c r="E258" s="196"/>
      <c r="F258" s="197"/>
      <c r="G258" s="197"/>
      <c r="H258" s="197"/>
      <c r="I258" s="197"/>
      <c r="J258" s="198"/>
    </row>
    <row r="259" spans="3:10">
      <c r="C259" s="194"/>
      <c r="D259" s="195"/>
      <c r="E259" s="196"/>
      <c r="F259" s="197"/>
      <c r="G259" s="197"/>
      <c r="H259" s="197"/>
      <c r="I259" s="197"/>
      <c r="J259" s="198"/>
    </row>
    <row r="260" spans="3:10">
      <c r="C260" s="194"/>
      <c r="D260" s="195"/>
      <c r="E260" s="196"/>
      <c r="F260" s="197"/>
      <c r="G260" s="197"/>
      <c r="H260" s="197"/>
      <c r="I260" s="197"/>
      <c r="J260" s="198"/>
    </row>
    <row r="261" spans="3:10">
      <c r="C261" s="194"/>
      <c r="D261" s="195"/>
      <c r="E261" s="196"/>
      <c r="F261" s="197"/>
      <c r="G261" s="197"/>
      <c r="H261" s="197"/>
      <c r="I261" s="197"/>
      <c r="J261" s="198"/>
    </row>
    <row r="262" spans="3:10">
      <c r="C262" s="194"/>
      <c r="D262" s="195"/>
      <c r="E262" s="196"/>
      <c r="F262" s="197"/>
      <c r="G262" s="197"/>
      <c r="H262" s="197"/>
      <c r="I262" s="197"/>
      <c r="J262" s="198"/>
    </row>
    <row r="263" spans="3:10">
      <c r="C263" s="194"/>
      <c r="D263" s="195"/>
      <c r="E263" s="196"/>
      <c r="F263" s="197"/>
      <c r="G263" s="197"/>
      <c r="H263" s="197"/>
      <c r="I263" s="197"/>
      <c r="J263" s="198"/>
    </row>
    <row r="264" spans="3:10">
      <c r="C264" s="194"/>
      <c r="D264" s="195"/>
      <c r="E264" s="196"/>
      <c r="F264" s="197"/>
      <c r="G264" s="197"/>
      <c r="H264" s="197"/>
      <c r="I264" s="197"/>
      <c r="J264" s="198"/>
    </row>
    <row r="265" spans="3:10">
      <c r="C265" s="194"/>
      <c r="D265" s="195"/>
      <c r="E265" s="196"/>
      <c r="F265" s="197"/>
      <c r="G265" s="197"/>
      <c r="H265" s="197"/>
      <c r="I265" s="197"/>
      <c r="J265" s="198"/>
    </row>
    <row r="266" spans="3:10">
      <c r="C266" s="194"/>
      <c r="D266" s="195"/>
      <c r="E266" s="196"/>
      <c r="F266" s="197"/>
      <c r="G266" s="197"/>
      <c r="H266" s="197"/>
      <c r="I266" s="197"/>
      <c r="J266" s="198"/>
    </row>
    <row r="267" spans="3:10">
      <c r="C267" s="194"/>
      <c r="D267" s="195"/>
      <c r="E267" s="196"/>
      <c r="F267" s="197"/>
      <c r="G267" s="197"/>
      <c r="H267" s="197"/>
      <c r="I267" s="197"/>
      <c r="J267" s="198"/>
    </row>
    <row r="268" spans="3:10">
      <c r="C268" s="194"/>
      <c r="D268" s="195"/>
      <c r="E268" s="196"/>
      <c r="F268" s="197"/>
      <c r="G268" s="197"/>
      <c r="H268" s="197"/>
      <c r="I268" s="197"/>
      <c r="J268" s="198"/>
    </row>
    <row r="269" spans="3:10">
      <c r="C269" s="194"/>
      <c r="D269" s="195"/>
      <c r="E269" s="196"/>
      <c r="F269" s="197"/>
      <c r="G269" s="197"/>
      <c r="H269" s="197"/>
      <c r="I269" s="197"/>
      <c r="J269" s="198"/>
    </row>
    <row r="270" spans="3:10">
      <c r="C270" s="194"/>
      <c r="D270" s="195"/>
      <c r="E270" s="196"/>
      <c r="F270" s="197"/>
      <c r="G270" s="197"/>
      <c r="H270" s="197"/>
      <c r="I270" s="197"/>
      <c r="J270" s="198"/>
    </row>
    <row r="271" spans="3:10">
      <c r="C271" s="194"/>
      <c r="D271" s="195"/>
      <c r="E271" s="196"/>
      <c r="F271" s="197"/>
      <c r="G271" s="197"/>
      <c r="H271" s="197"/>
      <c r="I271" s="197"/>
      <c r="J271" s="198"/>
    </row>
    <row r="272" spans="3:10">
      <c r="C272" s="194"/>
      <c r="D272" s="195"/>
      <c r="E272" s="196"/>
      <c r="F272" s="197"/>
      <c r="G272" s="197"/>
      <c r="H272" s="197"/>
      <c r="I272" s="197"/>
      <c r="J272" s="198"/>
    </row>
    <row r="273" spans="3:10">
      <c r="C273" s="194"/>
      <c r="D273" s="195"/>
      <c r="E273" s="196"/>
      <c r="F273" s="197"/>
      <c r="G273" s="197"/>
      <c r="H273" s="197"/>
      <c r="I273" s="197"/>
      <c r="J273" s="198"/>
    </row>
    <row r="274" spans="3:10">
      <c r="C274" s="194"/>
      <c r="D274" s="195"/>
      <c r="E274" s="196"/>
      <c r="F274" s="197"/>
      <c r="G274" s="197"/>
      <c r="H274" s="197"/>
      <c r="I274" s="197"/>
      <c r="J274" s="198"/>
    </row>
    <row r="275" spans="3:10">
      <c r="C275" s="194"/>
      <c r="D275" s="195"/>
      <c r="E275" s="196"/>
      <c r="F275" s="197"/>
      <c r="G275" s="197"/>
      <c r="H275" s="197"/>
      <c r="I275" s="197"/>
      <c r="J275" s="198"/>
    </row>
    <row r="276" spans="3:10">
      <c r="C276" s="194"/>
      <c r="D276" s="195"/>
      <c r="E276" s="196"/>
      <c r="F276" s="197"/>
      <c r="G276" s="197"/>
      <c r="H276" s="197"/>
      <c r="I276" s="197"/>
      <c r="J276" s="198"/>
    </row>
    <row r="277" spans="3:10">
      <c r="C277" s="194"/>
      <c r="D277" s="195"/>
      <c r="E277" s="196"/>
      <c r="F277" s="197"/>
      <c r="G277" s="197"/>
      <c r="H277" s="197"/>
      <c r="I277" s="197"/>
      <c r="J277" s="198"/>
    </row>
    <row r="278" spans="3:10">
      <c r="C278" s="194"/>
      <c r="D278" s="195"/>
      <c r="E278" s="196"/>
      <c r="F278" s="197"/>
      <c r="G278" s="197"/>
      <c r="H278" s="197"/>
      <c r="I278" s="197"/>
      <c r="J278" s="198"/>
    </row>
    <row r="279" spans="3:10">
      <c r="C279" s="194"/>
      <c r="D279" s="195"/>
      <c r="E279" s="196"/>
      <c r="F279" s="197"/>
      <c r="G279" s="197"/>
      <c r="H279" s="197"/>
      <c r="I279" s="197"/>
      <c r="J279" s="198"/>
    </row>
    <row r="280" spans="3:10">
      <c r="C280" s="194"/>
      <c r="D280" s="195"/>
      <c r="E280" s="196"/>
      <c r="F280" s="197"/>
      <c r="G280" s="197"/>
      <c r="H280" s="197"/>
      <c r="I280" s="197"/>
      <c r="J280" s="198"/>
    </row>
    <row r="281" spans="3:10">
      <c r="C281" s="194"/>
      <c r="D281" s="195"/>
      <c r="E281" s="196"/>
      <c r="F281" s="197"/>
      <c r="G281" s="197"/>
      <c r="H281" s="197"/>
      <c r="I281" s="197"/>
      <c r="J281" s="198"/>
    </row>
    <row r="282" spans="3:10">
      <c r="C282" s="194"/>
      <c r="D282" s="195"/>
      <c r="E282" s="196"/>
      <c r="F282" s="197"/>
      <c r="G282" s="197"/>
      <c r="H282" s="197"/>
      <c r="I282" s="197"/>
      <c r="J282" s="198"/>
    </row>
    <row r="283" spans="3:10">
      <c r="C283" s="194"/>
      <c r="D283" s="195"/>
      <c r="E283" s="196"/>
      <c r="F283" s="197"/>
      <c r="G283" s="197"/>
      <c r="H283" s="197"/>
      <c r="I283" s="197"/>
      <c r="J283" s="198"/>
    </row>
    <row r="284" spans="3:10">
      <c r="C284" s="194"/>
      <c r="D284" s="195"/>
      <c r="E284" s="196"/>
      <c r="F284" s="197"/>
      <c r="G284" s="197"/>
      <c r="H284" s="197"/>
      <c r="I284" s="197"/>
      <c r="J284" s="198"/>
    </row>
    <row r="285" spans="3:10">
      <c r="C285" s="194"/>
      <c r="D285" s="195"/>
      <c r="E285" s="196"/>
      <c r="F285" s="197"/>
      <c r="G285" s="197"/>
      <c r="H285" s="197"/>
      <c r="I285" s="197"/>
      <c r="J285" s="198"/>
    </row>
    <row r="286" spans="3:10">
      <c r="C286" s="194"/>
      <c r="D286" s="195"/>
      <c r="E286" s="196"/>
      <c r="F286" s="197"/>
      <c r="G286" s="197"/>
      <c r="H286" s="197"/>
      <c r="I286" s="197"/>
      <c r="J286" s="198"/>
    </row>
    <row r="287" spans="3:10">
      <c r="C287" s="194"/>
      <c r="D287" s="195"/>
      <c r="E287" s="196"/>
      <c r="F287" s="197"/>
      <c r="G287" s="197"/>
      <c r="H287" s="197"/>
      <c r="I287" s="197"/>
      <c r="J287" s="198"/>
    </row>
    <row r="288" spans="3:10">
      <c r="C288" s="194"/>
      <c r="D288" s="195"/>
      <c r="E288" s="196"/>
      <c r="F288" s="197"/>
      <c r="G288" s="197"/>
      <c r="H288" s="197"/>
      <c r="I288" s="197"/>
      <c r="J288" s="198"/>
    </row>
    <row r="289" spans="3:10">
      <c r="C289" s="194"/>
      <c r="D289" s="195"/>
      <c r="E289" s="196"/>
      <c r="F289" s="197"/>
      <c r="G289" s="197"/>
      <c r="H289" s="197"/>
      <c r="I289" s="197"/>
      <c r="J289" s="198"/>
    </row>
    <row r="290" spans="3:10">
      <c r="C290" s="194"/>
      <c r="D290" s="195"/>
      <c r="E290" s="196"/>
      <c r="F290" s="197"/>
      <c r="G290" s="197"/>
      <c r="H290" s="197"/>
      <c r="I290" s="197"/>
      <c r="J290" s="198"/>
    </row>
    <row r="291" spans="3:10">
      <c r="C291" s="194"/>
      <c r="D291" s="195"/>
      <c r="E291" s="196"/>
      <c r="F291" s="197"/>
      <c r="G291" s="197"/>
      <c r="H291" s="197"/>
      <c r="I291" s="197"/>
      <c r="J291" s="198"/>
    </row>
    <row r="292" spans="3:10">
      <c r="C292" s="194"/>
      <c r="D292" s="195"/>
      <c r="E292" s="196"/>
      <c r="F292" s="197"/>
      <c r="G292" s="197"/>
      <c r="H292" s="197"/>
      <c r="I292" s="197"/>
      <c r="J292" s="198"/>
    </row>
    <row r="293" spans="3:10">
      <c r="C293" s="194"/>
      <c r="D293" s="195"/>
      <c r="E293" s="196"/>
      <c r="F293" s="197"/>
      <c r="G293" s="197"/>
      <c r="H293" s="197"/>
      <c r="I293" s="197"/>
      <c r="J293" s="198"/>
    </row>
    <row r="294" spans="3:10">
      <c r="C294" s="194"/>
      <c r="D294" s="195"/>
      <c r="E294" s="196"/>
      <c r="F294" s="197"/>
      <c r="G294" s="197"/>
      <c r="H294" s="197"/>
      <c r="I294" s="197"/>
      <c r="J294" s="198"/>
    </row>
    <row r="295" spans="3:10">
      <c r="C295" s="194"/>
      <c r="D295" s="195"/>
      <c r="E295" s="196"/>
      <c r="F295" s="197"/>
      <c r="G295" s="197"/>
      <c r="H295" s="197"/>
      <c r="I295" s="197"/>
      <c r="J295" s="198"/>
    </row>
    <row r="296" spans="3:10">
      <c r="C296" s="194"/>
      <c r="D296" s="195"/>
      <c r="E296" s="196"/>
      <c r="F296" s="197"/>
      <c r="G296" s="197"/>
      <c r="H296" s="197"/>
      <c r="I296" s="197"/>
      <c r="J296" s="198"/>
    </row>
    <row r="297" spans="3:10">
      <c r="C297" s="194"/>
      <c r="D297" s="195"/>
      <c r="E297" s="196"/>
      <c r="F297" s="197"/>
      <c r="G297" s="197"/>
      <c r="H297" s="197"/>
      <c r="I297" s="197"/>
      <c r="J297" s="198"/>
    </row>
    <row r="298" spans="3:10">
      <c r="C298" s="194"/>
      <c r="D298" s="195"/>
      <c r="E298" s="196"/>
      <c r="F298" s="197"/>
      <c r="G298" s="197"/>
      <c r="H298" s="197"/>
      <c r="I298" s="197"/>
      <c r="J298" s="198"/>
    </row>
    <row r="299" spans="3:10">
      <c r="C299" s="194"/>
      <c r="D299" s="195"/>
      <c r="E299" s="196"/>
      <c r="F299" s="197"/>
      <c r="G299" s="197"/>
      <c r="H299" s="197"/>
      <c r="I299" s="197"/>
      <c r="J299" s="198"/>
    </row>
    <row r="300" spans="3:10">
      <c r="C300" s="194"/>
      <c r="D300" s="195"/>
      <c r="E300" s="196"/>
      <c r="F300" s="197"/>
      <c r="G300" s="197"/>
      <c r="H300" s="197"/>
      <c r="I300" s="197"/>
      <c r="J300" s="198"/>
    </row>
    <row r="301" spans="3:10">
      <c r="C301" s="194"/>
      <c r="D301" s="195"/>
      <c r="E301" s="196"/>
      <c r="F301" s="197"/>
      <c r="G301" s="197"/>
      <c r="H301" s="197"/>
      <c r="I301" s="197"/>
      <c r="J301" s="198"/>
    </row>
    <row r="302" spans="3:10">
      <c r="C302" s="194"/>
      <c r="D302" s="195"/>
      <c r="E302" s="196"/>
      <c r="F302" s="197"/>
      <c r="G302" s="197"/>
      <c r="H302" s="197"/>
      <c r="I302" s="197"/>
      <c r="J302" s="198"/>
    </row>
    <row r="303" spans="3:10">
      <c r="C303" s="194"/>
      <c r="D303" s="195"/>
      <c r="E303" s="196"/>
      <c r="F303" s="197"/>
      <c r="G303" s="197"/>
      <c r="H303" s="197"/>
      <c r="I303" s="197"/>
      <c r="J303" s="198"/>
    </row>
    <row r="304" spans="3:10">
      <c r="C304" s="194"/>
      <c r="D304" s="195"/>
      <c r="E304" s="196"/>
      <c r="F304" s="197"/>
      <c r="G304" s="197"/>
      <c r="H304" s="197"/>
      <c r="I304" s="197"/>
      <c r="J304" s="198"/>
    </row>
    <row r="305" spans="3:10">
      <c r="C305" s="194"/>
      <c r="D305" s="195"/>
      <c r="E305" s="196"/>
      <c r="F305" s="197"/>
      <c r="G305" s="197"/>
      <c r="H305" s="197"/>
      <c r="I305" s="197"/>
      <c r="J305" s="198"/>
    </row>
    <row r="306" spans="3:10">
      <c r="C306" s="194"/>
      <c r="D306" s="195"/>
      <c r="E306" s="196"/>
      <c r="F306" s="197"/>
      <c r="G306" s="197"/>
      <c r="H306" s="197"/>
      <c r="I306" s="197"/>
      <c r="J306" s="198"/>
    </row>
    <row r="307" spans="3:10">
      <c r="C307" s="194"/>
      <c r="D307" s="195"/>
      <c r="E307" s="196"/>
      <c r="F307" s="197"/>
      <c r="G307" s="197"/>
      <c r="H307" s="197"/>
      <c r="I307" s="197"/>
      <c r="J307" s="198"/>
    </row>
    <row r="308" spans="3:10">
      <c r="C308" s="194"/>
      <c r="D308" s="195"/>
      <c r="E308" s="196"/>
      <c r="F308" s="197"/>
      <c r="G308" s="197"/>
      <c r="H308" s="197"/>
      <c r="I308" s="197"/>
      <c r="J308" s="198"/>
    </row>
    <row r="309" spans="3:10">
      <c r="C309" s="194"/>
      <c r="D309" s="195"/>
      <c r="E309" s="196"/>
      <c r="F309" s="197"/>
      <c r="G309" s="197"/>
      <c r="H309" s="197"/>
      <c r="I309" s="197"/>
      <c r="J309" s="198"/>
    </row>
    <row r="310" spans="3:10">
      <c r="C310" s="194"/>
      <c r="D310" s="195"/>
      <c r="E310" s="196"/>
      <c r="F310" s="197"/>
      <c r="G310" s="197"/>
      <c r="H310" s="197"/>
      <c r="I310" s="197"/>
      <c r="J310" s="198"/>
    </row>
    <row r="311" spans="3:10">
      <c r="C311" s="194"/>
      <c r="D311" s="195"/>
      <c r="E311" s="196"/>
      <c r="F311" s="197"/>
      <c r="G311" s="197"/>
      <c r="H311" s="197"/>
      <c r="I311" s="197"/>
      <c r="J311" s="198"/>
    </row>
    <row r="312" spans="3:10">
      <c r="C312" s="194"/>
      <c r="D312" s="195"/>
      <c r="E312" s="196"/>
      <c r="F312" s="197"/>
      <c r="G312" s="197"/>
      <c r="H312" s="197"/>
      <c r="I312" s="197"/>
      <c r="J312" s="198"/>
    </row>
    <row r="313" spans="3:10">
      <c r="C313" s="194"/>
      <c r="D313" s="195"/>
      <c r="E313" s="196"/>
      <c r="F313" s="197"/>
      <c r="G313" s="197"/>
      <c r="H313" s="197"/>
      <c r="I313" s="197"/>
      <c r="J313" s="198"/>
    </row>
    <row r="314" spans="3:10">
      <c r="C314" s="194"/>
      <c r="D314" s="195"/>
      <c r="E314" s="196"/>
      <c r="F314" s="197"/>
      <c r="G314" s="197"/>
      <c r="H314" s="197"/>
      <c r="I314" s="197"/>
      <c r="J314" s="198"/>
    </row>
    <row r="315" spans="3:10">
      <c r="C315" s="194"/>
      <c r="D315" s="195"/>
      <c r="E315" s="196"/>
      <c r="F315" s="197"/>
      <c r="G315" s="197"/>
      <c r="H315" s="197"/>
      <c r="I315" s="197"/>
      <c r="J315" s="198"/>
    </row>
    <row r="316" spans="3:10">
      <c r="C316" s="194"/>
      <c r="D316" s="195"/>
      <c r="E316" s="196"/>
      <c r="F316" s="197"/>
      <c r="G316" s="197"/>
      <c r="H316" s="197"/>
      <c r="I316" s="197"/>
      <c r="J316" s="198"/>
    </row>
    <row r="317" spans="3:10">
      <c r="C317" s="194"/>
      <c r="D317" s="195"/>
      <c r="E317" s="196"/>
      <c r="F317" s="197"/>
      <c r="G317" s="197"/>
      <c r="H317" s="197"/>
      <c r="I317" s="197"/>
      <c r="J317" s="198"/>
    </row>
    <row r="318" spans="3:10">
      <c r="C318" s="194"/>
      <c r="D318" s="195"/>
      <c r="E318" s="196"/>
      <c r="F318" s="197"/>
      <c r="G318" s="197"/>
      <c r="H318" s="197"/>
      <c r="I318" s="197"/>
      <c r="J318" s="198"/>
    </row>
    <row r="319" spans="3:10">
      <c r="C319" s="194"/>
      <c r="D319" s="195"/>
      <c r="E319" s="196"/>
      <c r="F319" s="197"/>
      <c r="G319" s="197"/>
      <c r="H319" s="197"/>
      <c r="I319" s="197"/>
      <c r="J319" s="198"/>
    </row>
    <row r="320" spans="3:10">
      <c r="C320" s="194"/>
      <c r="D320" s="195"/>
      <c r="E320" s="196"/>
      <c r="F320" s="197"/>
      <c r="G320" s="197"/>
      <c r="H320" s="197"/>
      <c r="I320" s="197"/>
      <c r="J320" s="198"/>
    </row>
    <row r="321" spans="3:10">
      <c r="C321" s="194"/>
      <c r="D321" s="195"/>
      <c r="E321" s="196"/>
      <c r="F321" s="197"/>
      <c r="G321" s="197"/>
      <c r="H321" s="197"/>
      <c r="I321" s="197"/>
      <c r="J321" s="198"/>
    </row>
    <row r="322" spans="3:10">
      <c r="C322" s="194"/>
      <c r="D322" s="195"/>
      <c r="E322" s="196"/>
      <c r="F322" s="197"/>
      <c r="G322" s="197"/>
      <c r="H322" s="197"/>
      <c r="I322" s="197"/>
      <c r="J322" s="198"/>
    </row>
    <row r="323" spans="3:10">
      <c r="C323" s="194"/>
      <c r="D323" s="195"/>
      <c r="E323" s="196"/>
      <c r="F323" s="197"/>
      <c r="G323" s="197"/>
      <c r="H323" s="197"/>
      <c r="I323" s="197"/>
      <c r="J323" s="198"/>
    </row>
    <row r="324" spans="3:10">
      <c r="C324" s="194"/>
      <c r="D324" s="195"/>
      <c r="E324" s="196"/>
      <c r="F324" s="197"/>
      <c r="G324" s="197"/>
      <c r="H324" s="197"/>
      <c r="I324" s="197"/>
      <c r="J324" s="198"/>
    </row>
    <row r="325" spans="3:10">
      <c r="C325" s="194"/>
      <c r="D325" s="195"/>
      <c r="E325" s="196"/>
      <c r="F325" s="197"/>
      <c r="G325" s="197"/>
      <c r="H325" s="197"/>
      <c r="I325" s="197"/>
      <c r="J325" s="198"/>
    </row>
    <row r="326" spans="3:10">
      <c r="C326" s="194"/>
      <c r="D326" s="195"/>
      <c r="E326" s="196"/>
      <c r="F326" s="197"/>
      <c r="G326" s="197"/>
      <c r="H326" s="197"/>
      <c r="I326" s="197"/>
      <c r="J326" s="198"/>
    </row>
    <row r="327" spans="3:10">
      <c r="C327" s="194"/>
      <c r="D327" s="195"/>
      <c r="E327" s="196"/>
      <c r="F327" s="197"/>
      <c r="G327" s="197"/>
      <c r="H327" s="197"/>
      <c r="I327" s="197"/>
      <c r="J327" s="198"/>
    </row>
    <row r="328" spans="3:10">
      <c r="C328" s="194"/>
      <c r="D328" s="195"/>
      <c r="E328" s="196"/>
      <c r="F328" s="197"/>
      <c r="G328" s="197"/>
      <c r="H328" s="197"/>
      <c r="I328" s="197"/>
      <c r="J328" s="198"/>
    </row>
    <row r="329" spans="3:10">
      <c r="C329" s="194"/>
      <c r="D329" s="195"/>
      <c r="E329" s="196"/>
      <c r="F329" s="197"/>
      <c r="G329" s="197"/>
      <c r="H329" s="197"/>
      <c r="I329" s="197"/>
      <c r="J329" s="198"/>
    </row>
    <row r="330" spans="3:10">
      <c r="C330" s="194"/>
      <c r="D330" s="195"/>
      <c r="E330" s="196"/>
      <c r="F330" s="197"/>
      <c r="G330" s="197"/>
      <c r="H330" s="197"/>
      <c r="I330" s="197"/>
      <c r="J330" s="198"/>
    </row>
    <row r="331" spans="3:10">
      <c r="C331" s="194"/>
      <c r="D331" s="195"/>
      <c r="E331" s="196"/>
      <c r="F331" s="197"/>
      <c r="G331" s="197"/>
      <c r="H331" s="197"/>
      <c r="I331" s="197"/>
      <c r="J331" s="198"/>
    </row>
    <row r="332" spans="3:10">
      <c r="C332" s="194"/>
      <c r="D332" s="195"/>
      <c r="E332" s="196"/>
      <c r="F332" s="197"/>
      <c r="G332" s="197"/>
      <c r="H332" s="197"/>
      <c r="I332" s="197"/>
      <c r="J332" s="198"/>
    </row>
    <row r="333" spans="3:10">
      <c r="C333" s="194"/>
      <c r="D333" s="195"/>
      <c r="E333" s="196"/>
      <c r="F333" s="197"/>
      <c r="G333" s="197"/>
      <c r="H333" s="197"/>
      <c r="I333" s="197"/>
      <c r="J333" s="198"/>
    </row>
    <row r="334" spans="3:10">
      <c r="C334" s="194"/>
      <c r="D334" s="195"/>
      <c r="E334" s="196"/>
      <c r="F334" s="197"/>
      <c r="G334" s="197"/>
      <c r="H334" s="197"/>
      <c r="I334" s="197"/>
      <c r="J334" s="198"/>
    </row>
    <row r="335" spans="3:10">
      <c r="C335" s="194"/>
      <c r="D335" s="195"/>
      <c r="E335" s="196"/>
      <c r="F335" s="197"/>
      <c r="G335" s="197"/>
      <c r="H335" s="197"/>
      <c r="I335" s="197"/>
      <c r="J335" s="198"/>
    </row>
    <row r="336" spans="3:10">
      <c r="C336" s="194"/>
      <c r="D336" s="195"/>
      <c r="E336" s="196"/>
      <c r="F336" s="197"/>
      <c r="G336" s="197"/>
      <c r="H336" s="197"/>
      <c r="I336" s="197"/>
      <c r="J336" s="198"/>
    </row>
    <row r="337" spans="3:10">
      <c r="C337" s="194"/>
      <c r="D337" s="195"/>
      <c r="E337" s="196"/>
      <c r="F337" s="197"/>
      <c r="G337" s="197"/>
      <c r="H337" s="197"/>
      <c r="I337" s="197"/>
      <c r="J337" s="198"/>
    </row>
    <row r="338" spans="3:10">
      <c r="C338" s="194"/>
      <c r="D338" s="195"/>
      <c r="E338" s="196"/>
      <c r="F338" s="197"/>
      <c r="G338" s="197"/>
      <c r="H338" s="197"/>
      <c r="I338" s="197"/>
      <c r="J338" s="198"/>
    </row>
    <row r="339" spans="3:10">
      <c r="C339" s="194"/>
      <c r="D339" s="195"/>
      <c r="E339" s="196"/>
      <c r="F339" s="197"/>
      <c r="G339" s="197"/>
      <c r="H339" s="197"/>
      <c r="I339" s="197"/>
      <c r="J339" s="198"/>
    </row>
    <row r="340" spans="3:10">
      <c r="C340" s="194"/>
      <c r="D340" s="195"/>
      <c r="E340" s="196"/>
      <c r="F340" s="197"/>
      <c r="G340" s="197"/>
      <c r="H340" s="197"/>
      <c r="I340" s="197"/>
      <c r="J340" s="198"/>
    </row>
    <row r="341" spans="3:10">
      <c r="C341" s="194"/>
      <c r="D341" s="195"/>
      <c r="E341" s="196"/>
      <c r="F341" s="197"/>
      <c r="G341" s="197"/>
      <c r="H341" s="197"/>
      <c r="I341" s="197"/>
      <c r="J341" s="198"/>
    </row>
    <row r="342" spans="3:10">
      <c r="C342" s="194"/>
      <c r="D342" s="195"/>
      <c r="E342" s="196"/>
      <c r="F342" s="197"/>
      <c r="G342" s="197"/>
      <c r="H342" s="197"/>
      <c r="I342" s="197"/>
      <c r="J342" s="198"/>
    </row>
    <row r="343" spans="3:10">
      <c r="C343" s="194"/>
      <c r="D343" s="195"/>
      <c r="E343" s="196"/>
      <c r="F343" s="197"/>
      <c r="G343" s="197"/>
      <c r="H343" s="197"/>
      <c r="I343" s="197"/>
      <c r="J343" s="198"/>
    </row>
    <row r="344" spans="3:10">
      <c r="C344" s="194"/>
      <c r="D344" s="195"/>
      <c r="E344" s="196"/>
      <c r="F344" s="197"/>
      <c r="G344" s="197"/>
      <c r="H344" s="197"/>
      <c r="I344" s="197"/>
      <c r="J344" s="198"/>
    </row>
    <row r="345" spans="3:10">
      <c r="C345" s="194"/>
      <c r="D345" s="195"/>
      <c r="E345" s="196"/>
      <c r="F345" s="197"/>
      <c r="G345" s="197"/>
      <c r="H345" s="197"/>
      <c r="I345" s="197"/>
      <c r="J345" s="198"/>
    </row>
    <row r="346" spans="3:10">
      <c r="C346" s="194"/>
      <c r="D346" s="195"/>
      <c r="E346" s="196"/>
      <c r="F346" s="197"/>
      <c r="G346" s="197"/>
      <c r="H346" s="197"/>
      <c r="I346" s="197"/>
      <c r="J346" s="198"/>
    </row>
    <row r="347" spans="3:10">
      <c r="C347" s="194"/>
      <c r="D347" s="195"/>
      <c r="E347" s="196"/>
      <c r="F347" s="197"/>
      <c r="G347" s="197"/>
      <c r="H347" s="197"/>
      <c r="I347" s="197"/>
      <c r="J347" s="198"/>
    </row>
    <row r="348" spans="3:10">
      <c r="C348" s="194"/>
      <c r="D348" s="195"/>
      <c r="E348" s="196"/>
      <c r="F348" s="197"/>
      <c r="G348" s="197"/>
      <c r="H348" s="197"/>
      <c r="I348" s="197"/>
      <c r="J348" s="198"/>
    </row>
    <row r="349" spans="3:10">
      <c r="C349" s="194"/>
      <c r="D349" s="195"/>
      <c r="E349" s="196"/>
      <c r="F349" s="197"/>
      <c r="G349" s="197"/>
      <c r="H349" s="197"/>
      <c r="I349" s="197"/>
      <c r="J349" s="198"/>
    </row>
    <row r="350" spans="3:10">
      <c r="C350" s="194"/>
      <c r="D350" s="195"/>
      <c r="E350" s="196"/>
      <c r="F350" s="197"/>
      <c r="G350" s="197"/>
      <c r="H350" s="197"/>
      <c r="I350" s="197"/>
      <c r="J350" s="198"/>
    </row>
    <row r="351" spans="3:10">
      <c r="C351" s="194"/>
      <c r="D351" s="195"/>
      <c r="E351" s="196"/>
      <c r="F351" s="197"/>
      <c r="G351" s="197"/>
      <c r="H351" s="197"/>
      <c r="I351" s="197"/>
      <c r="J351" s="198"/>
    </row>
    <row r="352" spans="3:10">
      <c r="C352" s="194"/>
      <c r="D352" s="195"/>
      <c r="E352" s="196"/>
      <c r="F352" s="197"/>
      <c r="G352" s="197"/>
      <c r="H352" s="197"/>
      <c r="I352" s="197"/>
      <c r="J352" s="198"/>
    </row>
    <row r="353" spans="3:10">
      <c r="C353" s="194"/>
      <c r="D353" s="195"/>
      <c r="E353" s="196"/>
      <c r="F353" s="197"/>
      <c r="G353" s="197"/>
      <c r="H353" s="197"/>
      <c r="I353" s="197"/>
      <c r="J353" s="198"/>
    </row>
    <row r="354" spans="3:10">
      <c r="C354" s="194"/>
      <c r="D354" s="195"/>
      <c r="E354" s="196"/>
      <c r="F354" s="197"/>
      <c r="G354" s="197"/>
      <c r="H354" s="197"/>
      <c r="I354" s="197"/>
      <c r="J354" s="198"/>
    </row>
    <row r="355" spans="3:10">
      <c r="C355" s="194"/>
      <c r="D355" s="195"/>
      <c r="E355" s="196"/>
      <c r="F355" s="197"/>
      <c r="G355" s="197"/>
      <c r="H355" s="197"/>
      <c r="I355" s="197"/>
      <c r="J355" s="198"/>
    </row>
    <row r="356" spans="3:10">
      <c r="C356" s="194"/>
      <c r="D356" s="195"/>
      <c r="E356" s="196"/>
      <c r="F356" s="197"/>
      <c r="G356" s="197"/>
      <c r="H356" s="197"/>
      <c r="I356" s="197"/>
      <c r="J356" s="198"/>
    </row>
    <row r="357" spans="3:10">
      <c r="C357" s="194"/>
      <c r="D357" s="195"/>
      <c r="E357" s="196"/>
      <c r="F357" s="197"/>
      <c r="G357" s="197"/>
      <c r="H357" s="197"/>
      <c r="I357" s="197"/>
      <c r="J357" s="198"/>
    </row>
    <row r="358" spans="3:10">
      <c r="C358" s="194"/>
      <c r="D358" s="195"/>
      <c r="E358" s="196"/>
      <c r="F358" s="197"/>
      <c r="G358" s="197"/>
      <c r="H358" s="197"/>
      <c r="I358" s="197"/>
      <c r="J358" s="198"/>
    </row>
    <row r="359" spans="3:10">
      <c r="C359" s="194"/>
      <c r="D359" s="195"/>
      <c r="E359" s="196"/>
      <c r="F359" s="197"/>
      <c r="G359" s="197"/>
      <c r="H359" s="197"/>
      <c r="I359" s="197"/>
      <c r="J359" s="198"/>
    </row>
    <row r="360" spans="3:10">
      <c r="C360" s="194"/>
      <c r="D360" s="195"/>
      <c r="E360" s="196"/>
      <c r="F360" s="197"/>
      <c r="G360" s="197"/>
      <c r="H360" s="197"/>
      <c r="I360" s="197"/>
      <c r="J360" s="198"/>
    </row>
    <row r="361" spans="3:10">
      <c r="C361" s="194"/>
      <c r="D361" s="195"/>
      <c r="E361" s="196"/>
      <c r="F361" s="197"/>
      <c r="G361" s="197"/>
      <c r="H361" s="197"/>
      <c r="I361" s="197"/>
      <c r="J361" s="198"/>
    </row>
    <row r="362" spans="3:10">
      <c r="C362" s="194"/>
      <c r="D362" s="195"/>
      <c r="E362" s="196"/>
      <c r="F362" s="197"/>
      <c r="G362" s="197"/>
      <c r="H362" s="197"/>
      <c r="I362" s="197"/>
      <c r="J362" s="198"/>
    </row>
    <row r="363" spans="3:10">
      <c r="C363" s="194"/>
      <c r="D363" s="195"/>
      <c r="E363" s="196"/>
      <c r="F363" s="197"/>
      <c r="G363" s="197"/>
      <c r="H363" s="197"/>
      <c r="I363" s="197"/>
      <c r="J363" s="198"/>
    </row>
    <row r="364" spans="3:10">
      <c r="C364" s="194"/>
      <c r="D364" s="195"/>
      <c r="E364" s="196"/>
      <c r="F364" s="197"/>
      <c r="G364" s="197"/>
      <c r="H364" s="197"/>
      <c r="I364" s="197"/>
      <c r="J364" s="198"/>
    </row>
    <row r="365" spans="3:10">
      <c r="C365" s="194"/>
      <c r="D365" s="195"/>
      <c r="E365" s="196"/>
      <c r="F365" s="197"/>
      <c r="G365" s="197"/>
      <c r="H365" s="197"/>
      <c r="I365" s="197"/>
      <c r="J365" s="198"/>
    </row>
    <row r="366" spans="3:10">
      <c r="C366" s="194"/>
      <c r="D366" s="195"/>
      <c r="E366" s="196"/>
      <c r="F366" s="197"/>
      <c r="G366" s="197"/>
      <c r="H366" s="197"/>
      <c r="I366" s="197"/>
      <c r="J366" s="198"/>
    </row>
    <row r="367" spans="3:10">
      <c r="C367" s="194"/>
      <c r="D367" s="195"/>
      <c r="E367" s="196"/>
      <c r="F367" s="197"/>
      <c r="G367" s="197"/>
      <c r="H367" s="197"/>
      <c r="I367" s="197"/>
      <c r="J367" s="198"/>
    </row>
    <row r="368" spans="3:10">
      <c r="C368" s="194"/>
      <c r="D368" s="195"/>
      <c r="E368" s="196"/>
      <c r="F368" s="197"/>
      <c r="G368" s="197"/>
      <c r="H368" s="197"/>
      <c r="I368" s="197"/>
      <c r="J368" s="198"/>
    </row>
    <row r="369" spans="3:10">
      <c r="C369" s="194"/>
      <c r="D369" s="195"/>
      <c r="E369" s="196"/>
      <c r="F369" s="197"/>
      <c r="G369" s="197"/>
      <c r="H369" s="197"/>
      <c r="I369" s="197"/>
      <c r="J369" s="198"/>
    </row>
    <row r="370" spans="3:10">
      <c r="C370" s="194"/>
      <c r="D370" s="195"/>
      <c r="E370" s="196"/>
      <c r="F370" s="197"/>
      <c r="G370" s="197"/>
      <c r="H370" s="197"/>
      <c r="I370" s="197"/>
      <c r="J370" s="198"/>
    </row>
    <row r="371" spans="3:10">
      <c r="C371" s="194"/>
      <c r="D371" s="195"/>
      <c r="E371" s="196"/>
      <c r="F371" s="197"/>
      <c r="G371" s="197"/>
      <c r="H371" s="197"/>
      <c r="I371" s="197"/>
      <c r="J371" s="198"/>
    </row>
    <row r="372" spans="3:10">
      <c r="C372" s="194"/>
      <c r="D372" s="195"/>
      <c r="E372" s="196"/>
      <c r="F372" s="197"/>
      <c r="G372" s="197"/>
      <c r="H372" s="197"/>
      <c r="I372" s="197"/>
      <c r="J372" s="198"/>
    </row>
    <row r="373" spans="3:10">
      <c r="C373" s="194"/>
      <c r="D373" s="195"/>
      <c r="E373" s="196"/>
      <c r="F373" s="197"/>
      <c r="G373" s="197"/>
      <c r="H373" s="197"/>
      <c r="I373" s="197"/>
      <c r="J373" s="198"/>
    </row>
    <row r="374" spans="3:10">
      <c r="C374" s="194"/>
      <c r="D374" s="195"/>
      <c r="E374" s="196"/>
      <c r="F374" s="197"/>
      <c r="G374" s="197"/>
      <c r="H374" s="197"/>
      <c r="I374" s="197"/>
      <c r="J374" s="198"/>
    </row>
    <row r="375" spans="3:10">
      <c r="C375" s="194"/>
      <c r="D375" s="195"/>
      <c r="E375" s="196"/>
      <c r="F375" s="197"/>
      <c r="G375" s="197"/>
      <c r="H375" s="197"/>
      <c r="I375" s="197"/>
      <c r="J375" s="198"/>
    </row>
    <row r="376" spans="3:10">
      <c r="C376" s="194"/>
      <c r="D376" s="195"/>
      <c r="E376" s="196"/>
      <c r="F376" s="197"/>
      <c r="G376" s="197"/>
      <c r="H376" s="197"/>
      <c r="I376" s="197"/>
      <c r="J376" s="198"/>
    </row>
    <row r="377" spans="3:10">
      <c r="C377" s="194"/>
      <c r="D377" s="195"/>
      <c r="E377" s="196"/>
      <c r="F377" s="197"/>
      <c r="G377" s="197"/>
      <c r="H377" s="197"/>
      <c r="I377" s="197"/>
      <c r="J377" s="198"/>
    </row>
    <row r="378" spans="3:10">
      <c r="C378" s="194"/>
      <c r="D378" s="195"/>
      <c r="E378" s="196"/>
      <c r="F378" s="197"/>
      <c r="G378" s="197"/>
      <c r="H378" s="197"/>
      <c r="I378" s="197"/>
      <c r="J378" s="198"/>
    </row>
    <row r="379" spans="3:10">
      <c r="C379" s="194"/>
      <c r="D379" s="195"/>
      <c r="E379" s="196"/>
      <c r="F379" s="197"/>
      <c r="G379" s="197"/>
      <c r="H379" s="197"/>
      <c r="I379" s="197"/>
      <c r="J379" s="198"/>
    </row>
    <row r="380" spans="3:10">
      <c r="C380" s="194"/>
      <c r="D380" s="195"/>
      <c r="E380" s="196"/>
      <c r="F380" s="197"/>
      <c r="G380" s="197"/>
      <c r="H380" s="197"/>
      <c r="I380" s="197"/>
      <c r="J380" s="198"/>
    </row>
    <row r="381" spans="3:10">
      <c r="C381" s="194"/>
      <c r="D381" s="195"/>
      <c r="E381" s="196"/>
      <c r="F381" s="197"/>
      <c r="G381" s="197"/>
      <c r="H381" s="197"/>
      <c r="I381" s="197"/>
      <c r="J381" s="198"/>
    </row>
    <row r="382" spans="3:10">
      <c r="C382" s="194"/>
      <c r="D382" s="195"/>
      <c r="E382" s="196"/>
      <c r="F382" s="197"/>
      <c r="G382" s="197"/>
      <c r="H382" s="197"/>
      <c r="I382" s="197"/>
      <c r="J382" s="198"/>
    </row>
    <row r="383" spans="3:10">
      <c r="C383" s="194"/>
      <c r="D383" s="195"/>
      <c r="E383" s="196"/>
      <c r="F383" s="197"/>
      <c r="G383" s="197"/>
      <c r="H383" s="197"/>
      <c r="I383" s="197"/>
      <c r="J383" s="198"/>
    </row>
    <row r="384" spans="3:10">
      <c r="C384" s="194"/>
      <c r="D384" s="195"/>
      <c r="E384" s="196"/>
      <c r="F384" s="197"/>
      <c r="G384" s="197"/>
      <c r="H384" s="197"/>
      <c r="I384" s="197"/>
      <c r="J384" s="198"/>
    </row>
    <row r="385" spans="3:10">
      <c r="C385" s="194"/>
      <c r="D385" s="195"/>
      <c r="E385" s="196"/>
      <c r="F385" s="197"/>
      <c r="G385" s="197"/>
      <c r="H385" s="197"/>
      <c r="I385" s="197"/>
      <c r="J385" s="198"/>
    </row>
    <row r="386" spans="3:10">
      <c r="C386" s="194"/>
      <c r="D386" s="195"/>
      <c r="E386" s="196"/>
      <c r="F386" s="197"/>
      <c r="G386" s="197"/>
      <c r="H386" s="197"/>
      <c r="I386" s="197"/>
      <c r="J386" s="198"/>
    </row>
    <row r="387" spans="3:10">
      <c r="C387" s="194"/>
      <c r="D387" s="195"/>
      <c r="E387" s="196"/>
      <c r="F387" s="197"/>
      <c r="G387" s="197"/>
      <c r="H387" s="197"/>
      <c r="I387" s="197"/>
      <c r="J387" s="198"/>
    </row>
    <row r="388" spans="3:10">
      <c r="C388" s="194"/>
      <c r="D388" s="195"/>
      <c r="E388" s="196"/>
      <c r="F388" s="197"/>
      <c r="G388" s="197"/>
      <c r="H388" s="197"/>
      <c r="I388" s="197"/>
      <c r="J388" s="198"/>
    </row>
    <row r="389" spans="3:10">
      <c r="C389" s="194"/>
      <c r="D389" s="195"/>
      <c r="E389" s="196"/>
      <c r="F389" s="197"/>
      <c r="G389" s="197"/>
      <c r="H389" s="197"/>
      <c r="I389" s="197"/>
      <c r="J389" s="198"/>
    </row>
    <row r="390" spans="3:10">
      <c r="C390" s="194"/>
      <c r="D390" s="195"/>
      <c r="E390" s="196"/>
      <c r="F390" s="197"/>
      <c r="G390" s="197"/>
      <c r="H390" s="197"/>
      <c r="I390" s="197"/>
      <c r="J390" s="198"/>
    </row>
    <row r="391" spans="3:10">
      <c r="C391" s="194"/>
      <c r="D391" s="195"/>
      <c r="E391" s="196"/>
      <c r="F391" s="197"/>
      <c r="G391" s="197"/>
      <c r="H391" s="197"/>
      <c r="I391" s="197"/>
      <c r="J391" s="198"/>
    </row>
    <row r="392" spans="3:10">
      <c r="C392" s="194"/>
      <c r="D392" s="195"/>
      <c r="E392" s="196"/>
      <c r="F392" s="197"/>
      <c r="G392" s="197"/>
      <c r="H392" s="197"/>
      <c r="I392" s="197"/>
      <c r="J392" s="198"/>
    </row>
    <row r="393" spans="3:10">
      <c r="C393" s="194"/>
      <c r="D393" s="195"/>
      <c r="E393" s="196"/>
      <c r="F393" s="197"/>
      <c r="G393" s="197"/>
      <c r="H393" s="197"/>
      <c r="I393" s="197"/>
      <c r="J393" s="198"/>
    </row>
    <row r="394" spans="3:10">
      <c r="C394" s="194"/>
      <c r="D394" s="195"/>
      <c r="E394" s="196"/>
      <c r="F394" s="197"/>
      <c r="G394" s="197"/>
      <c r="H394" s="197"/>
      <c r="I394" s="197"/>
      <c r="J394" s="198"/>
    </row>
    <row r="395" spans="3:10">
      <c r="C395" s="194"/>
      <c r="D395" s="195"/>
      <c r="E395" s="196"/>
      <c r="F395" s="197"/>
      <c r="G395" s="197"/>
      <c r="H395" s="197"/>
      <c r="I395" s="197"/>
      <c r="J395" s="198"/>
    </row>
    <row r="396" spans="3:10">
      <c r="C396" s="194"/>
      <c r="D396" s="195"/>
      <c r="E396" s="196"/>
      <c r="F396" s="197"/>
      <c r="G396" s="197"/>
      <c r="H396" s="197"/>
      <c r="I396" s="197"/>
      <c r="J396" s="198"/>
    </row>
    <row r="397" spans="3:10">
      <c r="C397" s="194"/>
      <c r="D397" s="195"/>
      <c r="E397" s="196"/>
      <c r="F397" s="197"/>
      <c r="G397" s="197"/>
      <c r="H397" s="197"/>
      <c r="I397" s="197"/>
      <c r="J397" s="198"/>
    </row>
    <row r="398" spans="3:10">
      <c r="C398" s="194"/>
      <c r="D398" s="195"/>
      <c r="E398" s="196"/>
      <c r="F398" s="197"/>
      <c r="G398" s="197"/>
      <c r="H398" s="197"/>
      <c r="I398" s="197"/>
      <c r="J398" s="198"/>
    </row>
    <row r="399" spans="3:10">
      <c r="C399" s="194"/>
      <c r="D399" s="195"/>
      <c r="E399" s="196"/>
      <c r="F399" s="197"/>
      <c r="G399" s="197"/>
      <c r="H399" s="197"/>
      <c r="I399" s="197"/>
      <c r="J399" s="198"/>
    </row>
    <row r="400" spans="3:10">
      <c r="C400" s="194"/>
      <c r="D400" s="195"/>
      <c r="E400" s="196"/>
      <c r="F400" s="197"/>
      <c r="G400" s="197"/>
      <c r="H400" s="197"/>
      <c r="I400" s="197"/>
      <c r="J400" s="198"/>
    </row>
    <row r="401" spans="3:10">
      <c r="C401" s="194"/>
      <c r="D401" s="195"/>
      <c r="E401" s="196"/>
      <c r="F401" s="197"/>
      <c r="G401" s="197"/>
      <c r="H401" s="197"/>
      <c r="I401" s="197"/>
      <c r="J401" s="198"/>
    </row>
    <row r="402" spans="3:10">
      <c r="C402" s="194"/>
      <c r="D402" s="195"/>
      <c r="E402" s="196"/>
      <c r="F402" s="197"/>
      <c r="G402" s="197"/>
      <c r="H402" s="197"/>
      <c r="I402" s="197"/>
      <c r="J402" s="198"/>
    </row>
    <row r="403" spans="3:10">
      <c r="C403" s="194"/>
      <c r="D403" s="195"/>
      <c r="E403" s="196"/>
      <c r="F403" s="197"/>
      <c r="G403" s="197"/>
      <c r="H403" s="197"/>
      <c r="I403" s="197"/>
      <c r="J403" s="198"/>
    </row>
    <row r="404" spans="3:10">
      <c r="C404" s="194"/>
      <c r="D404" s="195"/>
      <c r="E404" s="196"/>
      <c r="F404" s="197"/>
      <c r="G404" s="197"/>
      <c r="H404" s="197"/>
      <c r="I404" s="197"/>
      <c r="J404" s="198"/>
    </row>
    <row r="405" spans="3:10">
      <c r="C405" s="194"/>
      <c r="D405" s="195"/>
      <c r="E405" s="196"/>
      <c r="F405" s="197"/>
      <c r="G405" s="197"/>
      <c r="H405" s="197"/>
      <c r="I405" s="197"/>
      <c r="J405" s="198"/>
    </row>
    <row r="406" spans="3:10">
      <c r="C406" s="194"/>
      <c r="D406" s="195"/>
      <c r="E406" s="196"/>
      <c r="F406" s="197"/>
      <c r="G406" s="197"/>
      <c r="H406" s="197"/>
      <c r="I406" s="197"/>
      <c r="J406" s="198"/>
    </row>
    <row r="407" spans="3:10">
      <c r="C407" s="194"/>
      <c r="D407" s="195"/>
      <c r="E407" s="196"/>
      <c r="F407" s="197"/>
      <c r="G407" s="197"/>
      <c r="H407" s="197"/>
      <c r="I407" s="197"/>
      <c r="J407" s="198"/>
    </row>
    <row r="408" spans="3:10">
      <c r="C408" s="194"/>
      <c r="D408" s="195"/>
      <c r="E408" s="196"/>
      <c r="F408" s="197"/>
      <c r="G408" s="197"/>
      <c r="H408" s="197"/>
      <c r="I408" s="197"/>
      <c r="J408" s="198"/>
    </row>
    <row r="409" spans="3:10">
      <c r="C409" s="194"/>
      <c r="D409" s="195"/>
      <c r="E409" s="196"/>
      <c r="F409" s="197"/>
      <c r="G409" s="197"/>
      <c r="H409" s="197"/>
      <c r="I409" s="197"/>
      <c r="J409" s="198"/>
    </row>
    <row r="410" spans="3:10">
      <c r="C410" s="194"/>
      <c r="D410" s="195"/>
      <c r="E410" s="196"/>
      <c r="F410" s="197"/>
      <c r="G410" s="197"/>
      <c r="H410" s="197"/>
      <c r="I410" s="197"/>
      <c r="J410" s="198"/>
    </row>
    <row r="411" spans="3:10">
      <c r="C411" s="194"/>
      <c r="D411" s="195"/>
      <c r="E411" s="196"/>
      <c r="F411" s="197"/>
      <c r="G411" s="197"/>
      <c r="H411" s="197"/>
      <c r="I411" s="197"/>
      <c r="J411" s="198"/>
    </row>
    <row r="412" spans="3:10">
      <c r="C412" s="194"/>
      <c r="D412" s="195"/>
      <c r="E412" s="196"/>
      <c r="F412" s="197"/>
      <c r="G412" s="197"/>
      <c r="H412" s="197"/>
      <c r="I412" s="197"/>
      <c r="J412" s="198"/>
    </row>
    <row r="413" spans="3:10">
      <c r="C413" s="194"/>
      <c r="D413" s="195"/>
      <c r="E413" s="196"/>
      <c r="F413" s="197"/>
      <c r="G413" s="197"/>
      <c r="H413" s="197"/>
      <c r="I413" s="197"/>
      <c r="J413" s="198"/>
    </row>
    <row r="414" spans="3:10">
      <c r="C414" s="194"/>
      <c r="D414" s="195"/>
      <c r="E414" s="196"/>
      <c r="F414" s="197"/>
      <c r="G414" s="197"/>
      <c r="H414" s="197"/>
      <c r="I414" s="197"/>
      <c r="J414" s="198"/>
    </row>
    <row r="415" spans="3:10">
      <c r="C415" s="194"/>
      <c r="D415" s="195"/>
      <c r="E415" s="196"/>
      <c r="F415" s="197"/>
      <c r="G415" s="197"/>
      <c r="H415" s="197"/>
      <c r="I415" s="197"/>
      <c r="J415" s="198"/>
    </row>
    <row r="416" spans="3:10">
      <c r="C416" s="194"/>
      <c r="D416" s="195"/>
      <c r="E416" s="196"/>
      <c r="F416" s="197"/>
      <c r="G416" s="197"/>
      <c r="H416" s="197"/>
      <c r="I416" s="197"/>
      <c r="J416" s="198"/>
    </row>
    <row r="417" spans="3:10">
      <c r="C417" s="194"/>
      <c r="D417" s="195"/>
      <c r="E417" s="196"/>
      <c r="F417" s="197"/>
      <c r="G417" s="197"/>
      <c r="H417" s="197"/>
      <c r="I417" s="197"/>
      <c r="J417" s="198"/>
    </row>
    <row r="418" spans="3:10">
      <c r="C418" s="194"/>
      <c r="D418" s="195"/>
      <c r="E418" s="196"/>
      <c r="F418" s="197"/>
      <c r="G418" s="197"/>
      <c r="H418" s="197"/>
      <c r="I418" s="197"/>
      <c r="J418" s="198"/>
    </row>
    <row r="419" spans="3:10">
      <c r="C419" s="194"/>
      <c r="D419" s="195"/>
      <c r="E419" s="196"/>
      <c r="F419" s="197"/>
      <c r="G419" s="197"/>
      <c r="H419" s="197"/>
      <c r="I419" s="197"/>
      <c r="J419" s="198"/>
    </row>
    <row r="420" spans="3:10">
      <c r="C420" s="194"/>
      <c r="D420" s="195"/>
      <c r="E420" s="196"/>
      <c r="F420" s="197"/>
      <c r="G420" s="197"/>
      <c r="H420" s="197"/>
      <c r="I420" s="197"/>
      <c r="J420" s="198"/>
    </row>
    <row r="421" spans="3:10">
      <c r="C421" s="194"/>
      <c r="D421" s="195"/>
      <c r="E421" s="196"/>
      <c r="F421" s="197"/>
      <c r="G421" s="197"/>
      <c r="H421" s="197"/>
      <c r="I421" s="197"/>
      <c r="J421" s="198"/>
    </row>
    <row r="422" spans="3:10">
      <c r="C422" s="194"/>
      <c r="D422" s="195"/>
      <c r="E422" s="196"/>
      <c r="F422" s="197"/>
      <c r="G422" s="197"/>
      <c r="H422" s="197"/>
      <c r="I422" s="197"/>
      <c r="J422" s="198"/>
    </row>
    <row r="423" spans="3:10">
      <c r="C423" s="194"/>
      <c r="D423" s="195"/>
      <c r="E423" s="196"/>
      <c r="F423" s="197"/>
      <c r="G423" s="197"/>
      <c r="H423" s="197"/>
      <c r="I423" s="197"/>
      <c r="J423" s="198"/>
    </row>
    <row r="424" spans="3:10">
      <c r="C424" s="194"/>
      <c r="D424" s="195"/>
      <c r="E424" s="196"/>
      <c r="F424" s="197"/>
      <c r="G424" s="197"/>
      <c r="H424" s="197"/>
      <c r="I424" s="197"/>
      <c r="J424" s="198"/>
    </row>
    <row r="425" spans="3:10">
      <c r="C425" s="194"/>
      <c r="D425" s="195"/>
      <c r="E425" s="196"/>
      <c r="F425" s="197"/>
      <c r="G425" s="197"/>
      <c r="H425" s="197"/>
      <c r="I425" s="197"/>
      <c r="J425" s="198"/>
    </row>
    <row r="426" spans="3:10">
      <c r="C426" s="194"/>
      <c r="D426" s="195"/>
      <c r="E426" s="196"/>
      <c r="F426" s="197"/>
      <c r="G426" s="197"/>
      <c r="H426" s="197"/>
      <c r="I426" s="197"/>
      <c r="J426" s="198"/>
    </row>
    <row r="427" spans="3:10">
      <c r="C427" s="194"/>
      <c r="D427" s="195"/>
      <c r="E427" s="196"/>
      <c r="F427" s="197"/>
      <c r="G427" s="197"/>
      <c r="H427" s="197"/>
      <c r="I427" s="197"/>
      <c r="J427" s="198"/>
    </row>
    <row r="428" spans="3:10">
      <c r="C428" s="194"/>
      <c r="D428" s="195"/>
      <c r="E428" s="196"/>
      <c r="F428" s="197"/>
      <c r="G428" s="197"/>
      <c r="H428" s="197"/>
      <c r="I428" s="197"/>
      <c r="J428" s="198"/>
    </row>
    <row r="429" spans="3:10">
      <c r="C429" s="194"/>
      <c r="D429" s="195"/>
      <c r="E429" s="196"/>
      <c r="F429" s="197"/>
      <c r="G429" s="197"/>
      <c r="H429" s="197"/>
      <c r="I429" s="197"/>
      <c r="J429" s="198"/>
    </row>
    <row r="430" spans="3:10">
      <c r="C430" s="194"/>
      <c r="D430" s="195"/>
      <c r="E430" s="196"/>
      <c r="F430" s="197"/>
      <c r="G430" s="197"/>
      <c r="H430" s="197"/>
      <c r="I430" s="197"/>
      <c r="J430" s="198"/>
    </row>
    <row r="431" spans="3:10">
      <c r="C431" s="194"/>
      <c r="D431" s="195"/>
      <c r="E431" s="196"/>
      <c r="F431" s="197"/>
      <c r="G431" s="197"/>
      <c r="H431" s="197"/>
      <c r="I431" s="197"/>
      <c r="J431" s="198"/>
    </row>
    <row r="432" spans="3:10">
      <c r="C432" s="194"/>
      <c r="D432" s="195"/>
      <c r="E432" s="196"/>
      <c r="F432" s="197"/>
      <c r="G432" s="197"/>
      <c r="H432" s="197"/>
      <c r="I432" s="197"/>
      <c r="J432" s="198"/>
    </row>
    <row r="433" spans="3:10">
      <c r="C433" s="194"/>
      <c r="D433" s="195"/>
      <c r="E433" s="196"/>
      <c r="F433" s="197"/>
      <c r="G433" s="197"/>
      <c r="H433" s="197"/>
      <c r="I433" s="197"/>
      <c r="J433" s="198"/>
    </row>
    <row r="434" spans="3:10">
      <c r="C434" s="194"/>
      <c r="D434" s="195"/>
      <c r="E434" s="196"/>
      <c r="F434" s="197"/>
      <c r="G434" s="197"/>
      <c r="H434" s="197"/>
      <c r="I434" s="197"/>
      <c r="J434" s="198"/>
    </row>
    <row r="435" spans="3:10">
      <c r="C435" s="194"/>
      <c r="D435" s="195"/>
      <c r="E435" s="196"/>
      <c r="F435" s="197"/>
      <c r="G435" s="197"/>
      <c r="H435" s="197"/>
      <c r="I435" s="197"/>
      <c r="J435" s="198"/>
    </row>
    <row r="436" spans="3:10">
      <c r="C436" s="194"/>
      <c r="D436" s="195"/>
      <c r="E436" s="196"/>
      <c r="F436" s="197"/>
      <c r="G436" s="197"/>
      <c r="H436" s="197"/>
      <c r="I436" s="197"/>
      <c r="J436" s="198"/>
    </row>
    <row r="437" spans="3:10">
      <c r="C437" s="194"/>
      <c r="D437" s="195"/>
      <c r="E437" s="196"/>
      <c r="F437" s="197"/>
      <c r="G437" s="197"/>
      <c r="H437" s="197"/>
      <c r="I437" s="197"/>
      <c r="J437" s="198"/>
    </row>
    <row r="438" spans="3:10">
      <c r="C438" s="194"/>
      <c r="D438" s="195"/>
      <c r="E438" s="196"/>
      <c r="F438" s="197"/>
      <c r="G438" s="197"/>
      <c r="H438" s="197"/>
      <c r="I438" s="197"/>
      <c r="J438" s="198"/>
    </row>
    <row r="439" spans="3:10">
      <c r="C439" s="194"/>
      <c r="D439" s="195"/>
      <c r="E439" s="196"/>
      <c r="F439" s="197"/>
      <c r="G439" s="197"/>
      <c r="H439" s="197"/>
      <c r="I439" s="197"/>
      <c r="J439" s="198"/>
    </row>
    <row r="440" spans="3:10">
      <c r="C440" s="194"/>
      <c r="D440" s="195"/>
      <c r="E440" s="196"/>
      <c r="F440" s="197"/>
      <c r="G440" s="197"/>
      <c r="H440" s="197"/>
      <c r="I440" s="197"/>
      <c r="J440" s="198"/>
    </row>
    <row r="441" spans="3:10">
      <c r="C441" s="194"/>
      <c r="D441" s="195"/>
      <c r="E441" s="196"/>
      <c r="F441" s="197"/>
      <c r="G441" s="197"/>
      <c r="H441" s="197"/>
      <c r="I441" s="197"/>
      <c r="J441" s="198"/>
    </row>
    <row r="442" spans="3:10">
      <c r="C442" s="194"/>
      <c r="D442" s="195"/>
      <c r="E442" s="196"/>
      <c r="F442" s="197"/>
      <c r="G442" s="197"/>
      <c r="H442" s="197"/>
      <c r="I442" s="197"/>
      <c r="J442" s="198"/>
    </row>
    <row r="443" spans="3:10">
      <c r="C443" s="194"/>
      <c r="D443" s="195"/>
      <c r="E443" s="196"/>
      <c r="F443" s="197"/>
      <c r="G443" s="197"/>
      <c r="H443" s="197"/>
      <c r="I443" s="197"/>
      <c r="J443" s="198"/>
    </row>
    <row r="444" spans="3:10">
      <c r="C444" s="194"/>
      <c r="D444" s="195"/>
      <c r="E444" s="196"/>
      <c r="F444" s="197"/>
      <c r="G444" s="197"/>
      <c r="H444" s="197"/>
      <c r="I444" s="197"/>
      <c r="J444" s="198"/>
    </row>
    <row r="445" spans="3:10">
      <c r="C445" s="194"/>
      <c r="D445" s="195"/>
      <c r="E445" s="196"/>
      <c r="F445" s="197"/>
      <c r="G445" s="197"/>
      <c r="H445" s="197"/>
      <c r="I445" s="197"/>
      <c r="J445" s="198"/>
    </row>
    <row r="446" spans="3:10">
      <c r="C446" s="194"/>
      <c r="D446" s="195"/>
      <c r="E446" s="196"/>
      <c r="F446" s="197"/>
      <c r="G446" s="197"/>
      <c r="H446" s="197"/>
      <c r="I446" s="197"/>
      <c r="J446" s="198"/>
    </row>
    <row r="447" spans="3:10">
      <c r="C447" s="194"/>
      <c r="D447" s="195"/>
      <c r="E447" s="196"/>
      <c r="F447" s="197"/>
      <c r="G447" s="197"/>
      <c r="H447" s="197"/>
      <c r="I447" s="197"/>
      <c r="J447" s="198"/>
    </row>
    <row r="448" spans="3:10">
      <c r="C448" s="194"/>
      <c r="D448" s="195"/>
      <c r="E448" s="196"/>
      <c r="F448" s="197"/>
      <c r="G448" s="197"/>
      <c r="H448" s="197"/>
      <c r="I448" s="197"/>
      <c r="J448" s="198"/>
    </row>
    <row r="449" spans="3:10">
      <c r="C449" s="194"/>
      <c r="D449" s="195"/>
      <c r="E449" s="196"/>
      <c r="F449" s="197"/>
      <c r="G449" s="197"/>
      <c r="H449" s="197"/>
      <c r="I449" s="197"/>
      <c r="J449" s="198"/>
    </row>
    <row r="450" spans="3:10">
      <c r="C450" s="194"/>
      <c r="D450" s="195"/>
      <c r="E450" s="196"/>
      <c r="F450" s="197"/>
      <c r="G450" s="197"/>
      <c r="H450" s="197"/>
      <c r="I450" s="197"/>
      <c r="J450" s="198"/>
    </row>
    <row r="451" spans="3:10">
      <c r="C451" s="194"/>
      <c r="D451" s="195"/>
      <c r="E451" s="196"/>
      <c r="F451" s="197"/>
      <c r="G451" s="197"/>
      <c r="H451" s="197"/>
      <c r="I451" s="197"/>
      <c r="J451" s="198"/>
    </row>
    <row r="452" spans="3:10">
      <c r="C452" s="194"/>
      <c r="D452" s="195"/>
      <c r="E452" s="196"/>
      <c r="F452" s="197"/>
      <c r="G452" s="197"/>
      <c r="H452" s="197"/>
      <c r="I452" s="197"/>
      <c r="J452" s="198"/>
    </row>
    <row r="453" spans="3:10">
      <c r="C453" s="194"/>
      <c r="D453" s="195"/>
      <c r="E453" s="196"/>
      <c r="F453" s="197"/>
      <c r="G453" s="197"/>
      <c r="H453" s="197"/>
      <c r="I453" s="197"/>
      <c r="J453" s="198"/>
    </row>
    <row r="454" spans="3:10">
      <c r="C454" s="194"/>
      <c r="D454" s="195"/>
      <c r="E454" s="196"/>
      <c r="F454" s="197"/>
      <c r="G454" s="197"/>
      <c r="H454" s="197"/>
      <c r="I454" s="197"/>
      <c r="J454" s="198"/>
    </row>
    <row r="455" spans="3:10">
      <c r="C455" s="194"/>
      <c r="D455" s="195"/>
      <c r="E455" s="196"/>
      <c r="F455" s="197"/>
      <c r="G455" s="197"/>
      <c r="H455" s="197"/>
      <c r="I455" s="197"/>
      <c r="J455" s="198"/>
    </row>
    <row r="456" spans="3:10">
      <c r="C456" s="194"/>
      <c r="D456" s="195"/>
      <c r="E456" s="196"/>
      <c r="F456" s="197"/>
      <c r="G456" s="197"/>
      <c r="H456" s="197"/>
      <c r="I456" s="197"/>
      <c r="J456" s="198"/>
    </row>
    <row r="457" spans="3:10">
      <c r="C457" s="194"/>
      <c r="D457" s="195"/>
      <c r="E457" s="196"/>
      <c r="F457" s="197"/>
      <c r="G457" s="197"/>
      <c r="H457" s="197"/>
      <c r="I457" s="197"/>
      <c r="J457" s="198"/>
    </row>
    <row r="458" spans="3:10">
      <c r="C458" s="194"/>
      <c r="D458" s="195"/>
      <c r="E458" s="196"/>
      <c r="F458" s="197"/>
      <c r="G458" s="197"/>
      <c r="H458" s="197"/>
      <c r="I458" s="197"/>
      <c r="J458" s="198"/>
    </row>
    <row r="459" spans="3:10">
      <c r="C459" s="194"/>
      <c r="D459" s="195"/>
      <c r="E459" s="196"/>
      <c r="F459" s="197"/>
      <c r="G459" s="197"/>
      <c r="H459" s="197"/>
      <c r="I459" s="197"/>
      <c r="J459" s="198"/>
    </row>
    <row r="460" spans="3:10">
      <c r="C460" s="194"/>
      <c r="D460" s="195"/>
      <c r="E460" s="196"/>
      <c r="F460" s="197"/>
      <c r="G460" s="197"/>
      <c r="H460" s="197"/>
      <c r="I460" s="197"/>
      <c r="J460" s="198"/>
    </row>
    <row r="461" spans="3:10">
      <c r="C461" s="194"/>
      <c r="D461" s="195"/>
      <c r="E461" s="196"/>
      <c r="F461" s="197"/>
      <c r="G461" s="197"/>
      <c r="H461" s="197"/>
      <c r="I461" s="197"/>
      <c r="J461" s="198"/>
    </row>
    <row r="462" spans="3:10">
      <c r="C462" s="194"/>
      <c r="D462" s="195"/>
      <c r="E462" s="196"/>
      <c r="F462" s="197"/>
      <c r="G462" s="197"/>
      <c r="H462" s="197"/>
      <c r="I462" s="197"/>
      <c r="J462" s="198"/>
    </row>
    <row r="463" spans="3:10">
      <c r="C463" s="194"/>
      <c r="D463" s="195"/>
      <c r="E463" s="196"/>
      <c r="F463" s="197"/>
      <c r="G463" s="197"/>
      <c r="H463" s="197"/>
      <c r="I463" s="197"/>
      <c r="J463" s="198"/>
    </row>
    <row r="464" spans="3:10">
      <c r="C464" s="194"/>
      <c r="D464" s="195"/>
      <c r="E464" s="196"/>
      <c r="F464" s="197"/>
      <c r="G464" s="197"/>
      <c r="H464" s="197"/>
      <c r="I464" s="197"/>
      <c r="J464" s="198"/>
    </row>
    <row r="465" spans="3:10">
      <c r="C465" s="194"/>
      <c r="D465" s="195"/>
      <c r="E465" s="196"/>
      <c r="F465" s="197"/>
      <c r="G465" s="197"/>
      <c r="H465" s="197"/>
      <c r="I465" s="197"/>
      <c r="J465" s="198"/>
    </row>
    <row r="466" spans="3:10">
      <c r="C466" s="194"/>
      <c r="D466" s="195"/>
      <c r="E466" s="196"/>
      <c r="F466" s="197"/>
      <c r="G466" s="197"/>
      <c r="H466" s="197"/>
      <c r="I466" s="197"/>
      <c r="J466" s="198"/>
    </row>
    <row r="467" spans="3:10">
      <c r="C467" s="194"/>
      <c r="D467" s="195"/>
      <c r="E467" s="196"/>
      <c r="F467" s="197"/>
      <c r="G467" s="197"/>
      <c r="H467" s="197"/>
      <c r="I467" s="197"/>
      <c r="J467" s="198"/>
    </row>
    <row r="468" spans="3:10">
      <c r="C468" s="194"/>
      <c r="D468" s="195"/>
      <c r="E468" s="196"/>
      <c r="F468" s="197"/>
      <c r="G468" s="197"/>
      <c r="H468" s="197"/>
      <c r="I468" s="197"/>
      <c r="J468" s="198"/>
    </row>
    <row r="469" spans="3:10">
      <c r="C469" s="194"/>
      <c r="D469" s="195"/>
      <c r="E469" s="196"/>
      <c r="F469" s="197"/>
      <c r="G469" s="197"/>
      <c r="H469" s="197"/>
      <c r="I469" s="197"/>
      <c r="J469" s="198"/>
    </row>
    <row r="470" spans="3:10">
      <c r="C470" s="194"/>
      <c r="D470" s="195"/>
      <c r="E470" s="196"/>
      <c r="F470" s="197"/>
      <c r="G470" s="197"/>
      <c r="H470" s="197"/>
      <c r="I470" s="197"/>
      <c r="J470" s="198"/>
    </row>
    <row r="471" spans="3:10">
      <c r="C471" s="194"/>
      <c r="D471" s="195"/>
      <c r="E471" s="196"/>
      <c r="F471" s="197"/>
      <c r="G471" s="197"/>
      <c r="H471" s="197"/>
      <c r="I471" s="197"/>
      <c r="J471" s="198"/>
    </row>
    <row r="472" spans="3:10">
      <c r="C472" s="194"/>
      <c r="D472" s="195"/>
      <c r="E472" s="196"/>
      <c r="F472" s="197"/>
      <c r="G472" s="197"/>
      <c r="H472" s="197"/>
      <c r="I472" s="197"/>
      <c r="J472" s="198"/>
    </row>
    <row r="473" spans="3:10">
      <c r="C473" s="194"/>
      <c r="D473" s="195"/>
      <c r="E473" s="196"/>
      <c r="F473" s="197"/>
      <c r="G473" s="197"/>
      <c r="H473" s="197"/>
      <c r="I473" s="197"/>
      <c r="J473" s="198"/>
    </row>
    <row r="474" spans="3:10">
      <c r="C474" s="194"/>
      <c r="D474" s="195"/>
      <c r="E474" s="196"/>
      <c r="F474" s="197"/>
      <c r="G474" s="197"/>
      <c r="H474" s="197"/>
      <c r="I474" s="197"/>
      <c r="J474" s="198"/>
    </row>
    <row r="475" spans="3:10">
      <c r="C475" s="194"/>
      <c r="D475" s="195"/>
      <c r="E475" s="196"/>
      <c r="F475" s="197"/>
      <c r="G475" s="197"/>
      <c r="H475" s="197"/>
      <c r="I475" s="197"/>
      <c r="J475" s="198"/>
    </row>
    <row r="476" spans="3:10">
      <c r="C476" s="194"/>
      <c r="D476" s="195"/>
      <c r="E476" s="196"/>
      <c r="F476" s="197"/>
      <c r="G476" s="197"/>
      <c r="H476" s="197"/>
      <c r="I476" s="197"/>
      <c r="J476" s="198"/>
    </row>
    <row r="477" spans="3:10">
      <c r="C477" s="194"/>
      <c r="D477" s="195"/>
      <c r="E477" s="196"/>
      <c r="F477" s="197"/>
      <c r="G477" s="197"/>
      <c r="H477" s="197"/>
      <c r="I477" s="197"/>
      <c r="J477" s="198"/>
    </row>
    <row r="478" spans="3:10">
      <c r="C478" s="194"/>
      <c r="D478" s="195"/>
      <c r="E478" s="196"/>
      <c r="F478" s="197"/>
      <c r="G478" s="197"/>
      <c r="H478" s="197"/>
      <c r="I478" s="197"/>
      <c r="J478" s="198"/>
    </row>
    <row r="479" spans="3:10">
      <c r="C479" s="194"/>
      <c r="D479" s="195"/>
      <c r="E479" s="196"/>
      <c r="F479" s="197"/>
      <c r="G479" s="197"/>
      <c r="H479" s="197"/>
      <c r="I479" s="197"/>
      <c r="J479" s="198"/>
    </row>
    <row r="480" spans="3:10">
      <c r="C480" s="194"/>
      <c r="D480" s="195"/>
      <c r="E480" s="196"/>
      <c r="F480" s="197"/>
      <c r="G480" s="197"/>
      <c r="H480" s="197"/>
      <c r="I480" s="197"/>
      <c r="J480" s="198"/>
    </row>
    <row r="481" spans="3:10">
      <c r="C481" s="194"/>
      <c r="D481" s="195"/>
      <c r="E481" s="196"/>
      <c r="F481" s="197"/>
      <c r="G481" s="197"/>
      <c r="H481" s="197"/>
      <c r="I481" s="197"/>
      <c r="J481" s="198"/>
    </row>
    <row r="482" spans="3:10">
      <c r="C482" s="194"/>
      <c r="D482" s="195"/>
      <c r="E482" s="196"/>
      <c r="F482" s="197"/>
      <c r="G482" s="197"/>
      <c r="H482" s="197"/>
      <c r="I482" s="197"/>
      <c r="J482" s="198"/>
    </row>
    <row r="483" spans="3:10">
      <c r="C483" s="194"/>
      <c r="D483" s="195"/>
      <c r="E483" s="196"/>
      <c r="F483" s="197"/>
      <c r="G483" s="197"/>
      <c r="H483" s="197"/>
      <c r="I483" s="197"/>
      <c r="J483" s="198"/>
    </row>
    <row r="484" spans="3:10">
      <c r="C484" s="194"/>
      <c r="D484" s="195"/>
      <c r="E484" s="196"/>
      <c r="F484" s="197"/>
      <c r="G484" s="197"/>
      <c r="H484" s="197"/>
      <c r="I484" s="197"/>
      <c r="J484" s="198"/>
    </row>
    <row r="485" spans="3:10">
      <c r="C485" s="194"/>
      <c r="D485" s="195"/>
      <c r="E485" s="196"/>
      <c r="F485" s="197"/>
      <c r="G485" s="197"/>
      <c r="H485" s="197"/>
      <c r="I485" s="197"/>
      <c r="J485" s="198"/>
    </row>
    <row r="486" spans="3:10">
      <c r="C486" s="194"/>
      <c r="D486" s="195"/>
      <c r="E486" s="196"/>
      <c r="F486" s="197"/>
      <c r="G486" s="197"/>
      <c r="H486" s="197"/>
      <c r="I486" s="197"/>
      <c r="J486" s="198"/>
    </row>
    <row r="487" spans="3:10">
      <c r="C487" s="194"/>
      <c r="D487" s="195"/>
      <c r="E487" s="196"/>
      <c r="F487" s="197"/>
      <c r="G487" s="197"/>
      <c r="H487" s="197"/>
      <c r="I487" s="197"/>
      <c r="J487" s="198"/>
    </row>
    <row r="488" spans="3:10">
      <c r="C488" s="194"/>
      <c r="D488" s="195"/>
      <c r="E488" s="196"/>
      <c r="F488" s="197"/>
      <c r="G488" s="197"/>
      <c r="H488" s="197"/>
      <c r="I488" s="197"/>
      <c r="J488" s="198"/>
    </row>
    <row r="489" spans="3:10">
      <c r="C489" s="194"/>
      <c r="D489" s="195"/>
      <c r="E489" s="196"/>
      <c r="F489" s="197"/>
      <c r="G489" s="197"/>
      <c r="H489" s="197"/>
      <c r="I489" s="197"/>
      <c r="J489" s="198"/>
    </row>
    <row r="490" spans="3:10">
      <c r="C490" s="194"/>
      <c r="D490" s="195"/>
      <c r="E490" s="196"/>
      <c r="F490" s="197"/>
      <c r="G490" s="197"/>
      <c r="H490" s="197"/>
      <c r="I490" s="197"/>
      <c r="J490" s="198"/>
    </row>
    <row r="491" spans="3:10">
      <c r="C491" s="194"/>
      <c r="D491" s="195"/>
      <c r="E491" s="196"/>
      <c r="F491" s="197"/>
      <c r="G491" s="197"/>
      <c r="H491" s="197"/>
      <c r="I491" s="197"/>
      <c r="J491" s="198"/>
    </row>
    <row r="492" spans="3:10">
      <c r="C492" s="194"/>
      <c r="D492" s="195"/>
      <c r="E492" s="196"/>
      <c r="F492" s="197"/>
      <c r="G492" s="197"/>
      <c r="H492" s="197"/>
      <c r="I492" s="197"/>
      <c r="J492" s="198"/>
    </row>
    <row r="493" spans="3:10">
      <c r="C493" s="194"/>
      <c r="D493" s="195"/>
      <c r="E493" s="196"/>
      <c r="F493" s="197"/>
      <c r="G493" s="197"/>
      <c r="H493" s="197"/>
      <c r="I493" s="197"/>
      <c r="J493" s="198"/>
    </row>
    <row r="494" spans="3:10">
      <c r="C494" s="194"/>
      <c r="D494" s="195"/>
      <c r="E494" s="196"/>
      <c r="F494" s="197"/>
      <c r="G494" s="197"/>
      <c r="H494" s="197"/>
      <c r="I494" s="197"/>
      <c r="J494" s="198"/>
    </row>
    <row r="495" spans="3:10">
      <c r="C495" s="194"/>
      <c r="D495" s="195"/>
      <c r="E495" s="196"/>
      <c r="F495" s="197"/>
      <c r="G495" s="197"/>
      <c r="H495" s="197"/>
      <c r="I495" s="197"/>
      <c r="J495" s="198"/>
    </row>
    <row r="496" spans="3:10">
      <c r="C496" s="194"/>
      <c r="D496" s="195"/>
      <c r="E496" s="196"/>
      <c r="F496" s="197"/>
      <c r="G496" s="197"/>
      <c r="H496" s="197"/>
      <c r="I496" s="197"/>
      <c r="J496" s="198"/>
    </row>
    <row r="497" spans="3:10">
      <c r="C497" s="194"/>
      <c r="D497" s="195"/>
      <c r="E497" s="196"/>
      <c r="F497" s="197"/>
      <c r="G497" s="197"/>
      <c r="H497" s="197"/>
      <c r="I497" s="197"/>
      <c r="J497" s="198"/>
    </row>
    <row r="498" spans="3:10">
      <c r="C498" s="194"/>
      <c r="D498" s="195"/>
      <c r="E498" s="196"/>
      <c r="F498" s="197"/>
      <c r="G498" s="197"/>
      <c r="H498" s="197"/>
      <c r="I498" s="197"/>
      <c r="J498" s="198"/>
    </row>
    <row r="499" spans="3:10">
      <c r="C499" s="194"/>
      <c r="D499" s="195"/>
      <c r="E499" s="196"/>
      <c r="F499" s="197"/>
      <c r="G499" s="197"/>
      <c r="H499" s="197"/>
      <c r="I499" s="197"/>
      <c r="J499" s="198"/>
    </row>
    <row r="500" spans="3:10">
      <c r="C500" s="194"/>
      <c r="D500" s="195"/>
      <c r="E500" s="196"/>
      <c r="F500" s="197"/>
      <c r="G500" s="197"/>
      <c r="H500" s="197"/>
      <c r="I500" s="197"/>
      <c r="J500" s="198"/>
    </row>
    <row r="501" spans="3:10">
      <c r="C501" s="194"/>
      <c r="D501" s="195"/>
      <c r="E501" s="196"/>
      <c r="F501" s="197"/>
      <c r="G501" s="197"/>
      <c r="H501" s="197"/>
      <c r="I501" s="197"/>
      <c r="J501" s="198"/>
    </row>
    <row r="502" spans="3:10">
      <c r="C502" s="194"/>
      <c r="D502" s="195"/>
      <c r="E502" s="196"/>
      <c r="F502" s="197"/>
      <c r="G502" s="197"/>
      <c r="H502" s="197"/>
      <c r="I502" s="197"/>
      <c r="J502" s="198"/>
    </row>
    <row r="503" spans="3:10">
      <c r="C503" s="194"/>
      <c r="D503" s="195"/>
      <c r="E503" s="196"/>
      <c r="F503" s="197"/>
      <c r="G503" s="197"/>
      <c r="H503" s="197"/>
      <c r="I503" s="197"/>
      <c r="J503" s="198"/>
    </row>
    <row r="504" spans="3:10">
      <c r="C504" s="194"/>
      <c r="D504" s="195"/>
      <c r="E504" s="196"/>
      <c r="F504" s="197"/>
      <c r="G504" s="197"/>
      <c r="H504" s="197"/>
      <c r="I504" s="197"/>
      <c r="J504" s="198"/>
    </row>
    <row r="505" spans="3:10">
      <c r="C505" s="194"/>
      <c r="D505" s="195"/>
      <c r="E505" s="196"/>
      <c r="F505" s="197"/>
      <c r="G505" s="197"/>
      <c r="H505" s="197"/>
      <c r="I505" s="197"/>
      <c r="J505" s="198"/>
    </row>
    <row r="506" spans="3:10">
      <c r="C506" s="194"/>
      <c r="D506" s="195"/>
      <c r="E506" s="196"/>
      <c r="F506" s="197"/>
      <c r="G506" s="197"/>
      <c r="H506" s="197"/>
      <c r="I506" s="197"/>
      <c r="J506" s="198"/>
    </row>
    <row r="507" spans="3:10">
      <c r="C507" s="194"/>
      <c r="D507" s="195"/>
      <c r="E507" s="196"/>
      <c r="F507" s="197"/>
      <c r="G507" s="197"/>
      <c r="H507" s="197"/>
      <c r="I507" s="197"/>
      <c r="J507" s="198"/>
    </row>
    <row r="508" spans="3:10">
      <c r="C508" s="194"/>
      <c r="D508" s="195"/>
      <c r="E508" s="196"/>
      <c r="F508" s="197"/>
      <c r="G508" s="197"/>
      <c r="H508" s="197"/>
      <c r="I508" s="197"/>
      <c r="J508" s="198"/>
    </row>
    <row r="509" spans="3:10">
      <c r="C509" s="194"/>
      <c r="D509" s="195"/>
      <c r="E509" s="196"/>
      <c r="F509" s="197"/>
      <c r="G509" s="197"/>
      <c r="H509" s="197"/>
      <c r="I509" s="197"/>
      <c r="J509" s="198"/>
    </row>
    <row r="510" spans="3:10">
      <c r="C510" s="194"/>
      <c r="D510" s="195"/>
      <c r="E510" s="196"/>
      <c r="F510" s="197"/>
      <c r="G510" s="197"/>
      <c r="H510" s="197"/>
      <c r="I510" s="197"/>
      <c r="J510" s="198"/>
    </row>
    <row r="511" spans="3:10">
      <c r="C511" s="194"/>
      <c r="D511" s="195"/>
      <c r="E511" s="196"/>
      <c r="F511" s="197"/>
      <c r="G511" s="197"/>
      <c r="H511" s="197"/>
      <c r="I511" s="197"/>
      <c r="J511" s="198"/>
    </row>
    <row r="512" spans="3:10">
      <c r="C512" s="194"/>
      <c r="D512" s="195"/>
      <c r="E512" s="196"/>
      <c r="F512" s="197"/>
      <c r="G512" s="197"/>
      <c r="H512" s="197"/>
      <c r="I512" s="197"/>
      <c r="J512" s="198"/>
    </row>
    <row r="513" spans="3:10">
      <c r="C513" s="194"/>
      <c r="D513" s="195"/>
      <c r="E513" s="196"/>
      <c r="F513" s="197"/>
      <c r="G513" s="197"/>
      <c r="H513" s="197"/>
      <c r="I513" s="197"/>
      <c r="J513" s="198"/>
    </row>
    <row r="514" spans="3:10">
      <c r="C514" s="194"/>
      <c r="D514" s="195"/>
      <c r="E514" s="196"/>
      <c r="F514" s="197"/>
      <c r="G514" s="197"/>
      <c r="H514" s="197"/>
      <c r="I514" s="197"/>
      <c r="J514" s="198"/>
    </row>
    <row r="515" spans="3:10">
      <c r="C515" s="194"/>
      <c r="D515" s="195"/>
      <c r="E515" s="196"/>
      <c r="F515" s="197"/>
      <c r="G515" s="197"/>
      <c r="H515" s="197"/>
      <c r="I515" s="197"/>
      <c r="J515" s="198"/>
    </row>
    <row r="516" spans="3:10">
      <c r="C516" s="194"/>
      <c r="D516" s="195"/>
      <c r="E516" s="196"/>
      <c r="F516" s="197"/>
      <c r="G516" s="197"/>
      <c r="H516" s="197"/>
      <c r="I516" s="197"/>
      <c r="J516" s="198"/>
    </row>
    <row r="517" spans="3:10">
      <c r="C517" s="194"/>
      <c r="D517" s="195"/>
      <c r="E517" s="196"/>
      <c r="F517" s="197"/>
      <c r="G517" s="197"/>
      <c r="H517" s="197"/>
      <c r="I517" s="197"/>
      <c r="J517" s="198"/>
    </row>
    <row r="518" spans="3:10">
      <c r="C518" s="194"/>
      <c r="D518" s="195"/>
      <c r="E518" s="196"/>
      <c r="F518" s="197"/>
      <c r="G518" s="197"/>
      <c r="H518" s="197"/>
      <c r="I518" s="197"/>
      <c r="J518" s="198"/>
    </row>
    <row r="519" spans="3:10">
      <c r="C519" s="194"/>
      <c r="D519" s="195"/>
      <c r="E519" s="196"/>
      <c r="F519" s="197"/>
      <c r="G519" s="197"/>
      <c r="H519" s="197"/>
      <c r="I519" s="197"/>
      <c r="J519" s="198"/>
    </row>
    <row r="520" spans="3:10">
      <c r="C520" s="194"/>
      <c r="D520" s="195"/>
      <c r="E520" s="196"/>
      <c r="F520" s="197"/>
      <c r="G520" s="197"/>
      <c r="H520" s="197"/>
      <c r="I520" s="197"/>
      <c r="J520" s="198"/>
    </row>
    <row r="521" spans="3:10">
      <c r="C521" s="194"/>
      <c r="D521" s="195"/>
      <c r="E521" s="196"/>
      <c r="F521" s="197"/>
      <c r="G521" s="197"/>
      <c r="H521" s="197"/>
      <c r="I521" s="197"/>
      <c r="J521" s="198"/>
    </row>
    <row r="522" spans="3:10">
      <c r="C522" s="194"/>
      <c r="D522" s="195"/>
      <c r="E522" s="196"/>
      <c r="F522" s="197"/>
      <c r="G522" s="197"/>
      <c r="H522" s="197"/>
      <c r="I522" s="197"/>
      <c r="J522" s="198"/>
    </row>
    <row r="523" spans="3:10">
      <c r="C523" s="194"/>
      <c r="D523" s="195"/>
      <c r="E523" s="196"/>
      <c r="F523" s="197"/>
      <c r="G523" s="197"/>
      <c r="H523" s="197"/>
      <c r="I523" s="197"/>
      <c r="J523" s="198"/>
    </row>
    <row r="524" spans="3:10">
      <c r="C524" s="194"/>
      <c r="D524" s="195"/>
      <c r="E524" s="196"/>
      <c r="F524" s="197"/>
      <c r="G524" s="197"/>
      <c r="H524" s="197"/>
      <c r="I524" s="197"/>
      <c r="J524" s="198"/>
    </row>
    <row r="525" spans="3:10">
      <c r="C525" s="194"/>
      <c r="D525" s="195"/>
      <c r="E525" s="196"/>
      <c r="F525" s="197"/>
      <c r="G525" s="197"/>
      <c r="H525" s="197"/>
      <c r="I525" s="197"/>
      <c r="J525" s="198"/>
    </row>
    <row r="526" spans="3:10">
      <c r="C526" s="194"/>
      <c r="D526" s="195"/>
      <c r="E526" s="196"/>
      <c r="F526" s="197"/>
      <c r="G526" s="197"/>
      <c r="H526" s="197"/>
      <c r="I526" s="197"/>
      <c r="J526" s="198"/>
    </row>
    <row r="527" spans="3:10">
      <c r="C527" s="194"/>
      <c r="D527" s="195"/>
      <c r="E527" s="196"/>
      <c r="F527" s="197"/>
      <c r="G527" s="197"/>
      <c r="H527" s="197"/>
      <c r="I527" s="197"/>
      <c r="J527" s="198"/>
    </row>
    <row r="528" spans="3:10">
      <c r="C528" s="194"/>
      <c r="D528" s="195"/>
      <c r="E528" s="196"/>
      <c r="F528" s="197"/>
      <c r="G528" s="197"/>
      <c r="H528" s="197"/>
      <c r="I528" s="197"/>
      <c r="J528" s="198"/>
    </row>
    <row r="529" spans="3:10">
      <c r="C529" s="194"/>
      <c r="D529" s="195"/>
      <c r="E529" s="196"/>
      <c r="F529" s="197"/>
      <c r="G529" s="197"/>
      <c r="H529" s="197"/>
      <c r="I529" s="197"/>
      <c r="J529" s="198"/>
    </row>
    <row r="530" spans="3:10">
      <c r="C530" s="194"/>
      <c r="D530" s="195"/>
      <c r="E530" s="196"/>
      <c r="F530" s="197"/>
      <c r="G530" s="197"/>
      <c r="H530" s="197"/>
      <c r="I530" s="197"/>
      <c r="J530" s="198"/>
    </row>
    <row r="531" spans="3:10">
      <c r="C531" s="194"/>
      <c r="D531" s="195"/>
      <c r="E531" s="196"/>
      <c r="F531" s="197"/>
      <c r="G531" s="197"/>
      <c r="H531" s="197"/>
      <c r="I531" s="197"/>
      <c r="J531" s="198"/>
    </row>
    <row r="532" spans="3:10">
      <c r="C532" s="194"/>
      <c r="D532" s="195"/>
      <c r="E532" s="196"/>
      <c r="F532" s="197"/>
      <c r="G532" s="197"/>
      <c r="H532" s="197"/>
      <c r="I532" s="197"/>
      <c r="J532" s="198"/>
    </row>
    <row r="533" spans="3:10">
      <c r="C533" s="194"/>
      <c r="D533" s="195"/>
      <c r="E533" s="196"/>
      <c r="F533" s="197"/>
      <c r="G533" s="197"/>
      <c r="H533" s="197"/>
      <c r="I533" s="197"/>
      <c r="J533" s="198"/>
    </row>
    <row r="534" spans="3:10">
      <c r="C534" s="194"/>
      <c r="D534" s="195"/>
      <c r="E534" s="196"/>
      <c r="F534" s="197"/>
      <c r="G534" s="197"/>
      <c r="H534" s="197"/>
      <c r="I534" s="197"/>
      <c r="J534" s="198"/>
    </row>
    <row r="535" spans="3:10">
      <c r="C535" s="194"/>
      <c r="D535" s="195"/>
      <c r="E535" s="196"/>
      <c r="F535" s="197"/>
      <c r="G535" s="197"/>
      <c r="H535" s="197"/>
      <c r="I535" s="197"/>
      <c r="J535" s="198"/>
    </row>
    <row r="536" spans="3:10">
      <c r="C536" s="194"/>
      <c r="D536" s="195"/>
      <c r="E536" s="196"/>
      <c r="F536" s="197"/>
      <c r="G536" s="197"/>
      <c r="H536" s="197"/>
      <c r="I536" s="197"/>
      <c r="J536" s="198"/>
    </row>
    <row r="537" spans="3:10">
      <c r="C537" s="194"/>
      <c r="D537" s="195"/>
      <c r="E537" s="196"/>
      <c r="F537" s="197"/>
      <c r="G537" s="197"/>
      <c r="H537" s="197"/>
      <c r="I537" s="197"/>
      <c r="J537" s="198"/>
    </row>
    <row r="538" spans="3:10">
      <c r="C538" s="194"/>
      <c r="D538" s="195"/>
      <c r="E538" s="196"/>
      <c r="F538" s="197"/>
      <c r="G538" s="197"/>
      <c r="H538" s="197"/>
      <c r="I538" s="197"/>
      <c r="J538" s="198"/>
    </row>
    <row r="539" spans="3:10">
      <c r="C539" s="194"/>
      <c r="D539" s="195"/>
      <c r="E539" s="196"/>
      <c r="F539" s="197"/>
      <c r="G539" s="197"/>
      <c r="H539" s="197"/>
      <c r="I539" s="197"/>
      <c r="J539" s="198"/>
    </row>
    <row r="540" spans="3:10">
      <c r="C540" s="194"/>
      <c r="D540" s="195"/>
      <c r="E540" s="196"/>
      <c r="F540" s="197"/>
      <c r="G540" s="197"/>
      <c r="H540" s="197"/>
      <c r="I540" s="197"/>
      <c r="J540" s="198"/>
    </row>
    <row r="541" spans="3:10">
      <c r="C541" s="194"/>
      <c r="D541" s="195"/>
      <c r="E541" s="196"/>
      <c r="F541" s="197"/>
      <c r="G541" s="197"/>
      <c r="H541" s="197"/>
      <c r="I541" s="197"/>
      <c r="J541" s="198"/>
    </row>
    <row r="542" spans="3:10">
      <c r="C542" s="194"/>
      <c r="D542" s="195"/>
      <c r="E542" s="196"/>
      <c r="F542" s="197"/>
      <c r="G542" s="197"/>
      <c r="H542" s="197"/>
      <c r="I542" s="197"/>
      <c r="J542" s="198"/>
    </row>
    <row r="543" spans="3:10">
      <c r="C543" s="194"/>
      <c r="D543" s="195"/>
      <c r="E543" s="196"/>
      <c r="F543" s="197"/>
      <c r="G543" s="197"/>
      <c r="H543" s="197"/>
      <c r="I543" s="197"/>
      <c r="J543" s="198"/>
    </row>
    <row r="544" spans="3:10">
      <c r="C544" s="194"/>
      <c r="D544" s="195"/>
      <c r="E544" s="196"/>
      <c r="F544" s="197"/>
      <c r="G544" s="197"/>
      <c r="H544" s="197"/>
      <c r="I544" s="197"/>
      <c r="J544" s="198"/>
    </row>
    <row r="545" spans="3:10">
      <c r="C545" s="194"/>
      <c r="D545" s="195"/>
      <c r="E545" s="196"/>
      <c r="F545" s="197"/>
      <c r="G545" s="197"/>
      <c r="H545" s="197"/>
      <c r="I545" s="197"/>
      <c r="J545" s="198"/>
    </row>
    <row r="546" spans="3:10">
      <c r="C546" s="194"/>
      <c r="D546" s="195"/>
      <c r="E546" s="196"/>
      <c r="F546" s="197"/>
      <c r="G546" s="197"/>
      <c r="H546" s="197"/>
      <c r="I546" s="197"/>
      <c r="J546" s="198"/>
    </row>
    <row r="547" spans="3:10">
      <c r="C547" s="194"/>
      <c r="D547" s="195"/>
      <c r="E547" s="196"/>
      <c r="F547" s="197"/>
      <c r="G547" s="197"/>
      <c r="H547" s="197"/>
      <c r="I547" s="197"/>
      <c r="J547" s="198"/>
    </row>
    <row r="548" spans="3:10">
      <c r="C548" s="194"/>
      <c r="D548" s="195"/>
      <c r="E548" s="196"/>
      <c r="F548" s="197"/>
      <c r="G548" s="197"/>
      <c r="H548" s="197"/>
      <c r="I548" s="197"/>
      <c r="J548" s="198"/>
    </row>
    <row r="549" spans="3:10">
      <c r="C549" s="194"/>
      <c r="D549" s="195"/>
      <c r="E549" s="196"/>
      <c r="F549" s="197"/>
      <c r="G549" s="197"/>
      <c r="H549" s="197"/>
      <c r="I549" s="197"/>
      <c r="J549" s="198"/>
    </row>
    <row r="550" spans="3:10">
      <c r="C550" s="194"/>
      <c r="D550" s="195"/>
      <c r="E550" s="196"/>
      <c r="F550" s="197"/>
      <c r="G550" s="197"/>
      <c r="H550" s="197"/>
      <c r="I550" s="197"/>
      <c r="J550" s="198"/>
    </row>
    <row r="551" spans="3:10">
      <c r="C551" s="194"/>
      <c r="D551" s="195"/>
      <c r="E551" s="196"/>
      <c r="F551" s="197"/>
      <c r="G551" s="197"/>
      <c r="H551" s="197"/>
      <c r="I551" s="197"/>
      <c r="J551" s="198"/>
    </row>
    <row r="552" spans="3:10">
      <c r="C552" s="194"/>
      <c r="D552" s="195"/>
      <c r="E552" s="196"/>
      <c r="F552" s="197"/>
      <c r="G552" s="197"/>
      <c r="H552" s="197"/>
      <c r="I552" s="197"/>
      <c r="J552" s="198"/>
    </row>
    <row r="553" spans="3:10">
      <c r="C553" s="194"/>
      <c r="D553" s="195"/>
      <c r="E553" s="196"/>
      <c r="F553" s="197"/>
      <c r="G553" s="197"/>
      <c r="H553" s="197"/>
      <c r="I553" s="197"/>
      <c r="J553" s="198"/>
    </row>
    <row r="554" spans="3:10">
      <c r="C554" s="194"/>
      <c r="D554" s="195"/>
      <c r="E554" s="196"/>
      <c r="F554" s="197"/>
      <c r="G554" s="197"/>
      <c r="H554" s="197"/>
      <c r="I554" s="197"/>
      <c r="J554" s="198"/>
    </row>
    <row r="555" spans="3:10">
      <c r="C555" s="194"/>
      <c r="D555" s="195"/>
      <c r="E555" s="196"/>
      <c r="F555" s="197"/>
      <c r="G555" s="197"/>
      <c r="H555" s="197"/>
      <c r="I555" s="197"/>
      <c r="J555" s="198"/>
    </row>
    <row r="556" spans="3:10">
      <c r="C556" s="194"/>
      <c r="D556" s="195"/>
      <c r="E556" s="196"/>
      <c r="F556" s="197"/>
      <c r="G556" s="197"/>
      <c r="H556" s="197"/>
      <c r="I556" s="197"/>
      <c r="J556" s="198"/>
    </row>
    <row r="557" spans="3:10">
      <c r="C557" s="194"/>
      <c r="D557" s="195"/>
      <c r="E557" s="196"/>
      <c r="F557" s="197"/>
      <c r="G557" s="197"/>
      <c r="H557" s="197"/>
      <c r="I557" s="197"/>
      <c r="J557" s="198"/>
    </row>
    <row r="558" spans="3:10">
      <c r="C558" s="194"/>
      <c r="D558" s="195"/>
      <c r="E558" s="196"/>
      <c r="F558" s="197"/>
      <c r="G558" s="197"/>
      <c r="H558" s="197"/>
      <c r="I558" s="197"/>
      <c r="J558" s="198"/>
    </row>
    <row r="559" spans="3:10">
      <c r="C559" s="194"/>
      <c r="D559" s="195"/>
      <c r="E559" s="196"/>
      <c r="F559" s="197"/>
      <c r="G559" s="197"/>
      <c r="H559" s="197"/>
      <c r="I559" s="197"/>
      <c r="J559" s="198"/>
    </row>
    <row r="560" spans="3:10">
      <c r="C560" s="194"/>
      <c r="D560" s="195"/>
      <c r="E560" s="196"/>
      <c r="F560" s="197"/>
      <c r="G560" s="197"/>
      <c r="H560" s="197"/>
      <c r="I560" s="197"/>
      <c r="J560" s="198"/>
    </row>
    <row r="561" spans="3:10">
      <c r="C561" s="194"/>
      <c r="D561" s="195"/>
      <c r="E561" s="196"/>
      <c r="F561" s="197"/>
      <c r="G561" s="197"/>
      <c r="H561" s="197"/>
      <c r="I561" s="197"/>
      <c r="J561" s="198"/>
    </row>
    <row r="562" spans="3:10">
      <c r="C562" s="194"/>
      <c r="D562" s="195"/>
      <c r="E562" s="196"/>
      <c r="F562" s="197"/>
      <c r="G562" s="197"/>
      <c r="H562" s="197"/>
      <c r="I562" s="197"/>
      <c r="J562" s="198"/>
    </row>
    <row r="563" spans="3:10">
      <c r="C563" s="194"/>
      <c r="D563" s="195"/>
      <c r="E563" s="196"/>
      <c r="F563" s="197"/>
      <c r="G563" s="197"/>
      <c r="H563" s="197"/>
      <c r="I563" s="197"/>
      <c r="J563" s="198"/>
    </row>
    <row r="564" spans="3:10">
      <c r="C564" s="194"/>
      <c r="D564" s="195"/>
      <c r="E564" s="196"/>
      <c r="F564" s="197"/>
      <c r="G564" s="197"/>
      <c r="H564" s="197"/>
      <c r="I564" s="197"/>
      <c r="J564" s="198"/>
    </row>
    <row r="565" spans="3:10">
      <c r="C565" s="194"/>
      <c r="D565" s="195"/>
      <c r="E565" s="196"/>
      <c r="F565" s="197"/>
      <c r="G565" s="197"/>
      <c r="H565" s="197"/>
      <c r="I565" s="197"/>
      <c r="J565" s="198"/>
    </row>
    <row r="566" spans="3:10">
      <c r="C566" s="194"/>
      <c r="D566" s="195"/>
      <c r="E566" s="196"/>
      <c r="F566" s="197"/>
      <c r="G566" s="197"/>
      <c r="H566" s="197"/>
      <c r="I566" s="197"/>
      <c r="J566" s="198"/>
    </row>
    <row r="567" spans="3:10">
      <c r="C567" s="194"/>
      <c r="D567" s="195"/>
      <c r="E567" s="196"/>
      <c r="F567" s="197"/>
      <c r="G567" s="197"/>
      <c r="H567" s="197"/>
      <c r="I567" s="197"/>
      <c r="J567" s="198"/>
    </row>
    <row r="568" spans="3:10">
      <c r="C568" s="194"/>
      <c r="D568" s="195"/>
      <c r="E568" s="196"/>
      <c r="F568" s="197"/>
      <c r="G568" s="197"/>
      <c r="H568" s="197"/>
      <c r="I568" s="197"/>
      <c r="J568" s="198"/>
    </row>
    <row r="569" spans="3:10">
      <c r="C569" s="194"/>
      <c r="D569" s="195"/>
      <c r="E569" s="196"/>
      <c r="F569" s="197"/>
      <c r="G569" s="197"/>
      <c r="H569" s="197"/>
      <c r="I569" s="197"/>
      <c r="J569" s="198"/>
    </row>
    <row r="570" spans="3:10">
      <c r="C570" s="194"/>
      <c r="D570" s="195"/>
      <c r="E570" s="196"/>
      <c r="F570" s="197"/>
      <c r="G570" s="197"/>
      <c r="H570" s="197"/>
      <c r="I570" s="197"/>
      <c r="J570" s="198"/>
    </row>
    <row r="571" spans="3:10">
      <c r="C571" s="194"/>
      <c r="D571" s="195"/>
      <c r="E571" s="196"/>
      <c r="F571" s="197"/>
      <c r="G571" s="197"/>
      <c r="H571" s="197"/>
      <c r="I571" s="197"/>
      <c r="J571" s="198"/>
    </row>
    <row r="572" spans="3:10">
      <c r="C572" s="194"/>
      <c r="D572" s="195"/>
      <c r="E572" s="196"/>
      <c r="F572" s="197"/>
      <c r="G572" s="197"/>
      <c r="H572" s="197"/>
      <c r="I572" s="197"/>
      <c r="J572" s="198"/>
    </row>
    <row r="573" spans="3:10">
      <c r="C573" s="194"/>
      <c r="D573" s="195"/>
      <c r="E573" s="196"/>
      <c r="F573" s="197"/>
      <c r="G573" s="197"/>
      <c r="H573" s="197"/>
      <c r="I573" s="197"/>
      <c r="J573" s="198"/>
    </row>
    <row r="574" spans="3:10">
      <c r="C574" s="194"/>
      <c r="D574" s="195"/>
      <c r="E574" s="196"/>
      <c r="F574" s="197"/>
      <c r="G574" s="197"/>
      <c r="H574" s="197"/>
      <c r="I574" s="197"/>
      <c r="J574" s="198"/>
    </row>
    <row r="575" spans="3:10">
      <c r="C575" s="194"/>
      <c r="D575" s="195"/>
      <c r="E575" s="196"/>
      <c r="F575" s="197"/>
      <c r="G575" s="197"/>
      <c r="H575" s="197"/>
      <c r="I575" s="197"/>
      <c r="J575" s="198"/>
    </row>
    <row r="576" spans="3:10">
      <c r="C576" s="194"/>
      <c r="D576" s="195"/>
      <c r="E576" s="196"/>
      <c r="F576" s="197"/>
      <c r="G576" s="197"/>
      <c r="H576" s="197"/>
      <c r="I576" s="197"/>
      <c r="J576" s="198"/>
    </row>
    <row r="577" spans="3:10">
      <c r="C577" s="194"/>
      <c r="D577" s="195"/>
      <c r="E577" s="196"/>
      <c r="F577" s="197"/>
      <c r="G577" s="197"/>
      <c r="H577" s="197"/>
      <c r="I577" s="197"/>
      <c r="J577" s="198"/>
    </row>
    <row r="578" spans="3:10">
      <c r="C578" s="194"/>
      <c r="D578" s="195"/>
      <c r="E578" s="196"/>
      <c r="F578" s="197"/>
      <c r="G578" s="197"/>
      <c r="H578" s="197"/>
      <c r="I578" s="197"/>
      <c r="J578" s="198"/>
    </row>
    <row r="579" spans="3:10">
      <c r="C579" s="194"/>
      <c r="D579" s="195"/>
      <c r="E579" s="196"/>
      <c r="F579" s="197"/>
      <c r="G579" s="197"/>
      <c r="H579" s="197"/>
      <c r="I579" s="197"/>
      <c r="J579" s="198"/>
    </row>
    <row r="580" spans="3:10">
      <c r="C580" s="194"/>
      <c r="D580" s="195"/>
      <c r="E580" s="196"/>
      <c r="F580" s="197"/>
      <c r="G580" s="197"/>
      <c r="H580" s="197"/>
      <c r="I580" s="197"/>
      <c r="J580" s="198"/>
    </row>
    <row r="581" spans="3:10">
      <c r="C581" s="194"/>
      <c r="D581" s="195"/>
      <c r="E581" s="196"/>
      <c r="F581" s="197"/>
      <c r="G581" s="197"/>
      <c r="H581" s="197"/>
      <c r="I581" s="197"/>
      <c r="J581" s="198"/>
    </row>
    <row r="582" spans="3:10">
      <c r="C582" s="194"/>
      <c r="D582" s="195"/>
      <c r="E582" s="196"/>
      <c r="F582" s="197"/>
      <c r="G582" s="197"/>
      <c r="H582" s="197"/>
      <c r="I582" s="197"/>
      <c r="J582" s="198"/>
    </row>
    <row r="583" spans="3:10">
      <c r="C583" s="194"/>
      <c r="D583" s="195"/>
      <c r="E583" s="196"/>
      <c r="F583" s="197"/>
      <c r="G583" s="197"/>
      <c r="H583" s="197"/>
      <c r="I583" s="197"/>
      <c r="J583" s="198"/>
    </row>
    <row r="584" spans="3:10">
      <c r="C584" s="194"/>
      <c r="D584" s="195"/>
      <c r="E584" s="196"/>
      <c r="F584" s="197"/>
      <c r="G584" s="197"/>
      <c r="H584" s="197"/>
      <c r="I584" s="197"/>
      <c r="J584" s="198"/>
    </row>
    <row r="585" spans="3:10">
      <c r="C585" s="194"/>
      <c r="D585" s="195"/>
      <c r="E585" s="196"/>
      <c r="F585" s="197"/>
      <c r="G585" s="197"/>
      <c r="H585" s="197"/>
      <c r="I585" s="197"/>
      <c r="J585" s="198"/>
    </row>
    <row r="586" spans="3:10">
      <c r="C586" s="194"/>
      <c r="D586" s="195"/>
      <c r="E586" s="196"/>
      <c r="F586" s="197"/>
      <c r="G586" s="197"/>
      <c r="H586" s="197"/>
      <c r="I586" s="197"/>
      <c r="J586" s="198"/>
    </row>
    <row r="587" spans="3:10">
      <c r="C587" s="194"/>
      <c r="D587" s="195"/>
      <c r="E587" s="196"/>
      <c r="F587" s="197"/>
      <c r="G587" s="197"/>
      <c r="H587" s="197"/>
      <c r="I587" s="197"/>
      <c r="J587" s="198"/>
    </row>
    <row r="588" spans="3:10">
      <c r="C588" s="194"/>
      <c r="D588" s="195"/>
      <c r="E588" s="196"/>
      <c r="F588" s="197"/>
      <c r="G588" s="197"/>
      <c r="H588" s="197"/>
      <c r="I588" s="197"/>
      <c r="J588" s="198"/>
    </row>
    <row r="589" spans="3:10">
      <c r="C589" s="194"/>
      <c r="D589" s="195"/>
      <c r="E589" s="196"/>
      <c r="F589" s="197"/>
      <c r="G589" s="197"/>
      <c r="H589" s="197"/>
      <c r="I589" s="197"/>
      <c r="J589" s="198"/>
    </row>
    <row r="590" spans="3:10">
      <c r="C590" s="194"/>
      <c r="D590" s="195"/>
      <c r="E590" s="196"/>
      <c r="F590" s="197"/>
      <c r="G590" s="197"/>
      <c r="H590" s="197"/>
      <c r="I590" s="197"/>
      <c r="J590" s="198"/>
    </row>
    <row r="591" spans="3:10">
      <c r="C591" s="194"/>
      <c r="D591" s="195"/>
      <c r="E591" s="196"/>
      <c r="F591" s="197"/>
      <c r="G591" s="197"/>
      <c r="H591" s="197"/>
      <c r="I591" s="197"/>
      <c r="J591" s="198"/>
    </row>
    <row r="592" spans="3:10">
      <c r="C592" s="194"/>
      <c r="D592" s="195"/>
      <c r="E592" s="196"/>
      <c r="F592" s="197"/>
      <c r="G592" s="197"/>
      <c r="H592" s="197"/>
      <c r="I592" s="197"/>
      <c r="J592" s="198"/>
    </row>
    <row r="593" spans="3:10">
      <c r="C593" s="194"/>
      <c r="D593" s="195"/>
      <c r="E593" s="196"/>
      <c r="F593" s="197"/>
      <c r="G593" s="197"/>
      <c r="H593" s="197"/>
      <c r="I593" s="197"/>
      <c r="J593" s="198"/>
    </row>
    <row r="594" spans="3:10">
      <c r="C594" s="194"/>
      <c r="D594" s="195"/>
      <c r="E594" s="196"/>
      <c r="F594" s="197"/>
      <c r="G594" s="197"/>
      <c r="H594" s="197"/>
      <c r="I594" s="197"/>
      <c r="J594" s="198"/>
    </row>
    <row r="595" spans="3:10">
      <c r="C595" s="194"/>
      <c r="D595" s="195"/>
      <c r="E595" s="196"/>
      <c r="F595" s="197"/>
      <c r="G595" s="197"/>
      <c r="H595" s="197"/>
      <c r="I595" s="197"/>
      <c r="J595" s="198"/>
    </row>
    <row r="596" spans="3:10">
      <c r="C596" s="194"/>
      <c r="D596" s="195"/>
      <c r="E596" s="196"/>
      <c r="F596" s="197"/>
      <c r="G596" s="197"/>
      <c r="H596" s="197"/>
      <c r="I596" s="197"/>
      <c r="J596" s="198"/>
    </row>
    <row r="597" spans="3:10">
      <c r="C597" s="194"/>
      <c r="D597" s="195"/>
      <c r="E597" s="196"/>
      <c r="F597" s="197"/>
      <c r="G597" s="197"/>
      <c r="H597" s="197"/>
      <c r="I597" s="197"/>
      <c r="J597" s="198"/>
    </row>
    <row r="598" spans="3:10">
      <c r="C598" s="194"/>
      <c r="D598" s="195"/>
      <c r="E598" s="196"/>
      <c r="F598" s="197"/>
      <c r="G598" s="197"/>
      <c r="H598" s="197"/>
      <c r="I598" s="197"/>
      <c r="J598" s="198"/>
    </row>
    <row r="599" spans="3:10">
      <c r="C599" s="194"/>
      <c r="D599" s="195"/>
      <c r="E599" s="196"/>
      <c r="F599" s="197"/>
      <c r="G599" s="197"/>
      <c r="H599" s="197"/>
      <c r="I599" s="197"/>
      <c r="J599" s="198"/>
    </row>
    <row r="600" spans="3:10">
      <c r="C600" s="194"/>
      <c r="D600" s="195"/>
      <c r="E600" s="196"/>
      <c r="F600" s="197"/>
      <c r="G600" s="197"/>
      <c r="H600" s="197"/>
      <c r="I600" s="197"/>
      <c r="J600" s="198"/>
    </row>
    <row r="601" spans="3:10">
      <c r="C601" s="194"/>
      <c r="D601" s="195"/>
      <c r="E601" s="196"/>
      <c r="F601" s="197"/>
      <c r="G601" s="197"/>
      <c r="H601" s="197"/>
      <c r="I601" s="197"/>
      <c r="J601" s="198"/>
    </row>
    <row r="602" spans="3:10">
      <c r="C602" s="194"/>
      <c r="D602" s="195"/>
      <c r="E602" s="196"/>
      <c r="F602" s="197"/>
      <c r="G602" s="197"/>
      <c r="H602" s="197"/>
      <c r="I602" s="197"/>
      <c r="J602" s="198"/>
    </row>
    <row r="603" spans="3:10">
      <c r="C603" s="194"/>
      <c r="D603" s="195"/>
      <c r="E603" s="196"/>
      <c r="F603" s="197"/>
      <c r="G603" s="197"/>
      <c r="H603" s="197"/>
      <c r="I603" s="197"/>
      <c r="J603" s="198"/>
    </row>
    <row r="604" spans="3:10">
      <c r="C604" s="194"/>
      <c r="D604" s="195"/>
      <c r="E604" s="196"/>
      <c r="F604" s="197"/>
      <c r="G604" s="197"/>
      <c r="H604" s="197"/>
      <c r="I604" s="197"/>
      <c r="J604" s="198"/>
    </row>
    <row r="605" spans="3:10">
      <c r="C605" s="194"/>
      <c r="D605" s="195"/>
      <c r="E605" s="196"/>
      <c r="F605" s="197"/>
      <c r="G605" s="197"/>
      <c r="H605" s="197"/>
      <c r="I605" s="197"/>
      <c r="J605" s="198"/>
    </row>
    <row r="606" spans="3:10">
      <c r="C606" s="194"/>
      <c r="D606" s="195"/>
      <c r="E606" s="196"/>
      <c r="F606" s="197"/>
      <c r="G606" s="197"/>
      <c r="H606" s="197"/>
      <c r="I606" s="197"/>
      <c r="J606" s="198"/>
    </row>
    <row r="607" spans="3:10">
      <c r="C607" s="194"/>
      <c r="D607" s="195"/>
      <c r="E607" s="196"/>
      <c r="F607" s="197"/>
      <c r="G607" s="197"/>
      <c r="H607" s="197"/>
      <c r="I607" s="197"/>
      <c r="J607" s="198"/>
    </row>
    <row r="608" spans="3:10">
      <c r="C608" s="194"/>
      <c r="D608" s="195"/>
      <c r="E608" s="196"/>
      <c r="F608" s="197"/>
      <c r="G608" s="197"/>
      <c r="H608" s="197"/>
      <c r="I608" s="197"/>
      <c r="J608" s="198"/>
    </row>
    <row r="609" spans="3:10">
      <c r="C609" s="194"/>
      <c r="D609" s="195"/>
      <c r="E609" s="196"/>
      <c r="F609" s="197"/>
      <c r="G609" s="197"/>
      <c r="H609" s="197"/>
      <c r="I609" s="197"/>
      <c r="J609" s="198"/>
    </row>
    <row r="610" spans="3:10">
      <c r="C610" s="194"/>
      <c r="D610" s="195"/>
      <c r="E610" s="196"/>
      <c r="F610" s="197"/>
      <c r="G610" s="197"/>
      <c r="H610" s="197"/>
      <c r="I610" s="197"/>
      <c r="J610" s="198"/>
    </row>
    <row r="611" spans="3:10">
      <c r="C611" s="194"/>
      <c r="D611" s="195"/>
      <c r="E611" s="196"/>
      <c r="F611" s="197"/>
      <c r="G611" s="197"/>
      <c r="H611" s="197"/>
      <c r="I611" s="197"/>
      <c r="J611" s="198"/>
    </row>
    <row r="612" spans="3:10">
      <c r="C612" s="194"/>
      <c r="D612" s="195"/>
      <c r="E612" s="196"/>
      <c r="F612" s="197"/>
      <c r="G612" s="197"/>
      <c r="H612" s="197"/>
      <c r="I612" s="197"/>
      <c r="J612" s="198"/>
    </row>
    <row r="613" spans="3:10">
      <c r="C613" s="194"/>
      <c r="D613" s="195"/>
      <c r="E613" s="196"/>
      <c r="F613" s="197"/>
      <c r="G613" s="197"/>
      <c r="H613" s="197"/>
      <c r="I613" s="197"/>
      <c r="J613" s="198"/>
    </row>
    <row r="614" spans="3:10">
      <c r="C614" s="194"/>
      <c r="D614" s="195"/>
      <c r="E614" s="196"/>
      <c r="F614" s="197"/>
      <c r="G614" s="197"/>
      <c r="H614" s="197"/>
      <c r="I614" s="197"/>
      <c r="J614" s="198"/>
    </row>
    <row r="615" spans="3:10">
      <c r="C615" s="194"/>
      <c r="D615" s="195"/>
      <c r="E615" s="196"/>
      <c r="F615" s="197"/>
      <c r="G615" s="197"/>
      <c r="H615" s="197"/>
      <c r="I615" s="197"/>
      <c r="J615" s="198"/>
    </row>
    <row r="616" spans="3:10">
      <c r="C616" s="194"/>
      <c r="D616" s="195"/>
      <c r="E616" s="196"/>
      <c r="F616" s="197"/>
      <c r="G616" s="197"/>
      <c r="H616" s="197"/>
      <c r="I616" s="197"/>
      <c r="J616" s="198"/>
    </row>
    <row r="617" spans="3:10">
      <c r="C617" s="194"/>
      <c r="D617" s="195"/>
      <c r="E617" s="196"/>
      <c r="F617" s="197"/>
      <c r="G617" s="197"/>
      <c r="H617" s="197"/>
      <c r="I617" s="197"/>
      <c r="J617" s="198"/>
    </row>
    <row r="618" spans="3:10">
      <c r="C618" s="194"/>
      <c r="D618" s="195"/>
      <c r="E618" s="196"/>
      <c r="F618" s="197"/>
      <c r="G618" s="197"/>
      <c r="H618" s="197"/>
      <c r="I618" s="197"/>
      <c r="J618" s="198"/>
    </row>
    <row r="619" spans="3:10">
      <c r="C619" s="194"/>
      <c r="D619" s="195"/>
      <c r="E619" s="196"/>
      <c r="F619" s="197"/>
      <c r="G619" s="197"/>
      <c r="H619" s="197"/>
      <c r="I619" s="197"/>
      <c r="J619" s="198"/>
    </row>
    <row r="620" spans="3:10">
      <c r="C620" s="194"/>
      <c r="D620" s="195"/>
      <c r="E620" s="196"/>
      <c r="F620" s="197"/>
      <c r="G620" s="197"/>
      <c r="H620" s="197"/>
      <c r="I620" s="197"/>
      <c r="J620" s="198"/>
    </row>
    <row r="621" spans="3:10">
      <c r="C621" s="194"/>
      <c r="D621" s="195"/>
      <c r="E621" s="196"/>
      <c r="F621" s="197"/>
      <c r="G621" s="197"/>
      <c r="H621" s="197"/>
      <c r="I621" s="197"/>
      <c r="J621" s="198"/>
    </row>
    <row r="622" spans="3:10">
      <c r="C622" s="194"/>
      <c r="D622" s="195"/>
      <c r="E622" s="196"/>
      <c r="F622" s="197"/>
      <c r="G622" s="197"/>
      <c r="H622" s="197"/>
      <c r="I622" s="197"/>
      <c r="J622" s="198"/>
    </row>
    <row r="623" spans="3:10">
      <c r="C623" s="194"/>
      <c r="D623" s="195"/>
      <c r="E623" s="196"/>
      <c r="F623" s="197"/>
      <c r="G623" s="197"/>
      <c r="H623" s="197"/>
      <c r="I623" s="197"/>
      <c r="J623" s="198"/>
    </row>
    <row r="624" spans="3:10">
      <c r="C624" s="194"/>
      <c r="D624" s="195"/>
      <c r="E624" s="196"/>
      <c r="F624" s="197"/>
      <c r="G624" s="197"/>
      <c r="H624" s="197"/>
      <c r="I624" s="197"/>
      <c r="J624" s="198"/>
    </row>
    <row r="625" spans="3:10">
      <c r="C625" s="194"/>
      <c r="D625" s="195"/>
      <c r="E625" s="196"/>
      <c r="F625" s="197"/>
      <c r="G625" s="197"/>
      <c r="H625" s="197"/>
      <c r="I625" s="197"/>
      <c r="J625" s="198"/>
    </row>
    <row r="626" spans="3:10">
      <c r="C626" s="194"/>
      <c r="D626" s="195"/>
      <c r="E626" s="196"/>
      <c r="F626" s="197"/>
      <c r="G626" s="197"/>
      <c r="H626" s="197"/>
      <c r="I626" s="197"/>
      <c r="J626" s="198"/>
    </row>
    <row r="627" spans="3:10">
      <c r="C627" s="194"/>
      <c r="D627" s="195"/>
      <c r="E627" s="196"/>
      <c r="F627" s="197"/>
      <c r="G627" s="197"/>
      <c r="H627" s="197"/>
      <c r="I627" s="197"/>
      <c r="J627" s="198"/>
    </row>
    <row r="628" spans="3:10">
      <c r="C628" s="194"/>
      <c r="D628" s="195"/>
      <c r="E628" s="196"/>
      <c r="F628" s="197"/>
      <c r="G628" s="197"/>
      <c r="H628" s="197"/>
      <c r="I628" s="197"/>
      <c r="J628" s="198"/>
    </row>
    <row r="629" spans="3:10">
      <c r="C629" s="194"/>
      <c r="D629" s="195"/>
      <c r="E629" s="196"/>
      <c r="F629" s="197"/>
      <c r="G629" s="197"/>
      <c r="H629" s="197"/>
      <c r="I629" s="197"/>
      <c r="J629" s="198"/>
    </row>
    <row r="630" spans="3:10">
      <c r="C630" s="194"/>
      <c r="D630" s="195"/>
      <c r="E630" s="196"/>
      <c r="F630" s="197"/>
      <c r="G630" s="197"/>
      <c r="H630" s="197"/>
      <c r="I630" s="197"/>
      <c r="J630" s="198"/>
    </row>
    <row r="631" spans="3:10">
      <c r="C631" s="194"/>
      <c r="D631" s="195"/>
      <c r="E631" s="196"/>
      <c r="F631" s="197"/>
      <c r="G631" s="197"/>
      <c r="H631" s="197"/>
      <c r="I631" s="197"/>
      <c r="J631" s="198"/>
    </row>
    <row r="632" spans="3:10">
      <c r="C632" s="194"/>
      <c r="D632" s="195"/>
      <c r="E632" s="196"/>
      <c r="F632" s="197"/>
      <c r="G632" s="197"/>
      <c r="H632" s="197"/>
      <c r="I632" s="197"/>
      <c r="J632" s="198"/>
    </row>
    <row r="633" spans="3:10">
      <c r="C633" s="194"/>
      <c r="D633" s="195"/>
      <c r="E633" s="196"/>
      <c r="F633" s="197"/>
      <c r="G633" s="197"/>
      <c r="H633" s="197"/>
      <c r="I633" s="197"/>
      <c r="J633" s="198"/>
    </row>
    <row r="634" spans="3:10">
      <c r="C634" s="194"/>
      <c r="D634" s="195"/>
      <c r="E634" s="196"/>
      <c r="F634" s="197"/>
      <c r="G634" s="197"/>
      <c r="H634" s="197"/>
      <c r="I634" s="197"/>
      <c r="J634" s="198"/>
    </row>
    <row r="635" spans="3:10">
      <c r="C635" s="194"/>
      <c r="D635" s="195"/>
      <c r="E635" s="196"/>
      <c r="F635" s="197"/>
      <c r="G635" s="197"/>
      <c r="H635" s="197"/>
      <c r="I635" s="197"/>
      <c r="J635" s="198"/>
    </row>
    <row r="636" spans="3:10">
      <c r="C636" s="194"/>
      <c r="D636" s="195"/>
      <c r="E636" s="196"/>
      <c r="F636" s="197"/>
      <c r="G636" s="197"/>
      <c r="H636" s="197"/>
      <c r="I636" s="197"/>
      <c r="J636" s="198"/>
    </row>
    <row r="637" spans="3:10">
      <c r="C637" s="194"/>
      <c r="D637" s="195"/>
      <c r="E637" s="196"/>
      <c r="F637" s="197"/>
      <c r="G637" s="197"/>
      <c r="H637" s="197"/>
      <c r="I637" s="197"/>
      <c r="J637" s="198"/>
    </row>
    <row r="638" spans="3:10">
      <c r="C638" s="194"/>
      <c r="D638" s="195"/>
      <c r="E638" s="196"/>
      <c r="F638" s="197"/>
      <c r="G638" s="197"/>
      <c r="H638" s="197"/>
      <c r="I638" s="197"/>
      <c r="J638" s="198"/>
    </row>
    <row r="639" spans="3:10">
      <c r="C639" s="194"/>
      <c r="D639" s="195"/>
      <c r="E639" s="196"/>
      <c r="F639" s="197"/>
      <c r="G639" s="197"/>
      <c r="H639" s="197"/>
      <c r="I639" s="197"/>
      <c r="J639" s="198"/>
    </row>
    <row r="640" spans="3:10">
      <c r="C640" s="194"/>
      <c r="D640" s="195"/>
      <c r="E640" s="196"/>
      <c r="F640" s="197"/>
      <c r="G640" s="197"/>
      <c r="H640" s="197"/>
      <c r="I640" s="197"/>
      <c r="J640" s="198"/>
    </row>
    <row r="641" spans="3:10">
      <c r="C641" s="194"/>
      <c r="D641" s="195"/>
      <c r="E641" s="196"/>
      <c r="F641" s="197"/>
      <c r="G641" s="197"/>
      <c r="H641" s="197"/>
      <c r="I641" s="197"/>
      <c r="J641" s="198"/>
    </row>
    <row r="642" spans="3:10">
      <c r="C642" s="194"/>
      <c r="D642" s="195"/>
      <c r="E642" s="196"/>
      <c r="F642" s="197"/>
      <c r="G642" s="197"/>
      <c r="H642" s="197"/>
      <c r="I642" s="197"/>
      <c r="J642" s="198"/>
    </row>
    <row r="643" spans="3:10">
      <c r="C643" s="194"/>
      <c r="D643" s="195"/>
      <c r="E643" s="196"/>
      <c r="F643" s="197"/>
      <c r="G643" s="197"/>
      <c r="H643" s="197"/>
      <c r="I643" s="197"/>
      <c r="J643" s="198"/>
    </row>
    <row r="644" spans="3:10">
      <c r="C644" s="194"/>
      <c r="D644" s="195"/>
      <c r="E644" s="196"/>
      <c r="F644" s="197"/>
      <c r="G644" s="197"/>
      <c r="H644" s="197"/>
      <c r="I644" s="197"/>
      <c r="J644" s="198"/>
    </row>
    <row r="645" spans="3:10">
      <c r="C645" s="194"/>
      <c r="D645" s="195"/>
      <c r="E645" s="196"/>
      <c r="F645" s="197"/>
      <c r="G645" s="197"/>
      <c r="H645" s="197"/>
      <c r="I645" s="197"/>
      <c r="J645" s="198"/>
    </row>
    <row r="646" spans="3:10">
      <c r="C646" s="194"/>
      <c r="D646" s="195"/>
      <c r="E646" s="196"/>
      <c r="F646" s="197"/>
      <c r="G646" s="197"/>
      <c r="H646" s="197"/>
      <c r="I646" s="197"/>
      <c r="J646" s="198"/>
    </row>
    <row r="647" spans="3:10">
      <c r="C647" s="194"/>
      <c r="D647" s="195"/>
      <c r="E647" s="196"/>
      <c r="F647" s="197"/>
      <c r="G647" s="197"/>
      <c r="H647" s="197"/>
      <c r="I647" s="197"/>
      <c r="J647" s="198"/>
    </row>
    <row r="648" spans="3:10">
      <c r="C648" s="194"/>
      <c r="D648" s="195"/>
      <c r="E648" s="196"/>
      <c r="F648" s="197"/>
      <c r="G648" s="197"/>
      <c r="H648" s="197"/>
      <c r="I648" s="197"/>
      <c r="J648" s="198"/>
    </row>
    <row r="649" spans="3:10">
      <c r="C649" s="194"/>
      <c r="D649" s="195"/>
      <c r="E649" s="196"/>
      <c r="F649" s="197"/>
      <c r="G649" s="197"/>
      <c r="H649" s="197"/>
      <c r="I649" s="197"/>
      <c r="J649" s="198"/>
    </row>
    <row r="650" spans="3:10">
      <c r="C650" s="194"/>
      <c r="D650" s="195"/>
      <c r="E650" s="196"/>
      <c r="F650" s="197"/>
      <c r="G650" s="197"/>
      <c r="H650" s="197"/>
      <c r="I650" s="197"/>
      <c r="J650" s="198"/>
    </row>
    <row r="651" spans="3:10">
      <c r="C651" s="194"/>
      <c r="D651" s="195"/>
      <c r="E651" s="196"/>
      <c r="F651" s="197"/>
      <c r="G651" s="197"/>
      <c r="H651" s="197"/>
      <c r="I651" s="197"/>
      <c r="J651" s="198"/>
    </row>
    <row r="652" spans="3:10">
      <c r="C652" s="194"/>
      <c r="D652" s="195"/>
      <c r="E652" s="196"/>
      <c r="F652" s="197"/>
      <c r="G652" s="197"/>
      <c r="H652" s="197"/>
      <c r="I652" s="197"/>
      <c r="J652" s="198"/>
    </row>
    <row r="653" spans="3:10">
      <c r="C653" s="194"/>
      <c r="D653" s="195"/>
      <c r="E653" s="196"/>
      <c r="F653" s="197"/>
      <c r="G653" s="197"/>
      <c r="H653" s="197"/>
      <c r="I653" s="197"/>
      <c r="J653" s="198"/>
    </row>
    <row r="654" spans="3:10">
      <c r="C654" s="194"/>
      <c r="D654" s="195"/>
      <c r="E654" s="196"/>
      <c r="F654" s="197"/>
      <c r="G654" s="197"/>
      <c r="H654" s="197"/>
      <c r="I654" s="197"/>
      <c r="J654" s="198"/>
    </row>
    <row r="655" spans="3:10">
      <c r="C655" s="194"/>
      <c r="D655" s="195"/>
      <c r="E655" s="196"/>
      <c r="F655" s="197"/>
      <c r="G655" s="197"/>
      <c r="H655" s="197"/>
      <c r="I655" s="197"/>
      <c r="J655" s="198"/>
    </row>
    <row r="656" spans="3:10">
      <c r="C656" s="194"/>
      <c r="D656" s="195"/>
      <c r="E656" s="196"/>
      <c r="F656" s="197"/>
      <c r="G656" s="197"/>
      <c r="H656" s="197"/>
      <c r="I656" s="197"/>
      <c r="J656" s="198"/>
    </row>
    <row r="657" spans="3:10">
      <c r="C657" s="194"/>
      <c r="D657" s="195"/>
      <c r="E657" s="196"/>
      <c r="F657" s="197"/>
      <c r="G657" s="197"/>
      <c r="H657" s="197"/>
      <c r="I657" s="197"/>
      <c r="J657" s="198"/>
    </row>
    <row r="658" spans="3:10">
      <c r="C658" s="194"/>
      <c r="D658" s="195"/>
      <c r="E658" s="196"/>
      <c r="F658" s="197"/>
      <c r="G658" s="197"/>
      <c r="H658" s="197"/>
      <c r="I658" s="197"/>
      <c r="J658" s="198"/>
    </row>
    <row r="659" spans="3:10">
      <c r="C659" s="194"/>
      <c r="D659" s="195"/>
      <c r="E659" s="196"/>
      <c r="F659" s="197"/>
      <c r="G659" s="197"/>
      <c r="H659" s="197"/>
      <c r="I659" s="197"/>
      <c r="J659" s="198"/>
    </row>
    <row r="660" spans="3:10">
      <c r="C660" s="194"/>
      <c r="D660" s="195"/>
      <c r="E660" s="196"/>
      <c r="F660" s="197"/>
      <c r="G660" s="197"/>
      <c r="H660" s="197"/>
      <c r="I660" s="197"/>
      <c r="J660" s="198"/>
    </row>
    <row r="661" spans="3:10">
      <c r="C661" s="194"/>
      <c r="D661" s="195"/>
      <c r="E661" s="196"/>
      <c r="F661" s="197"/>
      <c r="G661" s="197"/>
      <c r="H661" s="197"/>
      <c r="I661" s="197"/>
      <c r="J661" s="198"/>
    </row>
    <row r="662" spans="3:10">
      <c r="C662" s="194"/>
      <c r="D662" s="195"/>
      <c r="E662" s="196"/>
      <c r="F662" s="197"/>
      <c r="G662" s="197"/>
      <c r="H662" s="197"/>
      <c r="I662" s="197"/>
      <c r="J662" s="198"/>
    </row>
    <row r="663" spans="3:10">
      <c r="C663" s="194"/>
      <c r="D663" s="195"/>
      <c r="E663" s="196"/>
      <c r="F663" s="197"/>
      <c r="G663" s="197"/>
      <c r="H663" s="197"/>
      <c r="I663" s="197"/>
      <c r="J663" s="198"/>
    </row>
    <row r="664" spans="3:10">
      <c r="C664" s="194"/>
      <c r="D664" s="195"/>
      <c r="E664" s="196"/>
      <c r="F664" s="197"/>
      <c r="G664" s="197"/>
      <c r="H664" s="197"/>
      <c r="I664" s="197"/>
      <c r="J664" s="198"/>
    </row>
    <row r="665" spans="3:10">
      <c r="C665" s="194"/>
      <c r="D665" s="195"/>
      <c r="E665" s="196"/>
      <c r="F665" s="197"/>
      <c r="G665" s="197"/>
      <c r="H665" s="197"/>
      <c r="I665" s="197"/>
      <c r="J665" s="198"/>
    </row>
    <row r="666" spans="3:10">
      <c r="C666" s="194"/>
      <c r="D666" s="195"/>
      <c r="E666" s="196"/>
      <c r="F666" s="197"/>
      <c r="G666" s="197"/>
      <c r="H666" s="197"/>
      <c r="I666" s="197"/>
      <c r="J666" s="198"/>
    </row>
    <row r="667" spans="3:10">
      <c r="C667" s="194"/>
      <c r="D667" s="195"/>
      <c r="E667" s="196"/>
      <c r="F667" s="197"/>
      <c r="G667" s="197"/>
      <c r="H667" s="197"/>
      <c r="I667" s="197"/>
      <c r="J667" s="198"/>
    </row>
    <row r="668" spans="3:10">
      <c r="C668" s="194"/>
      <c r="D668" s="195"/>
      <c r="E668" s="196"/>
      <c r="F668" s="197"/>
      <c r="G668" s="197"/>
      <c r="H668" s="197"/>
      <c r="I668" s="197"/>
      <c r="J668" s="198"/>
    </row>
    <row r="669" spans="3:10">
      <c r="C669" s="194"/>
      <c r="D669" s="195"/>
      <c r="E669" s="196"/>
      <c r="F669" s="197"/>
      <c r="G669" s="197"/>
      <c r="H669" s="197"/>
      <c r="I669" s="197"/>
      <c r="J669" s="198"/>
    </row>
    <row r="670" spans="3:10">
      <c r="C670" s="194"/>
      <c r="D670" s="195"/>
      <c r="E670" s="196"/>
      <c r="F670" s="197"/>
      <c r="G670" s="197"/>
      <c r="H670" s="197"/>
      <c r="I670" s="197"/>
      <c r="J670" s="198"/>
    </row>
    <row r="671" spans="3:10">
      <c r="C671" s="194"/>
      <c r="D671" s="195"/>
      <c r="E671" s="196"/>
      <c r="F671" s="197"/>
      <c r="G671" s="197"/>
      <c r="H671" s="197"/>
      <c r="I671" s="197"/>
      <c r="J671" s="198"/>
    </row>
    <row r="672" spans="3:10">
      <c r="C672" s="194"/>
      <c r="D672" s="195"/>
      <c r="E672" s="196"/>
      <c r="F672" s="197"/>
      <c r="G672" s="197"/>
      <c r="H672" s="197"/>
      <c r="I672" s="197"/>
      <c r="J672" s="198"/>
    </row>
    <row r="673" spans="3:10">
      <c r="C673" s="194"/>
      <c r="D673" s="195"/>
      <c r="E673" s="196"/>
      <c r="F673" s="197"/>
      <c r="G673" s="197"/>
      <c r="H673" s="197"/>
      <c r="I673" s="197"/>
      <c r="J673" s="198"/>
    </row>
    <row r="674" spans="3:10">
      <c r="C674" s="194"/>
      <c r="D674" s="195"/>
      <c r="E674" s="196"/>
      <c r="F674" s="197"/>
      <c r="G674" s="197"/>
      <c r="H674" s="197"/>
      <c r="I674" s="197"/>
      <c r="J674" s="198"/>
    </row>
    <row r="675" spans="3:10">
      <c r="C675" s="194"/>
      <c r="D675" s="195"/>
      <c r="E675" s="196"/>
      <c r="F675" s="197"/>
      <c r="G675" s="197"/>
      <c r="H675" s="197"/>
      <c r="I675" s="197"/>
      <c r="J675" s="198"/>
    </row>
    <row r="676" spans="3:10">
      <c r="C676" s="194"/>
      <c r="D676" s="195"/>
      <c r="E676" s="196"/>
      <c r="F676" s="197"/>
      <c r="G676" s="197"/>
      <c r="H676" s="197"/>
      <c r="I676" s="197"/>
      <c r="J676" s="198"/>
    </row>
    <row r="677" spans="3:10">
      <c r="C677" s="194"/>
      <c r="D677" s="195"/>
      <c r="E677" s="196"/>
      <c r="F677" s="197"/>
      <c r="G677" s="197"/>
      <c r="H677" s="197"/>
      <c r="I677" s="197"/>
      <c r="J677" s="198"/>
    </row>
    <row r="678" spans="3:10">
      <c r="C678" s="194"/>
      <c r="D678" s="195"/>
      <c r="E678" s="196"/>
      <c r="F678" s="197"/>
      <c r="G678" s="197"/>
      <c r="H678" s="197"/>
      <c r="I678" s="197"/>
      <c r="J678" s="198"/>
    </row>
    <row r="679" spans="3:10">
      <c r="C679" s="194"/>
      <c r="D679" s="195"/>
      <c r="E679" s="196"/>
      <c r="F679" s="197"/>
      <c r="G679" s="197"/>
      <c r="H679" s="197"/>
      <c r="I679" s="197"/>
      <c r="J679" s="198"/>
    </row>
    <row r="680" spans="3:10">
      <c r="C680" s="194"/>
      <c r="D680" s="195"/>
      <c r="E680" s="196"/>
      <c r="F680" s="197"/>
      <c r="G680" s="197"/>
      <c r="H680" s="197"/>
      <c r="I680" s="197"/>
      <c r="J680" s="198"/>
    </row>
    <row r="681" spans="3:10">
      <c r="C681" s="194"/>
      <c r="D681" s="195"/>
      <c r="E681" s="196"/>
      <c r="F681" s="197"/>
      <c r="G681" s="197"/>
      <c r="H681" s="197"/>
      <c r="I681" s="197"/>
      <c r="J681" s="198"/>
    </row>
    <row r="682" spans="3:10">
      <c r="C682" s="194"/>
      <c r="D682" s="195"/>
      <c r="E682" s="196"/>
      <c r="F682" s="197"/>
      <c r="G682" s="197"/>
      <c r="H682" s="197"/>
      <c r="I682" s="197"/>
      <c r="J682" s="198"/>
    </row>
    <row r="683" spans="3:10">
      <c r="C683" s="194"/>
      <c r="D683" s="195"/>
      <c r="E683" s="196"/>
      <c r="F683" s="197"/>
      <c r="G683" s="197"/>
      <c r="H683" s="197"/>
      <c r="I683" s="197"/>
      <c r="J683" s="198"/>
    </row>
    <row r="684" spans="3:10">
      <c r="C684" s="194"/>
      <c r="D684" s="195"/>
      <c r="E684" s="196"/>
      <c r="F684" s="197"/>
      <c r="G684" s="197"/>
      <c r="H684" s="197"/>
      <c r="I684" s="197"/>
      <c r="J684" s="198"/>
    </row>
    <row r="685" spans="3:10">
      <c r="C685" s="194"/>
      <c r="D685" s="195"/>
      <c r="E685" s="196"/>
      <c r="F685" s="197"/>
      <c r="G685" s="197"/>
      <c r="H685" s="197"/>
      <c r="I685" s="197"/>
      <c r="J685" s="198"/>
    </row>
    <row r="686" spans="3:10">
      <c r="C686" s="194"/>
      <c r="D686" s="195"/>
      <c r="E686" s="196"/>
      <c r="F686" s="197"/>
      <c r="G686" s="197"/>
      <c r="H686" s="197"/>
      <c r="I686" s="197"/>
      <c r="J686" s="198"/>
    </row>
    <row r="687" spans="3:10">
      <c r="C687" s="194"/>
      <c r="D687" s="195"/>
      <c r="E687" s="196"/>
      <c r="F687" s="197"/>
      <c r="G687" s="197"/>
      <c r="H687" s="197"/>
      <c r="I687" s="197"/>
      <c r="J687" s="198"/>
    </row>
    <row r="688" spans="3:10">
      <c r="C688" s="194"/>
      <c r="D688" s="195"/>
      <c r="E688" s="196"/>
      <c r="F688" s="197"/>
      <c r="G688" s="197"/>
      <c r="H688" s="197"/>
      <c r="I688" s="197"/>
      <c r="J688" s="198"/>
    </row>
    <row r="689" spans="3:10">
      <c r="C689" s="194"/>
      <c r="D689" s="195"/>
      <c r="E689" s="196"/>
      <c r="F689" s="197"/>
      <c r="G689" s="197"/>
      <c r="H689" s="197"/>
      <c r="I689" s="197"/>
      <c r="J689" s="198"/>
    </row>
    <row r="690" spans="3:10">
      <c r="C690" s="194"/>
      <c r="D690" s="195"/>
      <c r="E690" s="196"/>
      <c r="F690" s="197"/>
      <c r="G690" s="197"/>
      <c r="H690" s="197"/>
      <c r="I690" s="197"/>
      <c r="J690" s="198"/>
    </row>
    <row r="691" spans="3:10">
      <c r="C691" s="194"/>
      <c r="D691" s="195"/>
      <c r="E691" s="196"/>
      <c r="F691" s="197"/>
      <c r="G691" s="197"/>
      <c r="H691" s="197"/>
      <c r="I691" s="197"/>
      <c r="J691" s="198"/>
    </row>
    <row r="692" spans="3:10">
      <c r="C692" s="194"/>
      <c r="D692" s="195"/>
      <c r="E692" s="196"/>
      <c r="F692" s="197"/>
      <c r="G692" s="197"/>
      <c r="H692" s="197"/>
      <c r="I692" s="197"/>
      <c r="J692" s="198"/>
    </row>
    <row r="693" spans="3:10">
      <c r="C693" s="194"/>
      <c r="D693" s="195"/>
      <c r="E693" s="196"/>
      <c r="F693" s="197"/>
      <c r="G693" s="197"/>
      <c r="H693" s="197"/>
      <c r="I693" s="197"/>
      <c r="J693" s="198"/>
    </row>
    <row r="694" spans="3:10">
      <c r="C694" s="194"/>
      <c r="D694" s="195"/>
      <c r="E694" s="196"/>
      <c r="F694" s="197"/>
      <c r="G694" s="197"/>
      <c r="H694" s="197"/>
      <c r="I694" s="197"/>
      <c r="J694" s="198"/>
    </row>
    <row r="695" spans="3:10">
      <c r="C695" s="194"/>
      <c r="D695" s="195"/>
      <c r="E695" s="196"/>
      <c r="F695" s="197"/>
      <c r="G695" s="197"/>
      <c r="H695" s="197"/>
      <c r="I695" s="197"/>
      <c r="J695" s="198"/>
    </row>
    <row r="696" spans="3:10">
      <c r="C696" s="194"/>
      <c r="D696" s="195"/>
      <c r="E696" s="196"/>
      <c r="F696" s="197"/>
      <c r="G696" s="197"/>
      <c r="H696" s="197"/>
      <c r="I696" s="197"/>
      <c r="J696" s="198"/>
    </row>
    <row r="697" spans="3:10">
      <c r="C697" s="194"/>
      <c r="D697" s="195"/>
      <c r="E697" s="196"/>
      <c r="F697" s="197"/>
      <c r="G697" s="197"/>
      <c r="H697" s="197"/>
      <c r="I697" s="197"/>
      <c r="J697" s="198"/>
    </row>
    <row r="698" spans="3:10">
      <c r="C698" s="194"/>
      <c r="D698" s="195"/>
      <c r="E698" s="196"/>
      <c r="F698" s="197"/>
      <c r="G698" s="197"/>
      <c r="H698" s="197"/>
      <c r="I698" s="197"/>
      <c r="J698" s="198"/>
    </row>
    <row r="699" spans="3:10">
      <c r="C699" s="194"/>
      <c r="D699" s="195"/>
      <c r="E699" s="196"/>
      <c r="F699" s="197"/>
      <c r="G699" s="197"/>
      <c r="H699" s="197"/>
      <c r="I699" s="197"/>
      <c r="J699" s="198"/>
    </row>
    <row r="700" spans="3:10">
      <c r="C700" s="194"/>
      <c r="D700" s="195"/>
      <c r="E700" s="196"/>
      <c r="F700" s="197"/>
      <c r="G700" s="197"/>
      <c r="H700" s="197"/>
      <c r="I700" s="197"/>
      <c r="J700" s="198"/>
    </row>
    <row r="701" spans="3:10">
      <c r="C701" s="194"/>
      <c r="D701" s="195"/>
      <c r="E701" s="196"/>
      <c r="F701" s="197"/>
      <c r="G701" s="197"/>
      <c r="H701" s="197"/>
      <c r="I701" s="197"/>
      <c r="J701" s="198"/>
    </row>
    <row r="702" spans="3:10">
      <c r="C702" s="194"/>
      <c r="D702" s="195"/>
      <c r="E702" s="196"/>
      <c r="F702" s="197"/>
      <c r="G702" s="197"/>
      <c r="H702" s="197"/>
      <c r="I702" s="197"/>
      <c r="J702" s="198"/>
    </row>
    <row r="703" spans="3:10">
      <c r="C703" s="194"/>
      <c r="D703" s="195"/>
      <c r="E703" s="196"/>
      <c r="F703" s="197"/>
      <c r="G703" s="197"/>
      <c r="H703" s="197"/>
      <c r="I703" s="197"/>
      <c r="J703" s="198"/>
    </row>
    <row r="704" spans="3:10">
      <c r="C704" s="194"/>
      <c r="D704" s="195"/>
      <c r="E704" s="196"/>
      <c r="F704" s="197"/>
      <c r="G704" s="197"/>
      <c r="H704" s="197"/>
      <c r="I704" s="197"/>
      <c r="J704" s="198"/>
    </row>
    <row r="705" spans="3:10">
      <c r="C705" s="194"/>
      <c r="D705" s="195"/>
      <c r="E705" s="196"/>
      <c r="F705" s="197"/>
      <c r="G705" s="197"/>
      <c r="H705" s="197"/>
      <c r="I705" s="197"/>
      <c r="J705" s="198"/>
    </row>
    <row r="706" spans="3:10">
      <c r="C706" s="194"/>
      <c r="D706" s="195"/>
      <c r="E706" s="196"/>
      <c r="F706" s="197"/>
      <c r="G706" s="197"/>
      <c r="H706" s="197"/>
      <c r="I706" s="197"/>
      <c r="J706" s="198"/>
    </row>
    <row r="707" spans="3:10">
      <c r="C707" s="194"/>
      <c r="D707" s="195"/>
      <c r="E707" s="196"/>
      <c r="F707" s="197"/>
      <c r="G707" s="197"/>
      <c r="H707" s="197"/>
      <c r="I707" s="197"/>
      <c r="J707" s="198"/>
    </row>
    <row r="708" spans="3:10">
      <c r="C708" s="194"/>
      <c r="D708" s="195"/>
      <c r="E708" s="196"/>
      <c r="F708" s="197"/>
      <c r="G708" s="197"/>
      <c r="H708" s="197"/>
      <c r="I708" s="197"/>
      <c r="J708" s="198"/>
    </row>
    <row r="709" spans="3:10">
      <c r="C709" s="194"/>
      <c r="D709" s="195"/>
      <c r="E709" s="196"/>
      <c r="F709" s="197"/>
      <c r="G709" s="197"/>
      <c r="H709" s="197"/>
      <c r="I709" s="197"/>
      <c r="J709" s="198"/>
    </row>
    <row r="710" spans="3:10">
      <c r="C710" s="194"/>
      <c r="D710" s="195"/>
      <c r="E710" s="196"/>
      <c r="F710" s="197"/>
      <c r="G710" s="197"/>
      <c r="H710" s="197"/>
      <c r="I710" s="197"/>
      <c r="J710" s="198"/>
    </row>
    <row r="711" spans="3:10">
      <c r="C711" s="194"/>
      <c r="D711" s="195"/>
      <c r="E711" s="196"/>
      <c r="F711" s="197"/>
      <c r="G711" s="197"/>
      <c r="H711" s="197"/>
      <c r="I711" s="197"/>
      <c r="J711" s="198"/>
    </row>
    <row r="712" spans="3:10">
      <c r="C712" s="194"/>
      <c r="D712" s="195"/>
      <c r="E712" s="196"/>
      <c r="F712" s="197"/>
      <c r="G712" s="197"/>
      <c r="H712" s="197"/>
      <c r="I712" s="197"/>
      <c r="J712" s="198"/>
    </row>
    <row r="713" spans="3:10">
      <c r="C713" s="194"/>
      <c r="D713" s="195"/>
      <c r="E713" s="196"/>
      <c r="F713" s="197"/>
      <c r="G713" s="197"/>
      <c r="H713" s="197"/>
      <c r="I713" s="197"/>
      <c r="J713" s="198"/>
    </row>
    <row r="714" spans="3:10">
      <c r="C714" s="194"/>
      <c r="D714" s="195"/>
      <c r="E714" s="196"/>
      <c r="F714" s="197"/>
      <c r="G714" s="197"/>
      <c r="H714" s="197"/>
      <c r="I714" s="197"/>
      <c r="J714" s="198"/>
    </row>
    <row r="715" spans="3:10">
      <c r="C715" s="194"/>
      <c r="D715" s="195"/>
      <c r="E715" s="196"/>
      <c r="F715" s="197"/>
      <c r="G715" s="197"/>
      <c r="H715" s="197"/>
      <c r="I715" s="197"/>
      <c r="J715" s="198"/>
    </row>
    <row r="716" spans="3:10">
      <c r="C716" s="194"/>
      <c r="D716" s="195"/>
      <c r="E716" s="196"/>
      <c r="F716" s="197"/>
      <c r="G716" s="197"/>
      <c r="H716" s="197"/>
      <c r="I716" s="197"/>
      <c r="J716" s="198"/>
    </row>
    <row r="717" spans="3:10">
      <c r="C717" s="194"/>
      <c r="D717" s="195"/>
      <c r="E717" s="196"/>
      <c r="F717" s="197"/>
      <c r="G717" s="197"/>
      <c r="H717" s="197"/>
      <c r="I717" s="197"/>
      <c r="J717" s="198"/>
    </row>
    <row r="718" spans="3:10">
      <c r="C718" s="194"/>
      <c r="D718" s="195"/>
      <c r="E718" s="196"/>
      <c r="F718" s="197"/>
      <c r="G718" s="197"/>
      <c r="H718" s="197"/>
      <c r="I718" s="197"/>
      <c r="J718" s="198"/>
    </row>
    <row r="719" spans="3:10">
      <c r="C719" s="194"/>
      <c r="D719" s="195"/>
      <c r="E719" s="196"/>
      <c r="F719" s="197"/>
      <c r="G719" s="197"/>
      <c r="H719" s="197"/>
      <c r="I719" s="197"/>
      <c r="J719" s="198"/>
    </row>
    <row r="720" spans="3:10">
      <c r="C720" s="194"/>
      <c r="D720" s="195"/>
      <c r="E720" s="196"/>
      <c r="F720" s="197"/>
      <c r="G720" s="197"/>
      <c r="H720" s="197"/>
      <c r="I720" s="197"/>
      <c r="J720" s="198"/>
    </row>
    <row r="721" spans="3:10">
      <c r="C721" s="194"/>
      <c r="D721" s="195"/>
      <c r="E721" s="196"/>
      <c r="F721" s="197"/>
      <c r="G721" s="197"/>
      <c r="H721" s="197"/>
      <c r="I721" s="197"/>
      <c r="J721" s="198"/>
    </row>
    <row r="722" spans="3:10">
      <c r="C722" s="194"/>
      <c r="D722" s="195"/>
      <c r="E722" s="196"/>
      <c r="F722" s="197"/>
      <c r="G722" s="197"/>
      <c r="H722" s="197"/>
      <c r="I722" s="197"/>
      <c r="J722" s="198"/>
    </row>
    <row r="723" spans="3:10">
      <c r="C723" s="194"/>
      <c r="D723" s="195"/>
      <c r="E723" s="196"/>
      <c r="F723" s="197"/>
      <c r="G723" s="197"/>
      <c r="H723" s="197"/>
      <c r="I723" s="197"/>
      <c r="J723" s="198"/>
    </row>
    <row r="724" spans="3:10">
      <c r="C724" s="194"/>
      <c r="D724" s="195"/>
      <c r="E724" s="196"/>
      <c r="F724" s="197"/>
      <c r="G724" s="197"/>
      <c r="H724" s="197"/>
      <c r="I724" s="197"/>
      <c r="J724" s="198"/>
    </row>
    <row r="725" spans="3:10">
      <c r="C725" s="194"/>
      <c r="D725" s="195"/>
      <c r="E725" s="196"/>
      <c r="F725" s="197"/>
      <c r="G725" s="197"/>
      <c r="H725" s="197"/>
      <c r="I725" s="197"/>
      <c r="J725" s="198"/>
    </row>
    <row r="726" spans="3:10">
      <c r="C726" s="194"/>
      <c r="D726" s="195"/>
      <c r="E726" s="196"/>
      <c r="F726" s="197"/>
      <c r="G726" s="197"/>
      <c r="H726" s="197"/>
      <c r="I726" s="197"/>
      <c r="J726" s="198"/>
    </row>
    <row r="727" spans="3:10">
      <c r="C727" s="194"/>
      <c r="D727" s="195"/>
      <c r="E727" s="196"/>
      <c r="F727" s="197"/>
      <c r="G727" s="197"/>
      <c r="H727" s="197"/>
      <c r="I727" s="197"/>
      <c r="J727" s="198"/>
    </row>
    <row r="728" spans="3:10">
      <c r="C728" s="194"/>
      <c r="D728" s="195"/>
      <c r="E728" s="196"/>
      <c r="F728" s="197"/>
      <c r="G728" s="197"/>
      <c r="H728" s="197"/>
      <c r="I728" s="197"/>
      <c r="J728" s="198"/>
    </row>
    <row r="729" spans="3:10">
      <c r="C729" s="194"/>
      <c r="D729" s="195"/>
      <c r="E729" s="196"/>
      <c r="F729" s="197"/>
      <c r="G729" s="197"/>
      <c r="H729" s="197"/>
      <c r="I729" s="197"/>
      <c r="J729" s="198"/>
    </row>
    <row r="730" spans="3:10">
      <c r="C730" s="194"/>
      <c r="D730" s="195"/>
      <c r="E730" s="196"/>
      <c r="F730" s="197"/>
      <c r="G730" s="197"/>
      <c r="H730" s="197"/>
      <c r="I730" s="197"/>
      <c r="J730" s="198"/>
    </row>
    <row r="731" spans="3:10">
      <c r="C731" s="194"/>
      <c r="D731" s="195"/>
      <c r="E731" s="196"/>
      <c r="F731" s="197"/>
      <c r="G731" s="197"/>
      <c r="H731" s="197"/>
      <c r="I731" s="197"/>
      <c r="J731" s="198"/>
    </row>
    <row r="732" spans="3:10">
      <c r="C732" s="194"/>
      <c r="D732" s="195"/>
      <c r="E732" s="196"/>
      <c r="F732" s="197"/>
      <c r="G732" s="197"/>
      <c r="H732" s="197"/>
      <c r="I732" s="197"/>
      <c r="J732" s="198"/>
    </row>
    <row r="733" spans="3:10">
      <c r="C733" s="194"/>
      <c r="D733" s="195"/>
      <c r="E733" s="196"/>
      <c r="F733" s="197"/>
      <c r="G733" s="197"/>
      <c r="H733" s="197"/>
      <c r="I733" s="197"/>
      <c r="J733" s="198"/>
    </row>
    <row r="734" spans="3:10">
      <c r="C734" s="194"/>
      <c r="D734" s="195"/>
      <c r="E734" s="196"/>
      <c r="F734" s="197"/>
      <c r="G734" s="197"/>
      <c r="H734" s="197"/>
      <c r="I734" s="197"/>
      <c r="J734" s="198"/>
    </row>
    <row r="735" spans="3:10">
      <c r="C735" s="194"/>
      <c r="D735" s="195"/>
      <c r="E735" s="196"/>
      <c r="F735" s="197"/>
      <c r="G735" s="197"/>
      <c r="H735" s="197"/>
      <c r="I735" s="197"/>
      <c r="J735" s="198"/>
    </row>
    <row r="736" spans="3:10">
      <c r="C736" s="194"/>
      <c r="D736" s="195"/>
      <c r="E736" s="196"/>
      <c r="F736" s="197"/>
      <c r="G736" s="197"/>
      <c r="H736" s="197"/>
      <c r="I736" s="197"/>
      <c r="J736" s="198"/>
    </row>
    <row r="737" spans="3:10">
      <c r="C737" s="194"/>
      <c r="D737" s="195"/>
      <c r="E737" s="196"/>
      <c r="F737" s="197"/>
      <c r="G737" s="197"/>
      <c r="H737" s="197"/>
      <c r="I737" s="197"/>
      <c r="J737" s="198"/>
    </row>
    <row r="738" spans="3:10">
      <c r="C738" s="194"/>
      <c r="D738" s="195"/>
      <c r="E738" s="196"/>
      <c r="F738" s="197"/>
      <c r="G738" s="197"/>
      <c r="H738" s="197"/>
      <c r="I738" s="197"/>
      <c r="J738" s="198"/>
    </row>
    <row r="739" spans="3:10">
      <c r="C739" s="194"/>
      <c r="D739" s="195"/>
      <c r="E739" s="196"/>
      <c r="F739" s="197"/>
      <c r="G739" s="197"/>
      <c r="H739" s="197"/>
      <c r="I739" s="197"/>
      <c r="J739" s="198"/>
    </row>
    <row r="740" spans="3:10">
      <c r="C740" s="194"/>
      <c r="D740" s="195"/>
      <c r="E740" s="196"/>
      <c r="F740" s="197"/>
      <c r="G740" s="197"/>
      <c r="H740" s="197"/>
      <c r="I740" s="197"/>
      <c r="J740" s="198"/>
    </row>
    <row r="741" spans="3:10">
      <c r="C741" s="194"/>
      <c r="D741" s="195"/>
      <c r="E741" s="196"/>
      <c r="F741" s="197"/>
      <c r="G741" s="197"/>
      <c r="H741" s="197"/>
      <c r="I741" s="197"/>
      <c r="J741" s="198"/>
    </row>
    <row r="742" spans="3:10">
      <c r="C742" s="194"/>
      <c r="D742" s="195"/>
      <c r="E742" s="196"/>
      <c r="F742" s="197"/>
      <c r="G742" s="197"/>
      <c r="H742" s="197"/>
      <c r="I742" s="197"/>
      <c r="J742" s="198"/>
    </row>
    <row r="743" spans="3:10">
      <c r="C743" s="194"/>
      <c r="D743" s="195"/>
      <c r="E743" s="196"/>
      <c r="F743" s="197"/>
      <c r="G743" s="197"/>
      <c r="H743" s="197"/>
      <c r="I743" s="197"/>
      <c r="J743" s="198"/>
    </row>
    <row r="744" spans="3:10">
      <c r="C744" s="194"/>
      <c r="D744" s="195"/>
      <c r="E744" s="196"/>
      <c r="F744" s="197"/>
      <c r="G744" s="197"/>
      <c r="H744" s="197"/>
      <c r="I744" s="197"/>
      <c r="J744" s="198"/>
    </row>
    <row r="745" spans="3:10">
      <c r="C745" s="194"/>
      <c r="D745" s="195"/>
      <c r="E745" s="196"/>
      <c r="F745" s="197"/>
      <c r="G745" s="197"/>
      <c r="H745" s="197"/>
      <c r="I745" s="197"/>
      <c r="J745" s="198"/>
    </row>
    <row r="746" spans="3:10">
      <c r="C746" s="194"/>
      <c r="D746" s="195"/>
      <c r="E746" s="196"/>
      <c r="F746" s="197"/>
      <c r="G746" s="197"/>
      <c r="H746" s="197"/>
      <c r="I746" s="197"/>
      <c r="J746" s="198"/>
    </row>
    <row r="747" spans="3:10">
      <c r="C747" s="194"/>
      <c r="D747" s="195"/>
      <c r="E747" s="196"/>
      <c r="F747" s="197"/>
      <c r="G747" s="197"/>
      <c r="H747" s="197"/>
      <c r="I747" s="197"/>
      <c r="J747" s="198"/>
    </row>
    <row r="748" spans="3:10">
      <c r="C748" s="194"/>
      <c r="D748" s="195"/>
      <c r="E748" s="196"/>
      <c r="F748" s="197"/>
      <c r="G748" s="197"/>
      <c r="H748" s="197"/>
      <c r="I748" s="197"/>
      <c r="J748" s="198"/>
    </row>
    <row r="749" spans="3:10">
      <c r="C749" s="194"/>
      <c r="D749" s="195"/>
      <c r="E749" s="196"/>
      <c r="F749" s="197"/>
      <c r="G749" s="197"/>
      <c r="H749" s="197"/>
      <c r="I749" s="197"/>
      <c r="J749" s="198"/>
    </row>
    <row r="750" spans="3:10">
      <c r="C750" s="194"/>
      <c r="D750" s="195"/>
      <c r="E750" s="196"/>
      <c r="F750" s="197"/>
      <c r="G750" s="197"/>
      <c r="H750" s="197"/>
      <c r="I750" s="197"/>
      <c r="J750" s="198"/>
    </row>
    <row r="751" spans="3:10">
      <c r="C751" s="194"/>
      <c r="D751" s="195"/>
      <c r="E751" s="196"/>
      <c r="F751" s="197"/>
      <c r="G751" s="197"/>
      <c r="H751" s="197"/>
      <c r="I751" s="197"/>
      <c r="J751" s="198"/>
    </row>
    <row r="752" spans="3:10">
      <c r="C752" s="194"/>
      <c r="D752" s="195"/>
      <c r="E752" s="196"/>
      <c r="F752" s="197"/>
      <c r="G752" s="197"/>
      <c r="H752" s="197"/>
      <c r="I752" s="197"/>
      <c r="J752" s="198"/>
    </row>
    <row r="753" spans="3:10">
      <c r="C753" s="194"/>
      <c r="D753" s="195"/>
      <c r="E753" s="196"/>
      <c r="F753" s="197"/>
      <c r="G753" s="197"/>
      <c r="H753" s="197"/>
      <c r="I753" s="197"/>
      <c r="J753" s="198"/>
    </row>
    <row r="754" spans="3:10">
      <c r="C754" s="194"/>
      <c r="D754" s="195"/>
      <c r="E754" s="196"/>
      <c r="F754" s="197"/>
      <c r="G754" s="197"/>
      <c r="H754" s="197"/>
      <c r="I754" s="197"/>
      <c r="J754" s="198"/>
    </row>
    <row r="755" spans="3:10">
      <c r="C755" s="194"/>
      <c r="D755" s="195"/>
      <c r="E755" s="196"/>
      <c r="F755" s="197"/>
      <c r="G755" s="197"/>
      <c r="H755" s="197"/>
      <c r="I755" s="197"/>
      <c r="J755" s="198"/>
    </row>
    <row r="756" spans="3:10">
      <c r="C756" s="194"/>
      <c r="D756" s="195"/>
      <c r="E756" s="196"/>
      <c r="F756" s="197"/>
      <c r="G756" s="197"/>
      <c r="H756" s="197"/>
      <c r="I756" s="197"/>
      <c r="J756" s="198"/>
    </row>
    <row r="757" spans="3:10">
      <c r="C757" s="194"/>
      <c r="D757" s="195"/>
      <c r="E757" s="196"/>
      <c r="F757" s="197"/>
      <c r="G757" s="197"/>
      <c r="H757" s="197"/>
      <c r="I757" s="197"/>
      <c r="J757" s="198"/>
    </row>
    <row r="758" spans="3:10">
      <c r="C758" s="194"/>
      <c r="D758" s="195"/>
      <c r="E758" s="196"/>
      <c r="F758" s="197"/>
      <c r="G758" s="197"/>
      <c r="H758" s="197"/>
      <c r="I758" s="197"/>
      <c r="J758" s="198"/>
    </row>
    <row r="759" spans="3:10">
      <c r="C759" s="194"/>
      <c r="D759" s="195"/>
      <c r="E759" s="196"/>
      <c r="F759" s="197"/>
      <c r="G759" s="197"/>
      <c r="H759" s="197"/>
      <c r="I759" s="197"/>
      <c r="J759" s="198"/>
    </row>
    <row r="760" spans="3:10">
      <c r="C760" s="194"/>
      <c r="D760" s="195"/>
      <c r="E760" s="196"/>
      <c r="F760" s="197"/>
      <c r="G760" s="197"/>
      <c r="H760" s="197"/>
      <c r="I760" s="197"/>
      <c r="J760" s="198"/>
    </row>
    <row r="761" spans="3:10">
      <c r="C761" s="194"/>
      <c r="D761" s="195"/>
      <c r="E761" s="196"/>
      <c r="F761" s="197"/>
      <c r="G761" s="197"/>
      <c r="H761" s="197"/>
      <c r="I761" s="197"/>
      <c r="J761" s="198"/>
    </row>
    <row r="762" spans="3:10">
      <c r="C762" s="194"/>
      <c r="D762" s="195"/>
      <c r="E762" s="196"/>
      <c r="F762" s="197"/>
      <c r="G762" s="197"/>
      <c r="H762" s="197"/>
      <c r="I762" s="197"/>
      <c r="J762" s="198"/>
    </row>
    <row r="763" spans="3:10">
      <c r="C763" s="194"/>
      <c r="D763" s="195"/>
      <c r="E763" s="196"/>
      <c r="F763" s="197"/>
      <c r="G763" s="197"/>
      <c r="H763" s="197"/>
      <c r="I763" s="197"/>
      <c r="J763" s="198"/>
    </row>
    <row r="764" spans="3:10">
      <c r="C764" s="194"/>
      <c r="D764" s="195"/>
      <c r="E764" s="196"/>
      <c r="F764" s="197"/>
      <c r="G764" s="197"/>
      <c r="H764" s="197"/>
      <c r="I764" s="197"/>
      <c r="J764" s="198"/>
    </row>
    <row r="765" spans="3:10">
      <c r="C765" s="194"/>
      <c r="D765" s="195"/>
      <c r="E765" s="196"/>
      <c r="F765" s="197"/>
      <c r="G765" s="197"/>
      <c r="H765" s="197"/>
      <c r="I765" s="197"/>
      <c r="J765" s="198"/>
    </row>
    <row r="766" spans="3:10">
      <c r="C766" s="194"/>
      <c r="D766" s="195"/>
      <c r="E766" s="196"/>
      <c r="F766" s="197"/>
      <c r="G766" s="197"/>
      <c r="H766" s="197"/>
      <c r="I766" s="197"/>
      <c r="J766" s="198"/>
    </row>
    <row r="767" spans="3:10">
      <c r="C767" s="194"/>
      <c r="D767" s="195"/>
      <c r="E767" s="196"/>
      <c r="F767" s="197"/>
      <c r="G767" s="197"/>
      <c r="H767" s="197"/>
      <c r="I767" s="197"/>
      <c r="J767" s="198"/>
    </row>
    <row r="768" spans="3:10">
      <c r="C768" s="194"/>
      <c r="D768" s="195"/>
      <c r="E768" s="196"/>
      <c r="F768" s="197"/>
      <c r="G768" s="197"/>
      <c r="H768" s="197"/>
      <c r="I768" s="197"/>
      <c r="J768" s="198"/>
    </row>
    <row r="769" spans="3:10">
      <c r="C769" s="194"/>
      <c r="D769" s="195"/>
      <c r="E769" s="196"/>
      <c r="F769" s="197"/>
      <c r="G769" s="197"/>
      <c r="H769" s="197"/>
      <c r="I769" s="197"/>
      <c r="J769" s="198"/>
    </row>
    <row r="770" spans="3:10">
      <c r="C770" s="194"/>
      <c r="D770" s="195"/>
      <c r="E770" s="196"/>
      <c r="F770" s="197"/>
      <c r="G770" s="197"/>
      <c r="H770" s="197"/>
      <c r="I770" s="197"/>
      <c r="J770" s="198"/>
    </row>
    <row r="771" spans="3:10">
      <c r="C771" s="194"/>
      <c r="D771" s="195"/>
      <c r="E771" s="196"/>
      <c r="F771" s="197"/>
      <c r="G771" s="197"/>
      <c r="H771" s="197"/>
      <c r="I771" s="197"/>
      <c r="J771" s="198"/>
    </row>
    <row r="772" spans="3:10">
      <c r="C772" s="194"/>
      <c r="D772" s="195"/>
      <c r="E772" s="196"/>
      <c r="F772" s="197"/>
      <c r="G772" s="197"/>
      <c r="H772" s="197"/>
      <c r="I772" s="197"/>
      <c r="J772" s="198"/>
    </row>
    <row r="773" spans="3:10">
      <c r="C773" s="194"/>
      <c r="D773" s="195"/>
      <c r="E773" s="196"/>
      <c r="F773" s="197"/>
      <c r="G773" s="197"/>
      <c r="H773" s="197"/>
      <c r="I773" s="197"/>
      <c r="J773" s="198"/>
    </row>
    <row r="774" spans="3:10">
      <c r="C774" s="194"/>
      <c r="D774" s="195"/>
      <c r="E774" s="196"/>
      <c r="F774" s="197"/>
      <c r="G774" s="197"/>
      <c r="H774" s="197"/>
      <c r="I774" s="197"/>
      <c r="J774" s="198"/>
    </row>
    <row r="775" spans="3:10">
      <c r="C775" s="194"/>
      <c r="D775" s="195"/>
      <c r="E775" s="196"/>
      <c r="F775" s="197"/>
      <c r="G775" s="197"/>
      <c r="H775" s="197"/>
      <c r="I775" s="197"/>
      <c r="J775" s="198"/>
    </row>
    <row r="776" spans="3:10">
      <c r="C776" s="194"/>
      <c r="D776" s="195"/>
      <c r="E776" s="196"/>
      <c r="F776" s="197"/>
      <c r="G776" s="197"/>
      <c r="H776" s="197"/>
      <c r="I776" s="197"/>
      <c r="J776" s="198"/>
    </row>
    <row r="777" spans="3:10">
      <c r="C777" s="194"/>
      <c r="D777" s="195"/>
      <c r="E777" s="196"/>
      <c r="F777" s="197"/>
      <c r="G777" s="197"/>
      <c r="H777" s="197"/>
      <c r="I777" s="197"/>
      <c r="J777" s="198"/>
    </row>
    <row r="778" spans="3:10">
      <c r="C778" s="194"/>
      <c r="D778" s="195"/>
      <c r="E778" s="196"/>
      <c r="F778" s="197"/>
      <c r="G778" s="197"/>
      <c r="H778" s="197"/>
      <c r="I778" s="197"/>
      <c r="J778" s="198"/>
    </row>
    <row r="779" spans="3:10">
      <c r="C779" s="194"/>
      <c r="D779" s="195"/>
      <c r="E779" s="196"/>
      <c r="F779" s="197"/>
      <c r="G779" s="197"/>
      <c r="H779" s="197"/>
      <c r="I779" s="197"/>
      <c r="J779" s="198"/>
    </row>
    <row r="780" spans="3:10">
      <c r="C780" s="194"/>
      <c r="D780" s="195"/>
      <c r="E780" s="196"/>
      <c r="F780" s="197"/>
      <c r="G780" s="197"/>
      <c r="H780" s="197"/>
      <c r="I780" s="197"/>
      <c r="J780" s="198"/>
    </row>
    <row r="781" spans="3:10">
      <c r="C781" s="194"/>
      <c r="D781" s="195"/>
      <c r="E781" s="196"/>
      <c r="F781" s="197"/>
      <c r="G781" s="197"/>
      <c r="H781" s="197"/>
      <c r="I781" s="197"/>
      <c r="J781" s="198"/>
    </row>
    <row r="782" spans="3:10">
      <c r="C782" s="194"/>
      <c r="D782" s="195"/>
      <c r="E782" s="196"/>
      <c r="F782" s="197"/>
      <c r="G782" s="197"/>
      <c r="H782" s="197"/>
      <c r="I782" s="197"/>
      <c r="J782" s="198"/>
    </row>
    <row r="783" spans="3:10">
      <c r="C783" s="194"/>
      <c r="D783" s="195"/>
      <c r="E783" s="196"/>
      <c r="F783" s="197"/>
      <c r="G783" s="197"/>
      <c r="H783" s="197"/>
      <c r="I783" s="197"/>
      <c r="J783" s="198"/>
    </row>
    <row r="784" spans="3:10">
      <c r="C784" s="194"/>
      <c r="D784" s="195"/>
      <c r="E784" s="196"/>
      <c r="F784" s="197"/>
      <c r="G784" s="197"/>
      <c r="H784" s="197"/>
      <c r="I784" s="197"/>
      <c r="J784" s="198"/>
    </row>
    <row r="785" spans="3:10">
      <c r="C785" s="194"/>
      <c r="D785" s="195"/>
      <c r="E785" s="196"/>
      <c r="F785" s="197"/>
      <c r="G785" s="197"/>
      <c r="H785" s="197"/>
      <c r="I785" s="197"/>
      <c r="J785" s="198"/>
    </row>
    <row r="786" spans="3:10">
      <c r="C786" s="194"/>
      <c r="D786" s="195"/>
      <c r="E786" s="196"/>
      <c r="F786" s="197"/>
      <c r="G786" s="197"/>
      <c r="H786" s="197"/>
      <c r="I786" s="197"/>
      <c r="J786" s="198"/>
    </row>
    <row r="787" spans="3:10">
      <c r="C787" s="194"/>
      <c r="D787" s="195"/>
      <c r="E787" s="196"/>
      <c r="F787" s="197"/>
      <c r="G787" s="197"/>
      <c r="H787" s="197"/>
      <c r="I787" s="197"/>
      <c r="J787" s="198"/>
    </row>
    <row r="788" spans="3:10">
      <c r="C788" s="194"/>
      <c r="D788" s="195"/>
      <c r="E788" s="196"/>
      <c r="F788" s="197"/>
      <c r="G788" s="197"/>
      <c r="H788" s="197"/>
      <c r="I788" s="197"/>
      <c r="J788" s="198"/>
    </row>
    <row r="789" spans="3:10">
      <c r="C789" s="194"/>
      <c r="D789" s="195"/>
      <c r="E789" s="196"/>
      <c r="F789" s="197"/>
      <c r="G789" s="197"/>
      <c r="H789" s="197"/>
      <c r="I789" s="197"/>
      <c r="J789" s="198"/>
    </row>
    <row r="790" spans="3:10">
      <c r="C790" s="194"/>
      <c r="D790" s="195"/>
      <c r="E790" s="196"/>
      <c r="F790" s="197"/>
      <c r="G790" s="197"/>
      <c r="H790" s="197"/>
      <c r="I790" s="197"/>
      <c r="J790" s="198"/>
    </row>
    <row r="791" spans="3:10">
      <c r="C791" s="194"/>
      <c r="D791" s="195"/>
      <c r="E791" s="196"/>
      <c r="F791" s="197"/>
      <c r="G791" s="197"/>
      <c r="H791" s="197"/>
      <c r="I791" s="197"/>
      <c r="J791" s="198"/>
    </row>
    <row r="792" spans="3:10">
      <c r="C792" s="194"/>
      <c r="D792" s="195"/>
      <c r="E792" s="196"/>
      <c r="F792" s="197"/>
      <c r="G792" s="197"/>
      <c r="H792" s="197"/>
      <c r="I792" s="197"/>
      <c r="J792" s="198"/>
    </row>
    <row r="793" spans="3:10">
      <c r="C793" s="194"/>
      <c r="D793" s="195"/>
      <c r="E793" s="196"/>
      <c r="F793" s="197"/>
      <c r="G793" s="197"/>
      <c r="H793" s="197"/>
      <c r="I793" s="197"/>
      <c r="J793" s="198"/>
    </row>
    <row r="794" spans="3:10">
      <c r="C794" s="194"/>
      <c r="D794" s="195"/>
      <c r="E794" s="196"/>
      <c r="F794" s="197"/>
      <c r="G794" s="197"/>
      <c r="H794" s="197"/>
      <c r="I794" s="197"/>
      <c r="J794" s="198"/>
    </row>
    <row r="795" spans="3:10">
      <c r="C795" s="194"/>
      <c r="D795" s="195"/>
      <c r="E795" s="196"/>
      <c r="F795" s="197"/>
      <c r="G795" s="197"/>
      <c r="H795" s="197"/>
      <c r="I795" s="197"/>
      <c r="J795" s="198"/>
    </row>
    <row r="796" spans="3:10">
      <c r="C796" s="194"/>
      <c r="D796" s="195"/>
      <c r="E796" s="196"/>
      <c r="F796" s="197"/>
      <c r="G796" s="197"/>
      <c r="H796" s="197"/>
      <c r="I796" s="197"/>
      <c r="J796" s="198"/>
    </row>
    <row r="797" spans="3:10">
      <c r="C797" s="194"/>
      <c r="D797" s="195"/>
      <c r="E797" s="196"/>
      <c r="F797" s="197"/>
      <c r="G797" s="197"/>
      <c r="H797" s="197"/>
      <c r="I797" s="197"/>
      <c r="J797" s="198"/>
    </row>
    <row r="798" spans="3:10">
      <c r="C798" s="194"/>
      <c r="D798" s="195"/>
      <c r="E798" s="196"/>
      <c r="F798" s="197"/>
      <c r="G798" s="197"/>
      <c r="H798" s="197"/>
      <c r="I798" s="197"/>
      <c r="J798" s="198"/>
    </row>
    <row r="799" spans="3:10">
      <c r="C799" s="194"/>
      <c r="D799" s="195"/>
      <c r="E799" s="196"/>
      <c r="F799" s="197"/>
      <c r="G799" s="197"/>
      <c r="H799" s="197"/>
      <c r="I799" s="197"/>
      <c r="J799" s="198"/>
    </row>
    <row r="800" spans="3:10">
      <c r="C800" s="194"/>
      <c r="D800" s="195"/>
      <c r="E800" s="196"/>
      <c r="F800" s="197"/>
      <c r="G800" s="197"/>
      <c r="H800" s="197"/>
      <c r="I800" s="197"/>
      <c r="J800" s="198"/>
    </row>
    <row r="801" spans="3:10">
      <c r="C801" s="194"/>
      <c r="D801" s="195"/>
      <c r="E801" s="196"/>
      <c r="F801" s="197"/>
      <c r="G801" s="197"/>
      <c r="H801" s="197"/>
      <c r="I801" s="197"/>
      <c r="J801" s="198"/>
    </row>
    <row r="802" spans="3:10">
      <c r="C802" s="194"/>
      <c r="D802" s="195"/>
      <c r="E802" s="196"/>
      <c r="F802" s="197"/>
      <c r="G802" s="197"/>
      <c r="H802" s="197"/>
      <c r="I802" s="197"/>
      <c r="J802" s="198"/>
    </row>
    <row r="803" spans="3:10">
      <c r="C803" s="194"/>
      <c r="D803" s="195"/>
      <c r="E803" s="196"/>
      <c r="F803" s="197"/>
      <c r="G803" s="197"/>
      <c r="H803" s="197"/>
      <c r="I803" s="197"/>
      <c r="J803" s="198"/>
    </row>
    <row r="804" spans="3:10">
      <c r="C804" s="194"/>
      <c r="D804" s="195"/>
      <c r="E804" s="196"/>
      <c r="F804" s="197"/>
      <c r="G804" s="197"/>
      <c r="H804" s="197"/>
      <c r="I804" s="197"/>
      <c r="J804" s="198"/>
    </row>
    <row r="805" spans="3:10">
      <c r="C805" s="194"/>
      <c r="D805" s="195"/>
      <c r="E805" s="196"/>
      <c r="F805" s="197"/>
      <c r="G805" s="197"/>
      <c r="H805" s="197"/>
      <c r="I805" s="197"/>
      <c r="J805" s="198"/>
    </row>
    <row r="806" spans="3:10">
      <c r="C806" s="194"/>
      <c r="D806" s="195"/>
      <c r="E806" s="196"/>
      <c r="F806" s="197"/>
      <c r="G806" s="197"/>
      <c r="H806" s="197"/>
      <c r="I806" s="197"/>
      <c r="J806" s="198"/>
    </row>
    <row r="807" spans="3:10">
      <c r="C807" s="194"/>
      <c r="D807" s="195"/>
      <c r="E807" s="196"/>
      <c r="F807" s="197"/>
      <c r="G807" s="197"/>
      <c r="H807" s="197"/>
      <c r="I807" s="197"/>
      <c r="J807" s="198"/>
    </row>
    <row r="808" spans="3:10">
      <c r="C808" s="194"/>
      <c r="D808" s="195"/>
      <c r="E808" s="196"/>
      <c r="F808" s="197"/>
      <c r="G808" s="197"/>
      <c r="H808" s="197"/>
      <c r="I808" s="197"/>
      <c r="J808" s="198"/>
    </row>
    <row r="809" spans="3:10">
      <c r="C809" s="194"/>
      <c r="D809" s="195"/>
      <c r="E809" s="196"/>
      <c r="F809" s="197"/>
      <c r="G809" s="197"/>
      <c r="H809" s="197"/>
      <c r="I809" s="197"/>
      <c r="J809" s="198"/>
    </row>
    <row r="810" spans="3:10">
      <c r="C810" s="194"/>
      <c r="D810" s="195"/>
      <c r="E810" s="196"/>
      <c r="F810" s="197"/>
      <c r="G810" s="197"/>
      <c r="H810" s="197"/>
      <c r="I810" s="197"/>
      <c r="J810" s="198"/>
    </row>
    <row r="811" spans="3:10">
      <c r="C811" s="194"/>
      <c r="D811" s="195"/>
      <c r="E811" s="196"/>
      <c r="F811" s="197"/>
      <c r="G811" s="197"/>
      <c r="H811" s="197"/>
      <c r="I811" s="197"/>
      <c r="J811" s="198"/>
    </row>
    <row r="812" spans="3:10">
      <c r="C812" s="194"/>
      <c r="D812" s="195"/>
      <c r="E812" s="196"/>
      <c r="F812" s="197"/>
      <c r="G812" s="197"/>
      <c r="H812" s="197"/>
      <c r="I812" s="197"/>
      <c r="J812" s="198"/>
    </row>
    <row r="813" spans="3:10">
      <c r="C813" s="194"/>
      <c r="D813" s="195"/>
      <c r="E813" s="196"/>
      <c r="F813" s="197"/>
      <c r="G813" s="197"/>
      <c r="H813" s="197"/>
      <c r="I813" s="197"/>
      <c r="J813" s="198"/>
    </row>
  </sheetData>
  <sheetProtection algorithmName="SHA-512" hashValue="C3l8fFQtVlMCiUgL/6nYY/+6tNzdNWgPo5ZWXpiHuo0N46RT/7CIt8TN+4vetvTpgN0fsL0N9ox3NZq9mVBQvQ==" saltValue="JlXLSGZEJjimB1/76lizoQ==" spinCount="100000" sheet="1" objects="1" scenarios="1"/>
  <protectedRanges>
    <protectedRange sqref="G7 G9 G11 G13 G15 G17 G19 G21 G23 G25 G27 I7 I9 I11 I13 I15 I17 I19 I21 I23 I25 I27 I29 I31 I33 G35 I35 I40" name="Oblast1"/>
  </protectedRanges>
  <mergeCells count="9">
    <mergeCell ref="C44:D44"/>
    <mergeCell ref="C45:D45"/>
    <mergeCell ref="C47:D47"/>
    <mergeCell ref="D2:J2"/>
    <mergeCell ref="C6:D6"/>
    <mergeCell ref="C37:D37"/>
    <mergeCell ref="C39:D39"/>
    <mergeCell ref="C41:D41"/>
    <mergeCell ref="C43:D43"/>
  </mergeCells>
  <pageMargins left="0.78740157480314965" right="0.59055118110236227" top="0.43307086614173229" bottom="0.86614173228346458" header="0.15748031496062992" footer="0.27559055118110237"/>
  <pageSetup paperSize="9" scale="75"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9</vt:i4>
      </vt:variant>
    </vt:vector>
  </HeadingPairs>
  <TitlesOfParts>
    <vt:vector size="18" baseType="lpstr">
      <vt:lpstr>Rekapitulace</vt:lpstr>
      <vt:lpstr>DR</vt:lpstr>
      <vt:lpstr>PTV</vt:lpstr>
      <vt:lpstr>EZS</vt:lpstr>
      <vt:lpstr>KV</vt:lpstr>
      <vt:lpstr>JČ</vt:lpstr>
      <vt:lpstr>DT</vt:lpstr>
      <vt:lpstr>TEL</vt:lpstr>
      <vt:lpstr>MM</vt:lpstr>
      <vt:lpstr>DR!Oblast_tisku</vt:lpstr>
      <vt:lpstr>DT!Oblast_tisku</vt:lpstr>
      <vt:lpstr>EZS!Oblast_tisku</vt:lpstr>
      <vt:lpstr>JČ!Oblast_tisku</vt:lpstr>
      <vt:lpstr>KV!Oblast_tisku</vt:lpstr>
      <vt:lpstr>MM!Oblast_tisku</vt:lpstr>
      <vt:lpstr>PTV!Oblast_tisku</vt:lpstr>
      <vt:lpstr>Rekapitulace!Oblast_tisku</vt:lpstr>
      <vt:lpstr>TEL!Oblast_tisku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Noščák</dc:creator>
  <cp:lastModifiedBy>Lukáš</cp:lastModifiedBy>
  <cp:lastPrinted>2020-01-29T13:06:19Z</cp:lastPrinted>
  <dcterms:created xsi:type="dcterms:W3CDTF">1997-03-14T09:33:39Z</dcterms:created>
  <dcterms:modified xsi:type="dcterms:W3CDTF">2020-05-12T11:26:28Z</dcterms:modified>
</cp:coreProperties>
</file>