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735" windowWidth="15480" windowHeight="6660" activeTab="0"/>
  </bookViews>
  <sheets>
    <sheet name="REKAP" sheetId="1" r:id="rId1"/>
    <sheet name="STANDARDY" sheetId="2" r:id="rId2"/>
    <sheet name="ZC_1" sheetId="3" r:id="rId3"/>
    <sheet name="ZC_2" sheetId="4" r:id="rId4"/>
  </sheets>
  <definedNames>
    <definedName name="_xlnm.Print_Area" localSheetId="0">'REKAP'!$A$1:$J$31</definedName>
    <definedName name="_xlnm.Print_Area" localSheetId="2">'ZC_1'!$A$1:$J$23</definedName>
    <definedName name="_xlnm.Print_Area" localSheetId="3">'ZC_2'!$A$1:$J$45</definedName>
  </definedNames>
  <calcPr fullCalcOnLoad="1"/>
</workbook>
</file>

<file path=xl/sharedStrings.xml><?xml version="1.0" encoding="utf-8"?>
<sst xmlns="http://schemas.openxmlformats.org/spreadsheetml/2006/main" count="189" uniqueCount="73">
  <si>
    <t>Název akce:</t>
  </si>
  <si>
    <t>Číslo zakázky:</t>
  </si>
  <si>
    <t>Měrná jednotka</t>
  </si>
  <si>
    <t>Cena</t>
  </si>
  <si>
    <t>Dodávka</t>
  </si>
  <si>
    <t>Montáž</t>
  </si>
  <si>
    <t>jednotková</t>
  </si>
  <si>
    <t>celková</t>
  </si>
  <si>
    <t>[ Kč ]</t>
  </si>
  <si>
    <t>REKAPITULACE</t>
  </si>
  <si>
    <t>kpl</t>
  </si>
  <si>
    <t>Mezisoučet</t>
  </si>
  <si>
    <t>ks</t>
  </si>
  <si>
    <t>Investor:</t>
  </si>
  <si>
    <t>Místo stavby:</t>
  </si>
  <si>
    <t>Profese:</t>
  </si>
  <si>
    <t>Číslo dokumentu:</t>
  </si>
  <si>
    <t>P.Č.</t>
  </si>
  <si>
    <t>Poznámka</t>
  </si>
  <si>
    <t>-</t>
  </si>
  <si>
    <t xml:space="preserve"> Popis položky:</t>
  </si>
  <si>
    <t>počet</t>
  </si>
  <si>
    <t>CELKEM D+M</t>
  </si>
  <si>
    <t>ZAŘÍZENÍ Č.1 - MEZISOUČET</t>
  </si>
  <si>
    <t>ZAŘÍZENÍ Č.2 - MEZISOUČET</t>
  </si>
  <si>
    <t>atelier TopKLIMA s.r.o., Klicperova 614/2, 709 00 Ostrava - Mariánské Hory, telefon: +420 596 619 478, GSM: +420 732 232 410, e-mail: info@top-klima.cz URL: www.top-klima.cz</t>
  </si>
  <si>
    <t>D.1.4.c</t>
  </si>
  <si>
    <t>Č.Z.</t>
  </si>
  <si>
    <t>Komplexní vyzkoušení zařízení, oživení a vyregulování zařízení</t>
  </si>
  <si>
    <t>součástí dodávky je zpracování veškeré dílenské dokumentace, provozních předpisů, manuálů a projekt skutečného provedení</t>
  </si>
  <si>
    <t>veškeré položky na montáž, manipulaci s materiálem, přesuny do výšek apod. jsou zahrnuty v ceně montáže</t>
  </si>
  <si>
    <t>veškeré položky na dopravu, pomocný těsnící, spojovací a uchytávací materiál apod. jsou zahrnuty v ceně dodávky</t>
  </si>
  <si>
    <t>A - POZNÁMKY:</t>
  </si>
  <si>
    <t>A1</t>
  </si>
  <si>
    <t>A2</t>
  </si>
  <si>
    <t>A3</t>
  </si>
  <si>
    <t>A4</t>
  </si>
  <si>
    <t>2.1</t>
  </si>
  <si>
    <t>2.2</t>
  </si>
  <si>
    <t>kg</t>
  </si>
  <si>
    <t>Projektová dokumentace skutečného provedení + výrobní dokumentace</t>
  </si>
  <si>
    <t>bm</t>
  </si>
  <si>
    <t>D.1.4 TECHNIKA PROSTŘEDÍ STAVEB-KLIMATIZACE</t>
  </si>
  <si>
    <t>1.1</t>
  </si>
  <si>
    <t>1.2</t>
  </si>
  <si>
    <t>1.3</t>
  </si>
  <si>
    <t xml:space="preserve">Instalační žlab pro vedení CU potrubí + kabeláže v exteriéru, vel. 250x100, provedení pozink, celokrytový </t>
  </si>
  <si>
    <t>Montážní, kotvící a spojovací materiál, příslušenství</t>
  </si>
  <si>
    <t xml:space="preserve">Přesun hmot + lešení + jeřábová technika </t>
  </si>
  <si>
    <t>Zaškolení obsluhy</t>
  </si>
  <si>
    <t>KLIMATIZACE - CENA BEZ DPH</t>
  </si>
  <si>
    <t>Chladivo R410 - doplnění systému (kondenzační jednotka částečně předplněna)</t>
  </si>
  <si>
    <t>Rozbočovač chladiva R410A - refnet (kapalina/plyn), kaučuková izolace</t>
  </si>
  <si>
    <t>DOMOV PRO SENIORY NA PARCELE Č. 1,3/1,3/2 A4/1 V K. Ú. ANTOŠOVICE</t>
  </si>
  <si>
    <t>SMO - MOB SLEZSKÁ OSTRAVA, TĚŠÍNSKÁ 138/35, OSTRAVA, 729 30</t>
  </si>
  <si>
    <t>PARCELA Č. 1,3/1,3/2 A4/1 V K. Ú. ANTOŠOVICE</t>
  </si>
  <si>
    <t>1144-20</t>
  </si>
  <si>
    <t>ZAŘÍZENÍ Č.1 – KLIMATIZACE SPOLEČENSKÝCH POKOJŮ</t>
  </si>
  <si>
    <r>
      <t xml:space="preserve">Venkovní kondenzační jednotka systému VRV, invertorová technologie, jmenovitý chladící / topný výkon = 14.0/16.0kW, EER/COP=3.93/4.44, chladivo R410A, jmenovitý el. příkon chlazení / topení = 3.56/3.60kW, napájení 3x400V, rozměry 950x1380x330 (ŠxVxH), hmotnost 96kg, včetně silentbloků a příslušenství, </t>
    </r>
    <r>
      <rPr>
        <i/>
        <sz val="10"/>
        <rFont val="Arial Narrow"/>
        <family val="2"/>
      </rPr>
      <t>referenční typ ARUN050LSS0</t>
    </r>
  </si>
  <si>
    <t>Podstavná konzole pod kondenzační jednotku v antivibračním provedení (gumová), L=1000</t>
  </si>
  <si>
    <r>
      <t xml:space="preserve">Vnitřní klimatizační jednotka systému VRV, nástěnná, chladící / topný výkon = Qch/Qt=3.6/4.0kW, potrubí 6.35/12.70, el. příkon 30W/230V, rozměry 837x308x189, hmotnost 8.5kg, včetně dálkového infra ovladače, </t>
    </r>
    <r>
      <rPr>
        <i/>
        <sz val="10"/>
        <rFont val="Arial Narrow"/>
        <family val="2"/>
      </rPr>
      <t>referenční typ ARNU12GSJC4</t>
    </r>
  </si>
  <si>
    <r>
      <t xml:space="preserve">Vnitřní klimatizační jednotka systému VRV, nástěnná, chladící / topný výkon = Qch/Qt=2.8/3.2kW, potrubí 6.35/12.70, el. příkon 30W/230V, rozměry 837x308x189, hmotnost 8.5kg, včetně dálkového infra ovladače, </t>
    </r>
    <r>
      <rPr>
        <i/>
        <sz val="10"/>
        <rFont val="Arial Narrow"/>
        <family val="2"/>
      </rPr>
      <t>referenční typ ARNU09GSJC4</t>
    </r>
  </si>
  <si>
    <t>Cu potrubí chladiva R410A (kapalina/plyn), do dimenze 9.52/15.88, kaučuková izolace, komunikační kabeláž</t>
  </si>
  <si>
    <t>Stavební drážka pro rozvody Cu potrubí a komunikační kabeláže</t>
  </si>
  <si>
    <t>Požární ucpávka pro rozvody Cu potrubí a komunikační kabeláže</t>
  </si>
  <si>
    <t>ZAŘÍZENÍ Č.2 – KLIMATIZACE KLIENTSKÝCH POKOJŮ</t>
  </si>
  <si>
    <r>
      <t xml:space="preserve">Venkovní kondenzační jednotka systému VRV, invertorová technologie, jmenovitý chladící / topný výkon = 15.5/18.0kW, EER/COP=3.71/4.18, chladivo R410A, jmenovitý el. příkon chlazení / topení = 4.18/4.31kW, napájení 3x400V, rozměry 950x1380x330 (ŠxVxH), hmotnost 96kg, včetně silentbloků a příslušenství, </t>
    </r>
    <r>
      <rPr>
        <i/>
        <sz val="10"/>
        <rFont val="Arial Narrow"/>
        <family val="2"/>
      </rPr>
      <t>referenční typ ARUN060LSS0</t>
    </r>
  </si>
  <si>
    <t>Cu potrubí chladiva R410A (kapalina/plyn), do dimenze 9.52/19.05, kaučuková izolace, komunikační kabeláž</t>
  </si>
  <si>
    <t>SPECIFIKACE NEOBSAHUJE: SILOVÉ NAPÁJENÍ ELEKTRO, JIŠTĚNÍ, REVIZE, ODVOD KONDENZÁTU, STAVEBNÍ ZAPRAVENÍ/ZAČIŠTĚNÍ/VÝMALBU</t>
  </si>
  <si>
    <t>součástí prací jsou veškeré zkoušky, potřebná měření, inspekce, uvedení zařízení do provozu, zaškolení obsluhy apod.</t>
  </si>
  <si>
    <t>Doprava (zařízení / potrubí / pracovníci apod.)</t>
  </si>
  <si>
    <t>SPECIFIKACE DODÁVEK A PRACÍ</t>
  </si>
  <si>
    <t>SPECIFIKACE DODÁVEK A PRACÍ - STANDARDY PRO VYPRACOVÁNÍ CENOVÉ NABÍDKY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</si>
</sst>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¥€-2]\ #\ ##,000_);[Red]\([$€-2]\ #\ ##,000\)"/>
    <numFmt numFmtId="171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3" fontId="3" fillId="33" borderId="17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3" fontId="3" fillId="34" borderId="17" xfId="0" applyNumberFormat="1" applyFont="1" applyFill="1" applyBorder="1" applyAlignment="1">
      <alignment vertical="center"/>
    </xf>
    <xf numFmtId="3" fontId="3" fillId="34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4" fontId="3" fillId="0" borderId="15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4" fontId="3" fillId="0" borderId="24" xfId="0" applyNumberFormat="1" applyFont="1" applyBorder="1" applyAlignment="1">
      <alignment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169" fontId="8" fillId="34" borderId="16" xfId="0" applyNumberFormat="1" applyFont="1" applyFill="1" applyBorder="1" applyAlignment="1">
      <alignment horizontal="center" vertical="center"/>
    </xf>
    <xf numFmtId="169" fontId="8" fillId="34" borderId="17" xfId="0" applyNumberFormat="1" applyFont="1" applyFill="1" applyBorder="1" applyAlignment="1">
      <alignment horizontal="center" vertical="center"/>
    </xf>
    <xf numFmtId="169" fontId="8" fillId="34" borderId="19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 indent="1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left" vertical="center" inden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9" fontId="6" fillId="34" borderId="16" xfId="0" applyNumberFormat="1" applyFont="1" applyFill="1" applyBorder="1" applyAlignment="1">
      <alignment horizontal="center" vertical="center"/>
    </xf>
    <xf numFmtId="169" fontId="6" fillId="34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3" fontId="3" fillId="4" borderId="14" xfId="0" applyNumberFormat="1" applyFont="1" applyFill="1" applyBorder="1" applyAlignment="1">
      <alignment horizontal="center" vertical="center"/>
    </xf>
    <xf numFmtId="3" fontId="3" fillId="4" borderId="23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SheetLayoutView="100" zoomScalePageLayoutView="0" workbookViewId="0" topLeftCell="A1">
      <selection activeCell="L1" sqref="L1"/>
    </sheetView>
  </sheetViews>
  <sheetFormatPr defaultColWidth="9.140625" defaultRowHeight="12.75"/>
  <cols>
    <col min="1" max="2" width="8.7109375" style="1" customWidth="1"/>
    <col min="3" max="3" width="86.00390625" style="1" customWidth="1"/>
    <col min="4" max="5" width="8.57421875" style="1" customWidth="1"/>
    <col min="6" max="6" width="11.421875" style="1" customWidth="1"/>
    <col min="7" max="7" width="11.421875" style="5" customWidth="1"/>
    <col min="8" max="9" width="11.421875" style="1" customWidth="1"/>
    <col min="10" max="10" width="20.00390625" style="1" customWidth="1"/>
    <col min="11" max="16384" width="9.140625" style="1" customWidth="1"/>
  </cols>
  <sheetData>
    <row r="1" spans="1:10" ht="46.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" customHeight="1">
      <c r="A2" s="2" t="s">
        <v>71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 t="s">
        <v>0</v>
      </c>
      <c r="B4" s="4"/>
      <c r="C4" s="3"/>
      <c r="D4" s="3"/>
      <c r="E4" s="3"/>
      <c r="F4" s="3"/>
      <c r="G4" s="3"/>
      <c r="H4" s="3"/>
      <c r="I4" s="3"/>
      <c r="J4" s="3"/>
    </row>
    <row r="5" spans="1:10" ht="24" customHeight="1">
      <c r="A5" s="2" t="s">
        <v>53</v>
      </c>
      <c r="B5" s="3"/>
      <c r="C5" s="3"/>
      <c r="D5" s="3"/>
      <c r="E5" s="3"/>
      <c r="F5" s="3"/>
      <c r="G5" s="3"/>
      <c r="H5" s="3"/>
      <c r="I5" s="3"/>
      <c r="J5" s="3"/>
    </row>
    <row r="6" spans="1:10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8.75" customHeight="1">
      <c r="A7" s="77" t="s">
        <v>13</v>
      </c>
      <c r="B7" s="77"/>
      <c r="C7" s="79" t="s">
        <v>54</v>
      </c>
      <c r="D7" s="79"/>
      <c r="E7" s="79"/>
      <c r="F7" s="79"/>
      <c r="G7" s="79"/>
      <c r="H7" s="79"/>
      <c r="I7" s="79"/>
      <c r="J7" s="79"/>
    </row>
    <row r="8" spans="1:10" ht="18.75" customHeight="1">
      <c r="A8" s="77" t="s">
        <v>14</v>
      </c>
      <c r="B8" s="77"/>
      <c r="C8" s="79" t="s">
        <v>55</v>
      </c>
      <c r="D8" s="79"/>
      <c r="E8" s="79"/>
      <c r="F8" s="79"/>
      <c r="G8" s="79"/>
      <c r="H8" s="79"/>
      <c r="I8" s="79"/>
      <c r="J8" s="79"/>
    </row>
    <row r="9" spans="1:10" ht="18.75" customHeight="1">
      <c r="A9" s="77" t="s">
        <v>15</v>
      </c>
      <c r="B9" s="77"/>
      <c r="C9" s="87" t="s">
        <v>42</v>
      </c>
      <c r="D9" s="88"/>
      <c r="E9" s="88"/>
      <c r="F9" s="88"/>
      <c r="G9" s="88"/>
      <c r="H9" s="88"/>
      <c r="I9" s="88"/>
      <c r="J9" s="88"/>
    </row>
    <row r="10" spans="1:10" ht="18.75" customHeight="1">
      <c r="A10" s="77" t="s">
        <v>1</v>
      </c>
      <c r="B10" s="77"/>
      <c r="C10" s="79" t="s">
        <v>56</v>
      </c>
      <c r="D10" s="79"/>
      <c r="E10" s="79"/>
      <c r="F10" s="79"/>
      <c r="G10" s="79"/>
      <c r="H10" s="79"/>
      <c r="I10" s="79"/>
      <c r="J10" s="79"/>
    </row>
    <row r="11" spans="1:10" ht="18.75" customHeight="1">
      <c r="A11" s="77" t="s">
        <v>16</v>
      </c>
      <c r="B11" s="77"/>
      <c r="C11" s="79" t="s">
        <v>26</v>
      </c>
      <c r="D11" s="79"/>
      <c r="E11" s="79"/>
      <c r="F11" s="79"/>
      <c r="G11" s="79"/>
      <c r="H11" s="79"/>
      <c r="I11" s="79"/>
      <c r="J11" s="79"/>
    </row>
    <row r="12" spans="1:10" ht="12.75">
      <c r="A12" s="5"/>
      <c r="B12" s="5"/>
      <c r="C12" s="5"/>
      <c r="D12" s="5"/>
      <c r="E12" s="5"/>
      <c r="F12" s="5"/>
      <c r="H12" s="5"/>
      <c r="I12" s="5"/>
      <c r="J12" s="5"/>
    </row>
    <row r="13" spans="1:10" ht="12.75">
      <c r="A13" s="69" t="s">
        <v>17</v>
      </c>
      <c r="B13" s="69" t="s">
        <v>27</v>
      </c>
      <c r="C13" s="80" t="s">
        <v>20</v>
      </c>
      <c r="D13" s="68" t="s">
        <v>2</v>
      </c>
      <c r="E13" s="68"/>
      <c r="F13" s="68" t="s">
        <v>3</v>
      </c>
      <c r="G13" s="68"/>
      <c r="H13" s="68"/>
      <c r="I13" s="68"/>
      <c r="J13" s="69" t="s">
        <v>18</v>
      </c>
    </row>
    <row r="14" spans="1:10" ht="12.75">
      <c r="A14" s="70"/>
      <c r="B14" s="70"/>
      <c r="C14" s="81"/>
      <c r="D14" s="68"/>
      <c r="E14" s="68"/>
      <c r="F14" s="68" t="s">
        <v>4</v>
      </c>
      <c r="G14" s="68"/>
      <c r="H14" s="68" t="s">
        <v>5</v>
      </c>
      <c r="I14" s="68"/>
      <c r="J14" s="70"/>
    </row>
    <row r="15" spans="1:10" ht="12.75">
      <c r="A15" s="70"/>
      <c r="B15" s="70"/>
      <c r="C15" s="81"/>
      <c r="D15" s="68" t="s">
        <v>19</v>
      </c>
      <c r="E15" s="68" t="s">
        <v>21</v>
      </c>
      <c r="F15" s="33" t="s">
        <v>6</v>
      </c>
      <c r="G15" s="33" t="s">
        <v>7</v>
      </c>
      <c r="H15" s="33" t="s">
        <v>6</v>
      </c>
      <c r="I15" s="33" t="s">
        <v>7</v>
      </c>
      <c r="J15" s="70"/>
    </row>
    <row r="16" spans="1:10" ht="12.75">
      <c r="A16" s="71"/>
      <c r="B16" s="71"/>
      <c r="C16" s="82"/>
      <c r="D16" s="68"/>
      <c r="E16" s="68"/>
      <c r="F16" s="33" t="s">
        <v>8</v>
      </c>
      <c r="G16" s="33" t="s">
        <v>8</v>
      </c>
      <c r="H16" s="33" t="s">
        <v>8</v>
      </c>
      <c r="I16" s="33" t="s">
        <v>8</v>
      </c>
      <c r="J16" s="71"/>
    </row>
    <row r="17" spans="1:10" ht="24.75" customHeight="1">
      <c r="A17" s="31"/>
      <c r="B17" s="29"/>
      <c r="C17" s="30" t="s">
        <v>9</v>
      </c>
      <c r="D17" s="29"/>
      <c r="E17" s="29"/>
      <c r="F17" s="29"/>
      <c r="G17" s="29"/>
      <c r="H17" s="29"/>
      <c r="I17" s="29"/>
      <c r="J17" s="32"/>
    </row>
    <row r="18" spans="1:10" ht="18.75" customHeight="1">
      <c r="A18" s="10">
        <v>1</v>
      </c>
      <c r="B18" s="11">
        <v>1</v>
      </c>
      <c r="C18" s="12" t="str">
        <f>ZC_1!C11</f>
        <v>ZAŘÍZENÍ Č.1 – KLIMATIZACE SPOLEČENSKÝCH POKOJŮ</v>
      </c>
      <c r="D18" s="13" t="s">
        <v>10</v>
      </c>
      <c r="E18" s="11">
        <v>1</v>
      </c>
      <c r="F18" s="11">
        <f>ZC_1!F23</f>
        <v>0</v>
      </c>
      <c r="G18" s="11">
        <f>E18*F18</f>
        <v>0</v>
      </c>
      <c r="H18" s="11">
        <f>ZC_1!H23</f>
        <v>0</v>
      </c>
      <c r="I18" s="11">
        <f>E18*H18</f>
        <v>0</v>
      </c>
      <c r="J18" s="14"/>
    </row>
    <row r="19" spans="1:10" ht="18.75" customHeight="1">
      <c r="A19" s="10">
        <v>2</v>
      </c>
      <c r="B19" s="11">
        <v>2</v>
      </c>
      <c r="C19" s="12" t="str">
        <f>ZC_2!C11</f>
        <v>ZAŘÍZENÍ Č.2 – KLIMATIZACE KLIENTSKÝCH POKOJŮ</v>
      </c>
      <c r="D19" s="13" t="s">
        <v>10</v>
      </c>
      <c r="E19" s="11">
        <v>1</v>
      </c>
      <c r="F19" s="11">
        <f>ZC_2!F22</f>
        <v>0</v>
      </c>
      <c r="G19" s="11">
        <f>E19*F19</f>
        <v>0</v>
      </c>
      <c r="H19" s="11">
        <f>ZC_2!H22</f>
        <v>0</v>
      </c>
      <c r="I19" s="11">
        <f>E19*H19</f>
        <v>0</v>
      </c>
      <c r="J19" s="14"/>
    </row>
    <row r="20" spans="1:10" ht="22.5" customHeight="1">
      <c r="A20" s="15"/>
      <c r="B20" s="16"/>
      <c r="C20" s="17" t="s">
        <v>11</v>
      </c>
      <c r="D20" s="18"/>
      <c r="E20" s="16"/>
      <c r="F20" s="19"/>
      <c r="G20" s="20">
        <f>SUM(G18:G19)</f>
        <v>0</v>
      </c>
      <c r="H20" s="19"/>
      <c r="I20" s="20">
        <f>SUM(I18:I19)</f>
        <v>0</v>
      </c>
      <c r="J20" s="21"/>
    </row>
    <row r="21" spans="1:10" ht="18.75" customHeight="1">
      <c r="A21" s="72"/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8.75" customHeight="1">
      <c r="A22" s="6">
        <v>3</v>
      </c>
      <c r="B22" s="7" t="s">
        <v>19</v>
      </c>
      <c r="C22" s="22" t="s">
        <v>70</v>
      </c>
      <c r="D22" s="8" t="s">
        <v>10</v>
      </c>
      <c r="E22" s="7">
        <v>1</v>
      </c>
      <c r="F22" s="11" t="s">
        <v>19</v>
      </c>
      <c r="G22" s="7" t="s">
        <v>19</v>
      </c>
      <c r="H22" s="116">
        <v>0</v>
      </c>
      <c r="I22" s="7">
        <f>E22*H22</f>
        <v>0</v>
      </c>
      <c r="J22" s="9"/>
    </row>
    <row r="23" spans="1:10" ht="18.75" customHeight="1">
      <c r="A23" s="10">
        <v>4</v>
      </c>
      <c r="B23" s="11" t="s">
        <v>19</v>
      </c>
      <c r="C23" s="12" t="s">
        <v>48</v>
      </c>
      <c r="D23" s="13" t="s">
        <v>10</v>
      </c>
      <c r="E23" s="11">
        <v>1</v>
      </c>
      <c r="F23" s="11" t="s">
        <v>19</v>
      </c>
      <c r="G23" s="11" t="s">
        <v>19</v>
      </c>
      <c r="H23" s="117">
        <v>0</v>
      </c>
      <c r="I23" s="11">
        <f>E23*H23</f>
        <v>0</v>
      </c>
      <c r="J23" s="14"/>
    </row>
    <row r="24" spans="1:10" ht="18.75" customHeight="1">
      <c r="A24" s="10">
        <v>5</v>
      </c>
      <c r="B24" s="11" t="s">
        <v>19</v>
      </c>
      <c r="C24" s="12" t="s">
        <v>28</v>
      </c>
      <c r="D24" s="13" t="s">
        <v>10</v>
      </c>
      <c r="E24" s="11">
        <v>1</v>
      </c>
      <c r="F24" s="11" t="s">
        <v>19</v>
      </c>
      <c r="G24" s="11" t="s">
        <v>19</v>
      </c>
      <c r="H24" s="117">
        <v>0</v>
      </c>
      <c r="I24" s="11">
        <f>E24*H24</f>
        <v>0</v>
      </c>
      <c r="J24" s="14"/>
    </row>
    <row r="25" spans="1:10" ht="18.75" customHeight="1">
      <c r="A25" s="10">
        <v>6</v>
      </c>
      <c r="B25" s="11" t="s">
        <v>19</v>
      </c>
      <c r="C25" s="12" t="s">
        <v>49</v>
      </c>
      <c r="D25" s="13" t="s">
        <v>10</v>
      </c>
      <c r="E25" s="11">
        <v>1</v>
      </c>
      <c r="F25" s="11" t="s">
        <v>19</v>
      </c>
      <c r="G25" s="11" t="s">
        <v>19</v>
      </c>
      <c r="H25" s="117">
        <v>0</v>
      </c>
      <c r="I25" s="11">
        <f>E25*H25</f>
        <v>0</v>
      </c>
      <c r="J25" s="14"/>
    </row>
    <row r="26" spans="1:10" ht="18.75" customHeight="1">
      <c r="A26" s="10">
        <v>7</v>
      </c>
      <c r="B26" s="11" t="s">
        <v>19</v>
      </c>
      <c r="C26" s="23" t="s">
        <v>40</v>
      </c>
      <c r="D26" s="13" t="s">
        <v>10</v>
      </c>
      <c r="E26" s="11">
        <v>1</v>
      </c>
      <c r="F26" s="11" t="s">
        <v>19</v>
      </c>
      <c r="G26" s="11" t="s">
        <v>19</v>
      </c>
      <c r="H26" s="117">
        <v>0</v>
      </c>
      <c r="I26" s="11">
        <f>E26*H26</f>
        <v>0</v>
      </c>
      <c r="J26" s="14"/>
    </row>
    <row r="27" spans="1:10" ht="22.5" customHeight="1">
      <c r="A27" s="15"/>
      <c r="B27" s="16"/>
      <c r="C27" s="17" t="s">
        <v>11</v>
      </c>
      <c r="D27" s="18"/>
      <c r="E27" s="16"/>
      <c r="F27" s="19"/>
      <c r="G27" s="19"/>
      <c r="H27" s="19"/>
      <c r="I27" s="20">
        <f>SUM(I22:I26)</f>
        <v>0</v>
      </c>
      <c r="J27" s="21"/>
    </row>
    <row r="28" spans="1:10" ht="12.75">
      <c r="A28" s="24"/>
      <c r="B28" s="24"/>
      <c r="C28" s="5"/>
      <c r="D28" s="5"/>
      <c r="E28" s="5"/>
      <c r="F28" s="5"/>
      <c r="H28" s="5"/>
      <c r="I28" s="5"/>
      <c r="J28" s="5"/>
    </row>
    <row r="29" spans="1:10" ht="24" customHeight="1">
      <c r="A29" s="75" t="s">
        <v>22</v>
      </c>
      <c r="B29" s="76"/>
      <c r="C29" s="25" t="s">
        <v>50</v>
      </c>
      <c r="D29" s="25"/>
      <c r="E29" s="26"/>
      <c r="F29" s="27"/>
      <c r="G29" s="27"/>
      <c r="H29" s="65">
        <f>G20+I20+I27</f>
        <v>0</v>
      </c>
      <c r="I29" s="66"/>
      <c r="J29" s="67"/>
    </row>
    <row r="31" spans="1:10" ht="24" customHeight="1">
      <c r="A31" s="84" t="s">
        <v>68</v>
      </c>
      <c r="B31" s="85"/>
      <c r="C31" s="85"/>
      <c r="D31" s="85"/>
      <c r="E31" s="85"/>
      <c r="F31" s="85"/>
      <c r="G31" s="85"/>
      <c r="H31" s="85"/>
      <c r="I31" s="85"/>
      <c r="J31" s="86"/>
    </row>
  </sheetData>
  <sheetProtection/>
  <mergeCells count="26">
    <mergeCell ref="A1:J1"/>
    <mergeCell ref="A31:J31"/>
    <mergeCell ref="A9:B9"/>
    <mergeCell ref="A10:B10"/>
    <mergeCell ref="A11:B11"/>
    <mergeCell ref="C9:J9"/>
    <mergeCell ref="C10:J10"/>
    <mergeCell ref="C11:J11"/>
    <mergeCell ref="B13:B16"/>
    <mergeCell ref="A7:B7"/>
    <mergeCell ref="A8:B8"/>
    <mergeCell ref="A6:J6"/>
    <mergeCell ref="C7:J7"/>
    <mergeCell ref="C8:J8"/>
    <mergeCell ref="D13:E14"/>
    <mergeCell ref="F13:I13"/>
    <mergeCell ref="F14:G14"/>
    <mergeCell ref="C13:C16"/>
    <mergeCell ref="H29:J29"/>
    <mergeCell ref="H14:I14"/>
    <mergeCell ref="J13:J16"/>
    <mergeCell ref="A21:J21"/>
    <mergeCell ref="D15:D16"/>
    <mergeCell ref="E15:E16"/>
    <mergeCell ref="A29:B29"/>
    <mergeCell ref="A13:A16"/>
  </mergeCells>
  <printOptions horizontalCentered="1"/>
  <pageMargins left="0.3937007874015748" right="0.3937007874015748" top="0.6692913385826772" bottom="0.2755905511811024" header="0.11811023622047245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2" width="8.7109375" style="1" customWidth="1"/>
    <col min="3" max="3" width="86.00390625" style="1" customWidth="1"/>
    <col min="4" max="5" width="8.57421875" style="1" customWidth="1"/>
    <col min="6" max="6" width="11.421875" style="1" customWidth="1"/>
    <col min="7" max="7" width="11.421875" style="5" customWidth="1"/>
    <col min="8" max="9" width="11.421875" style="1" customWidth="1"/>
    <col min="10" max="10" width="20.00390625" style="1" customWidth="1"/>
    <col min="11" max="16384" width="9.140625" style="1" customWidth="1"/>
  </cols>
  <sheetData>
    <row r="1" spans="1:10" ht="46.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" customHeight="1">
      <c r="A2" s="2" t="s">
        <v>72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 t="s">
        <v>0</v>
      </c>
      <c r="B4" s="4"/>
      <c r="C4" s="3"/>
      <c r="D4" s="3"/>
      <c r="E4" s="3"/>
      <c r="F4" s="3"/>
      <c r="G4" s="3"/>
      <c r="H4" s="3"/>
      <c r="I4" s="3"/>
      <c r="J4" s="3"/>
    </row>
    <row r="5" spans="1:10" ht="24" customHeight="1">
      <c r="A5" s="2" t="str">
        <f>REKAP!A5</f>
        <v>DOMOV PRO SENIORY NA PARCELE Č. 1,3/1,3/2 A4/1 V K. Ú. ANTOŠOVICE</v>
      </c>
      <c r="B5" s="3"/>
      <c r="C5" s="3"/>
      <c r="D5" s="3"/>
      <c r="E5" s="3"/>
      <c r="F5" s="3"/>
      <c r="G5" s="3"/>
      <c r="H5" s="3"/>
      <c r="I5" s="3"/>
      <c r="J5" s="3"/>
    </row>
    <row r="6" spans="1:10" ht="16.5" customHeight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18.75" customHeight="1">
      <c r="A7" s="77" t="s">
        <v>13</v>
      </c>
      <c r="B7" s="77"/>
      <c r="C7" s="79" t="str">
        <f>REKAP!C7</f>
        <v>SMO - MOB SLEZSKÁ OSTRAVA, TĚŠÍNSKÁ 138/35, OSTRAVA, 729 30</v>
      </c>
      <c r="D7" s="79"/>
      <c r="E7" s="79"/>
      <c r="F7" s="79"/>
      <c r="G7" s="79"/>
      <c r="H7" s="79"/>
      <c r="I7" s="79"/>
      <c r="J7" s="79"/>
    </row>
    <row r="8" spans="1:10" ht="18.75" customHeight="1">
      <c r="A8" s="77" t="s">
        <v>14</v>
      </c>
      <c r="B8" s="77"/>
      <c r="C8" s="79" t="str">
        <f>REKAP!C8</f>
        <v>PARCELA Č. 1,3/1,3/2 A4/1 V K. Ú. ANTOŠOVICE</v>
      </c>
      <c r="D8" s="79"/>
      <c r="E8" s="79"/>
      <c r="F8" s="79"/>
      <c r="G8" s="79"/>
      <c r="H8" s="79"/>
      <c r="I8" s="79"/>
      <c r="J8" s="79"/>
    </row>
    <row r="9" spans="1:10" ht="18.75" customHeight="1">
      <c r="A9" s="77" t="s">
        <v>15</v>
      </c>
      <c r="B9" s="77"/>
      <c r="C9" s="88" t="str">
        <f>REKAP!C9</f>
        <v>D.1.4 TECHNIKA PROSTŘEDÍ STAVEB-KLIMATIZACE</v>
      </c>
      <c r="D9" s="88"/>
      <c r="E9" s="88"/>
      <c r="F9" s="88"/>
      <c r="G9" s="88"/>
      <c r="H9" s="88"/>
      <c r="I9" s="88"/>
      <c r="J9" s="88"/>
    </row>
    <row r="10" spans="1:10" ht="18.75" customHeight="1">
      <c r="A10" s="77" t="s">
        <v>1</v>
      </c>
      <c r="B10" s="77"/>
      <c r="C10" s="79" t="str">
        <f>REKAP!C10</f>
        <v>1144-20</v>
      </c>
      <c r="D10" s="79"/>
      <c r="E10" s="79"/>
      <c r="F10" s="79"/>
      <c r="G10" s="79"/>
      <c r="H10" s="79"/>
      <c r="I10" s="79"/>
      <c r="J10" s="79"/>
    </row>
    <row r="11" spans="1:10" ht="18.75" customHeight="1">
      <c r="A11" s="77" t="s">
        <v>16</v>
      </c>
      <c r="B11" s="77"/>
      <c r="C11" s="79" t="str">
        <f>REKAP!C11</f>
        <v>D.1.4.c</v>
      </c>
      <c r="D11" s="79"/>
      <c r="E11" s="79"/>
      <c r="F11" s="79"/>
      <c r="G11" s="79"/>
      <c r="H11" s="79"/>
      <c r="I11" s="79"/>
      <c r="J11" s="79"/>
    </row>
    <row r="12" spans="1:10" ht="12.75">
      <c r="A12" s="5"/>
      <c r="B12" s="5"/>
      <c r="C12" s="5"/>
      <c r="D12" s="5"/>
      <c r="E12" s="5"/>
      <c r="F12" s="5"/>
      <c r="H12" s="5"/>
      <c r="I12" s="5"/>
      <c r="J12" s="5"/>
    </row>
    <row r="13" spans="1:10" ht="22.5" customHeight="1">
      <c r="A13" s="15"/>
      <c r="B13" s="16"/>
      <c r="C13" s="17" t="s">
        <v>32</v>
      </c>
      <c r="D13" s="18"/>
      <c r="E13" s="16"/>
      <c r="F13" s="19"/>
      <c r="G13" s="34"/>
      <c r="H13" s="19"/>
      <c r="I13" s="34"/>
      <c r="J13" s="21"/>
    </row>
    <row r="14" spans="1:10" ht="21" customHeight="1">
      <c r="A14" s="97" t="s">
        <v>33</v>
      </c>
      <c r="B14" s="98"/>
      <c r="C14" s="91" t="s">
        <v>69</v>
      </c>
      <c r="D14" s="91"/>
      <c r="E14" s="91"/>
      <c r="F14" s="91"/>
      <c r="G14" s="91"/>
      <c r="H14" s="91"/>
      <c r="I14" s="91"/>
      <c r="J14" s="92"/>
    </row>
    <row r="15" spans="1:10" ht="21" customHeight="1">
      <c r="A15" s="99" t="s">
        <v>34</v>
      </c>
      <c r="B15" s="100"/>
      <c r="C15" s="93" t="s">
        <v>29</v>
      </c>
      <c r="D15" s="93"/>
      <c r="E15" s="93"/>
      <c r="F15" s="93"/>
      <c r="G15" s="93"/>
      <c r="H15" s="93"/>
      <c r="I15" s="93"/>
      <c r="J15" s="94"/>
    </row>
    <row r="16" spans="1:10" ht="21" customHeight="1">
      <c r="A16" s="99" t="s">
        <v>35</v>
      </c>
      <c r="B16" s="100"/>
      <c r="C16" s="93" t="s">
        <v>31</v>
      </c>
      <c r="D16" s="93"/>
      <c r="E16" s="93"/>
      <c r="F16" s="93"/>
      <c r="G16" s="93"/>
      <c r="H16" s="93"/>
      <c r="I16" s="93"/>
      <c r="J16" s="94"/>
    </row>
    <row r="17" spans="1:10" ht="21" customHeight="1">
      <c r="A17" s="89" t="s">
        <v>36</v>
      </c>
      <c r="B17" s="90"/>
      <c r="C17" s="95" t="s">
        <v>30</v>
      </c>
      <c r="D17" s="95"/>
      <c r="E17" s="95"/>
      <c r="F17" s="95"/>
      <c r="G17" s="95"/>
      <c r="H17" s="95"/>
      <c r="I17" s="95"/>
      <c r="J17" s="96"/>
    </row>
  </sheetData>
  <sheetProtection/>
  <mergeCells count="20">
    <mergeCell ref="A17:B17"/>
    <mergeCell ref="C14:J14"/>
    <mergeCell ref="C15:J15"/>
    <mergeCell ref="C16:J16"/>
    <mergeCell ref="C17:J17"/>
    <mergeCell ref="A1:J1"/>
    <mergeCell ref="A14:B14"/>
    <mergeCell ref="A15:B15"/>
    <mergeCell ref="A16:B16"/>
    <mergeCell ref="A7:B7"/>
    <mergeCell ref="A11:B11"/>
    <mergeCell ref="C9:J9"/>
    <mergeCell ref="C10:J10"/>
    <mergeCell ref="C11:J11"/>
    <mergeCell ref="A8:B8"/>
    <mergeCell ref="A6:J6"/>
    <mergeCell ref="C7:J7"/>
    <mergeCell ref="C8:J8"/>
    <mergeCell ref="A9:B9"/>
    <mergeCell ref="A10:B10"/>
  </mergeCells>
  <printOptions horizontalCentered="1"/>
  <pageMargins left="0.3937007874015748" right="0.3937007874015748" top="0.6692913385826772" bottom="0.2755905511811024" header="0.11811023622047245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K1" sqref="K1"/>
    </sheetView>
  </sheetViews>
  <sheetFormatPr defaultColWidth="9.140625" defaultRowHeight="12.75"/>
  <cols>
    <col min="1" max="1" width="10.00390625" style="1" customWidth="1"/>
    <col min="2" max="2" width="9.8515625" style="1" customWidth="1"/>
    <col min="3" max="3" width="85.8515625" style="1" customWidth="1"/>
    <col min="4" max="5" width="8.57421875" style="1" customWidth="1"/>
    <col min="6" max="9" width="11.421875" style="1" customWidth="1"/>
    <col min="10" max="10" width="50.8515625" style="1" customWidth="1"/>
    <col min="11" max="16384" width="9.140625" style="1" customWidth="1"/>
  </cols>
  <sheetData>
    <row r="1" spans="1:10" ht="46.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" customHeight="1">
      <c r="A2" s="2" t="s">
        <v>71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 t="s">
        <v>0</v>
      </c>
      <c r="B4" s="4"/>
      <c r="C4" s="3"/>
      <c r="D4" s="3"/>
      <c r="E4" s="3"/>
      <c r="F4" s="3"/>
      <c r="G4" s="3"/>
      <c r="H4" s="3"/>
      <c r="I4" s="3"/>
      <c r="J4" s="3"/>
    </row>
    <row r="5" spans="1:10" ht="24" customHeight="1">
      <c r="A5" s="2" t="str">
        <f>REKAP!A5</f>
        <v>DOMOV PRO SENIORY NA PARCELE Č. 1,3/1,3/2 A4/1 V K. Ú. ANTOŠOVICE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5"/>
      <c r="B6" s="5"/>
      <c r="C6" s="28"/>
      <c r="D6" s="5"/>
      <c r="E6" s="5"/>
      <c r="F6" s="5"/>
      <c r="G6" s="5"/>
      <c r="H6" s="5"/>
      <c r="I6" s="5"/>
      <c r="J6" s="5"/>
    </row>
    <row r="7" spans="1:10" ht="12.75">
      <c r="A7" s="69" t="s">
        <v>17</v>
      </c>
      <c r="B7" s="69" t="s">
        <v>27</v>
      </c>
      <c r="C7" s="80" t="s">
        <v>20</v>
      </c>
      <c r="D7" s="106" t="s">
        <v>2</v>
      </c>
      <c r="E7" s="107"/>
      <c r="F7" s="110" t="s">
        <v>3</v>
      </c>
      <c r="G7" s="111"/>
      <c r="H7" s="111"/>
      <c r="I7" s="112"/>
      <c r="J7" s="69" t="s">
        <v>18</v>
      </c>
    </row>
    <row r="8" spans="1:10" ht="12.75">
      <c r="A8" s="70"/>
      <c r="B8" s="70"/>
      <c r="C8" s="81"/>
      <c r="D8" s="108"/>
      <c r="E8" s="109"/>
      <c r="F8" s="33" t="s">
        <v>4</v>
      </c>
      <c r="G8" s="33"/>
      <c r="H8" s="33" t="s">
        <v>5</v>
      </c>
      <c r="I8" s="33"/>
      <c r="J8" s="70"/>
    </row>
    <row r="9" spans="1:10" ht="12.75">
      <c r="A9" s="70"/>
      <c r="B9" s="70"/>
      <c r="C9" s="81"/>
      <c r="D9" s="69" t="s">
        <v>19</v>
      </c>
      <c r="E9" s="69" t="s">
        <v>21</v>
      </c>
      <c r="F9" s="33" t="s">
        <v>6</v>
      </c>
      <c r="G9" s="33" t="s">
        <v>7</v>
      </c>
      <c r="H9" s="33" t="s">
        <v>6</v>
      </c>
      <c r="I9" s="33" t="s">
        <v>7</v>
      </c>
      <c r="J9" s="70"/>
    </row>
    <row r="10" spans="1:10" ht="12.75">
      <c r="A10" s="71"/>
      <c r="B10" s="71"/>
      <c r="C10" s="82"/>
      <c r="D10" s="71"/>
      <c r="E10" s="71"/>
      <c r="F10" s="33" t="s">
        <v>8</v>
      </c>
      <c r="G10" s="33" t="s">
        <v>8</v>
      </c>
      <c r="H10" s="33" t="s">
        <v>8</v>
      </c>
      <c r="I10" s="33" t="s">
        <v>8</v>
      </c>
      <c r="J10" s="71"/>
    </row>
    <row r="11" ht="26.25" customHeight="1">
      <c r="C11" s="51" t="s">
        <v>57</v>
      </c>
    </row>
    <row r="12" spans="1:10" ht="43.5" customHeight="1">
      <c r="A12" s="62">
        <v>1</v>
      </c>
      <c r="B12" s="37" t="s">
        <v>43</v>
      </c>
      <c r="C12" s="52" t="s">
        <v>58</v>
      </c>
      <c r="D12" s="38" t="s">
        <v>12</v>
      </c>
      <c r="E12" s="55">
        <v>1</v>
      </c>
      <c r="F12" s="113">
        <v>0</v>
      </c>
      <c r="G12" s="53">
        <f aca="true" t="shared" si="0" ref="G12:G21">E12*F12</f>
        <v>0</v>
      </c>
      <c r="H12" s="113">
        <v>0</v>
      </c>
      <c r="I12" s="56">
        <f aca="true" t="shared" si="1" ref="I12:I21">E12*H12</f>
        <v>0</v>
      </c>
      <c r="J12" s="39"/>
    </row>
    <row r="13" spans="1:10" ht="18.75" customHeight="1">
      <c r="A13" s="63">
        <v>2</v>
      </c>
      <c r="B13" s="40" t="s">
        <v>19</v>
      </c>
      <c r="C13" s="41" t="s">
        <v>51</v>
      </c>
      <c r="D13" s="35" t="s">
        <v>39</v>
      </c>
      <c r="E13" s="57">
        <v>4</v>
      </c>
      <c r="F13" s="114">
        <v>0</v>
      </c>
      <c r="G13" s="54">
        <f t="shared" si="0"/>
        <v>0</v>
      </c>
      <c r="H13" s="114">
        <v>0</v>
      </c>
      <c r="I13" s="58">
        <f t="shared" si="1"/>
        <v>0</v>
      </c>
      <c r="J13" s="42"/>
    </row>
    <row r="14" spans="1:10" ht="18.75" customHeight="1">
      <c r="A14" s="63">
        <v>3</v>
      </c>
      <c r="B14" s="40" t="s">
        <v>19</v>
      </c>
      <c r="C14" s="41" t="s">
        <v>59</v>
      </c>
      <c r="D14" s="35" t="s">
        <v>12</v>
      </c>
      <c r="E14" s="57">
        <v>2</v>
      </c>
      <c r="F14" s="114">
        <v>0</v>
      </c>
      <c r="G14" s="54">
        <f t="shared" si="0"/>
        <v>0</v>
      </c>
      <c r="H14" s="114">
        <v>0</v>
      </c>
      <c r="I14" s="58">
        <f t="shared" si="1"/>
        <v>0</v>
      </c>
      <c r="J14" s="42"/>
    </row>
    <row r="15" spans="1:10" ht="30" customHeight="1">
      <c r="A15" s="63">
        <v>4</v>
      </c>
      <c r="B15" s="40" t="s">
        <v>44</v>
      </c>
      <c r="C15" s="41" t="s">
        <v>60</v>
      </c>
      <c r="D15" s="35" t="s">
        <v>12</v>
      </c>
      <c r="E15" s="57">
        <v>3</v>
      </c>
      <c r="F15" s="114">
        <v>0</v>
      </c>
      <c r="G15" s="54">
        <f t="shared" si="0"/>
        <v>0</v>
      </c>
      <c r="H15" s="114">
        <v>0</v>
      </c>
      <c r="I15" s="58">
        <f t="shared" si="1"/>
        <v>0</v>
      </c>
      <c r="J15" s="42"/>
    </row>
    <row r="16" spans="1:10" ht="30" customHeight="1">
      <c r="A16" s="63">
        <v>5</v>
      </c>
      <c r="B16" s="40" t="s">
        <v>45</v>
      </c>
      <c r="C16" s="41" t="s">
        <v>61</v>
      </c>
      <c r="D16" s="35" t="s">
        <v>12</v>
      </c>
      <c r="E16" s="57">
        <v>1</v>
      </c>
      <c r="F16" s="114">
        <v>0</v>
      </c>
      <c r="G16" s="54">
        <f t="shared" si="0"/>
        <v>0</v>
      </c>
      <c r="H16" s="114">
        <v>0</v>
      </c>
      <c r="I16" s="58">
        <f t="shared" si="1"/>
        <v>0</v>
      </c>
      <c r="J16" s="42"/>
    </row>
    <row r="17" spans="1:10" ht="18.75" customHeight="1">
      <c r="A17" s="63">
        <v>6</v>
      </c>
      <c r="B17" s="40" t="s">
        <v>19</v>
      </c>
      <c r="C17" s="41" t="s">
        <v>52</v>
      </c>
      <c r="D17" s="35" t="s">
        <v>12</v>
      </c>
      <c r="E17" s="57">
        <v>3</v>
      </c>
      <c r="F17" s="114">
        <v>0</v>
      </c>
      <c r="G17" s="54">
        <f>E17*F17</f>
        <v>0</v>
      </c>
      <c r="H17" s="114">
        <v>0</v>
      </c>
      <c r="I17" s="58">
        <f>E17*H17</f>
        <v>0</v>
      </c>
      <c r="J17" s="42"/>
    </row>
    <row r="18" spans="1:10" ht="18.75" customHeight="1">
      <c r="A18" s="63">
        <v>7</v>
      </c>
      <c r="B18" s="40" t="s">
        <v>19</v>
      </c>
      <c r="C18" s="41" t="s">
        <v>62</v>
      </c>
      <c r="D18" s="35" t="s">
        <v>41</v>
      </c>
      <c r="E18" s="57">
        <v>55</v>
      </c>
      <c r="F18" s="114">
        <v>0</v>
      </c>
      <c r="G18" s="54">
        <f>E18*F18</f>
        <v>0</v>
      </c>
      <c r="H18" s="114">
        <v>0</v>
      </c>
      <c r="I18" s="58">
        <f>E18*H18</f>
        <v>0</v>
      </c>
      <c r="J18" s="42"/>
    </row>
    <row r="19" spans="1:10" ht="18.75" customHeight="1">
      <c r="A19" s="63">
        <v>8</v>
      </c>
      <c r="B19" s="40" t="s">
        <v>19</v>
      </c>
      <c r="C19" s="41" t="s">
        <v>46</v>
      </c>
      <c r="D19" s="35" t="s">
        <v>41</v>
      </c>
      <c r="E19" s="57">
        <v>5</v>
      </c>
      <c r="F19" s="114">
        <v>0</v>
      </c>
      <c r="G19" s="54">
        <f t="shared" si="0"/>
        <v>0</v>
      </c>
      <c r="H19" s="114">
        <v>0</v>
      </c>
      <c r="I19" s="58">
        <f t="shared" si="1"/>
        <v>0</v>
      </c>
      <c r="J19" s="42"/>
    </row>
    <row r="20" spans="1:10" ht="18.75" customHeight="1">
      <c r="A20" s="63">
        <v>9</v>
      </c>
      <c r="B20" s="40" t="s">
        <v>19</v>
      </c>
      <c r="C20" s="41" t="s">
        <v>63</v>
      </c>
      <c r="D20" s="35" t="s">
        <v>41</v>
      </c>
      <c r="E20" s="57">
        <v>5</v>
      </c>
      <c r="F20" s="54" t="s">
        <v>19</v>
      </c>
      <c r="G20" s="54" t="s">
        <v>19</v>
      </c>
      <c r="H20" s="114">
        <v>0</v>
      </c>
      <c r="I20" s="58">
        <f>E20*H20</f>
        <v>0</v>
      </c>
      <c r="J20" s="42"/>
    </row>
    <row r="21" spans="1:10" ht="18.75" customHeight="1">
      <c r="A21" s="64">
        <v>10</v>
      </c>
      <c r="B21" s="43" t="s">
        <v>19</v>
      </c>
      <c r="C21" s="44" t="s">
        <v>47</v>
      </c>
      <c r="D21" s="36" t="s">
        <v>39</v>
      </c>
      <c r="E21" s="59">
        <v>160</v>
      </c>
      <c r="F21" s="115">
        <v>0</v>
      </c>
      <c r="G21" s="60">
        <f t="shared" si="0"/>
        <v>0</v>
      </c>
      <c r="H21" s="115">
        <v>0</v>
      </c>
      <c r="I21" s="61">
        <f t="shared" si="1"/>
        <v>0</v>
      </c>
      <c r="J21" s="45"/>
    </row>
    <row r="22" spans="1:10" ht="14.25" customHeight="1">
      <c r="A22" s="103"/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0" ht="24" customHeight="1">
      <c r="A23" s="46"/>
      <c r="B23" s="16"/>
      <c r="C23" s="47" t="s">
        <v>23</v>
      </c>
      <c r="D23" s="48"/>
      <c r="E23" s="49"/>
      <c r="F23" s="101">
        <f>SUM(G12:G21)</f>
        <v>0</v>
      </c>
      <c r="G23" s="102"/>
      <c r="H23" s="101">
        <f>SUM(I12:I21)</f>
        <v>0</v>
      </c>
      <c r="I23" s="102"/>
      <c r="J23" s="50"/>
    </row>
  </sheetData>
  <sheetProtection/>
  <mergeCells count="12">
    <mergeCell ref="A1:J1"/>
    <mergeCell ref="B7:B10"/>
    <mergeCell ref="C7:C10"/>
    <mergeCell ref="F7:I7"/>
    <mergeCell ref="F23:G23"/>
    <mergeCell ref="H23:I23"/>
    <mergeCell ref="A22:J22"/>
    <mergeCell ref="D9:D10"/>
    <mergeCell ref="E9:E10"/>
    <mergeCell ref="J7:J10"/>
    <mergeCell ref="D7:E8"/>
    <mergeCell ref="A7:A10"/>
  </mergeCells>
  <printOptions horizontalCentered="1"/>
  <pageMargins left="0.3937007874015748" right="0.3937007874015748" top="0.4724409448818898" bottom="0.2755905511811024" header="0.5118110236220472" footer="0.5118110236220472"/>
  <pageSetup fitToHeight="2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N2" sqref="N2"/>
    </sheetView>
  </sheetViews>
  <sheetFormatPr defaultColWidth="9.140625" defaultRowHeight="12.75"/>
  <cols>
    <col min="1" max="1" width="10.00390625" style="1" customWidth="1"/>
    <col min="2" max="2" width="9.8515625" style="1" customWidth="1"/>
    <col min="3" max="3" width="85.8515625" style="1" customWidth="1"/>
    <col min="4" max="5" width="8.57421875" style="1" customWidth="1"/>
    <col min="6" max="9" width="11.421875" style="1" customWidth="1"/>
    <col min="10" max="10" width="50.8515625" style="1" customWidth="1"/>
    <col min="11" max="16384" width="9.140625" style="1" customWidth="1"/>
  </cols>
  <sheetData>
    <row r="1" spans="1:10" ht="46.5" customHeigh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" customHeight="1">
      <c r="A2" s="2" t="s">
        <v>71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3" t="s">
        <v>0</v>
      </c>
      <c r="B4" s="4"/>
      <c r="C4" s="3"/>
      <c r="D4" s="3"/>
      <c r="E4" s="3"/>
      <c r="F4" s="3"/>
      <c r="G4" s="3"/>
      <c r="H4" s="3"/>
      <c r="I4" s="3"/>
      <c r="J4" s="3"/>
    </row>
    <row r="5" spans="1:10" ht="24" customHeight="1">
      <c r="A5" s="2" t="str">
        <f>REKAP!A5</f>
        <v>DOMOV PRO SENIORY NA PARCELE Č. 1,3/1,3/2 A4/1 V K. Ú. ANTOŠOVICE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5"/>
      <c r="B6" s="5"/>
      <c r="C6" s="28"/>
      <c r="D6" s="5"/>
      <c r="E6" s="5"/>
      <c r="F6" s="5"/>
      <c r="G6" s="5"/>
      <c r="H6" s="5"/>
      <c r="I6" s="5"/>
      <c r="J6" s="5"/>
    </row>
    <row r="7" spans="1:10" ht="12.75">
      <c r="A7" s="69" t="s">
        <v>17</v>
      </c>
      <c r="B7" s="69" t="s">
        <v>27</v>
      </c>
      <c r="C7" s="80" t="s">
        <v>20</v>
      </c>
      <c r="D7" s="106" t="s">
        <v>2</v>
      </c>
      <c r="E7" s="107"/>
      <c r="F7" s="110" t="s">
        <v>3</v>
      </c>
      <c r="G7" s="111"/>
      <c r="H7" s="111"/>
      <c r="I7" s="112"/>
      <c r="J7" s="69" t="s">
        <v>18</v>
      </c>
    </row>
    <row r="8" spans="1:10" ht="12.75">
      <c r="A8" s="70"/>
      <c r="B8" s="70"/>
      <c r="C8" s="81"/>
      <c r="D8" s="108"/>
      <c r="E8" s="109"/>
      <c r="F8" s="33" t="s">
        <v>4</v>
      </c>
      <c r="G8" s="33"/>
      <c r="H8" s="33" t="s">
        <v>5</v>
      </c>
      <c r="I8" s="33"/>
      <c r="J8" s="70"/>
    </row>
    <row r="9" spans="1:10" ht="12.75">
      <c r="A9" s="70"/>
      <c r="B9" s="70"/>
      <c r="C9" s="81"/>
      <c r="D9" s="69" t="s">
        <v>19</v>
      </c>
      <c r="E9" s="69" t="s">
        <v>21</v>
      </c>
      <c r="F9" s="33" t="s">
        <v>6</v>
      </c>
      <c r="G9" s="33" t="s">
        <v>7</v>
      </c>
      <c r="H9" s="33" t="s">
        <v>6</v>
      </c>
      <c r="I9" s="33" t="s">
        <v>7</v>
      </c>
      <c r="J9" s="70"/>
    </row>
    <row r="10" spans="1:10" ht="12.75">
      <c r="A10" s="71"/>
      <c r="B10" s="71"/>
      <c r="C10" s="82"/>
      <c r="D10" s="71"/>
      <c r="E10" s="71"/>
      <c r="F10" s="33" t="s">
        <v>8</v>
      </c>
      <c r="G10" s="33" t="s">
        <v>8</v>
      </c>
      <c r="H10" s="33" t="s">
        <v>8</v>
      </c>
      <c r="I10" s="33" t="s">
        <v>8</v>
      </c>
      <c r="J10" s="71"/>
    </row>
    <row r="11" ht="26.25" customHeight="1">
      <c r="C11" s="51" t="s">
        <v>65</v>
      </c>
    </row>
    <row r="12" spans="1:10" ht="43.5" customHeight="1">
      <c r="A12" s="62">
        <v>1</v>
      </c>
      <c r="B12" s="37" t="s">
        <v>37</v>
      </c>
      <c r="C12" s="52" t="s">
        <v>66</v>
      </c>
      <c r="D12" s="38" t="s">
        <v>12</v>
      </c>
      <c r="E12" s="55">
        <v>1</v>
      </c>
      <c r="F12" s="113">
        <v>0</v>
      </c>
      <c r="G12" s="53">
        <f aca="true" t="shared" si="0" ref="G12:G20">E12*F12</f>
        <v>0</v>
      </c>
      <c r="H12" s="113">
        <v>0</v>
      </c>
      <c r="I12" s="56">
        <f aca="true" t="shared" si="1" ref="I12:I20">E12*H12</f>
        <v>0</v>
      </c>
      <c r="J12" s="39"/>
    </row>
    <row r="13" spans="1:10" ht="18.75" customHeight="1">
      <c r="A13" s="63">
        <v>2</v>
      </c>
      <c r="B13" s="40" t="s">
        <v>19</v>
      </c>
      <c r="C13" s="41" t="s">
        <v>51</v>
      </c>
      <c r="D13" s="35" t="s">
        <v>39</v>
      </c>
      <c r="E13" s="57">
        <v>5</v>
      </c>
      <c r="F13" s="114">
        <v>0</v>
      </c>
      <c r="G13" s="54">
        <f t="shared" si="0"/>
        <v>0</v>
      </c>
      <c r="H13" s="114">
        <v>0</v>
      </c>
      <c r="I13" s="58">
        <f t="shared" si="1"/>
        <v>0</v>
      </c>
      <c r="J13" s="42"/>
    </row>
    <row r="14" spans="1:10" ht="18.75" customHeight="1">
      <c r="A14" s="63">
        <v>3</v>
      </c>
      <c r="B14" s="40" t="s">
        <v>19</v>
      </c>
      <c r="C14" s="41" t="s">
        <v>59</v>
      </c>
      <c r="D14" s="35" t="s">
        <v>12</v>
      </c>
      <c r="E14" s="57">
        <v>2</v>
      </c>
      <c r="F14" s="114">
        <v>0</v>
      </c>
      <c r="G14" s="54">
        <f t="shared" si="0"/>
        <v>0</v>
      </c>
      <c r="H14" s="114">
        <v>0</v>
      </c>
      <c r="I14" s="58">
        <f t="shared" si="1"/>
        <v>0</v>
      </c>
      <c r="J14" s="42"/>
    </row>
    <row r="15" spans="1:10" ht="30" customHeight="1">
      <c r="A15" s="63">
        <v>4</v>
      </c>
      <c r="B15" s="40" t="s">
        <v>38</v>
      </c>
      <c r="C15" s="41" t="s">
        <v>61</v>
      </c>
      <c r="D15" s="35" t="s">
        <v>12</v>
      </c>
      <c r="E15" s="57">
        <v>6</v>
      </c>
      <c r="F15" s="114">
        <v>0</v>
      </c>
      <c r="G15" s="54">
        <f t="shared" si="0"/>
        <v>0</v>
      </c>
      <c r="H15" s="114">
        <v>0</v>
      </c>
      <c r="I15" s="58">
        <f t="shared" si="1"/>
        <v>0</v>
      </c>
      <c r="J15" s="42"/>
    </row>
    <row r="16" spans="1:10" ht="18.75" customHeight="1">
      <c r="A16" s="63">
        <v>5</v>
      </c>
      <c r="B16" s="40" t="s">
        <v>19</v>
      </c>
      <c r="C16" s="41" t="s">
        <v>52</v>
      </c>
      <c r="D16" s="35" t="s">
        <v>12</v>
      </c>
      <c r="E16" s="57">
        <v>5</v>
      </c>
      <c r="F16" s="114">
        <v>0</v>
      </c>
      <c r="G16" s="54">
        <f>E16*F16</f>
        <v>0</v>
      </c>
      <c r="H16" s="114">
        <v>0</v>
      </c>
      <c r="I16" s="58">
        <f>E16*H16</f>
        <v>0</v>
      </c>
      <c r="J16" s="42"/>
    </row>
    <row r="17" spans="1:10" ht="18.75" customHeight="1">
      <c r="A17" s="63">
        <v>6</v>
      </c>
      <c r="B17" s="40" t="s">
        <v>19</v>
      </c>
      <c r="C17" s="41" t="s">
        <v>67</v>
      </c>
      <c r="D17" s="35" t="s">
        <v>41</v>
      </c>
      <c r="E17" s="57">
        <v>95</v>
      </c>
      <c r="F17" s="114">
        <v>0</v>
      </c>
      <c r="G17" s="54">
        <f>E17*F17</f>
        <v>0</v>
      </c>
      <c r="H17" s="114">
        <v>0</v>
      </c>
      <c r="I17" s="58">
        <f>E17*H17</f>
        <v>0</v>
      </c>
      <c r="J17" s="42"/>
    </row>
    <row r="18" spans="1:10" ht="18.75" customHeight="1">
      <c r="A18" s="63">
        <v>7</v>
      </c>
      <c r="B18" s="40" t="s">
        <v>19</v>
      </c>
      <c r="C18" s="41" t="s">
        <v>64</v>
      </c>
      <c r="D18" s="35" t="s">
        <v>12</v>
      </c>
      <c r="E18" s="57">
        <v>5</v>
      </c>
      <c r="F18" s="114">
        <v>0</v>
      </c>
      <c r="G18" s="54">
        <f>E18*F18</f>
        <v>0</v>
      </c>
      <c r="H18" s="114">
        <v>0</v>
      </c>
      <c r="I18" s="58">
        <f>E18*H18</f>
        <v>0</v>
      </c>
      <c r="J18" s="42"/>
    </row>
    <row r="19" spans="1:10" ht="18.75" customHeight="1">
      <c r="A19" s="63">
        <v>8</v>
      </c>
      <c r="B19" s="40" t="s">
        <v>19</v>
      </c>
      <c r="C19" s="41" t="s">
        <v>63</v>
      </c>
      <c r="D19" s="35" t="s">
        <v>41</v>
      </c>
      <c r="E19" s="57">
        <v>40</v>
      </c>
      <c r="F19" s="54" t="s">
        <v>19</v>
      </c>
      <c r="G19" s="54" t="s">
        <v>19</v>
      </c>
      <c r="H19" s="114">
        <v>0</v>
      </c>
      <c r="I19" s="58">
        <f>E19*H19</f>
        <v>0</v>
      </c>
      <c r="J19" s="42"/>
    </row>
    <row r="20" spans="1:10" ht="18.75" customHeight="1">
      <c r="A20" s="64">
        <v>9</v>
      </c>
      <c r="B20" s="43" t="s">
        <v>19</v>
      </c>
      <c r="C20" s="44" t="s">
        <v>47</v>
      </c>
      <c r="D20" s="36" t="s">
        <v>39</v>
      </c>
      <c r="E20" s="59">
        <v>190</v>
      </c>
      <c r="F20" s="115">
        <v>0</v>
      </c>
      <c r="G20" s="60">
        <f t="shared" si="0"/>
        <v>0</v>
      </c>
      <c r="H20" s="115">
        <v>0</v>
      </c>
      <c r="I20" s="61">
        <f t="shared" si="1"/>
        <v>0</v>
      </c>
      <c r="J20" s="45"/>
    </row>
    <row r="21" spans="1:10" ht="14.25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24" customHeight="1">
      <c r="A22" s="46"/>
      <c r="B22" s="16"/>
      <c r="C22" s="47" t="s">
        <v>24</v>
      </c>
      <c r="D22" s="48"/>
      <c r="E22" s="49"/>
      <c r="F22" s="101">
        <f>SUM(G12:G20)</f>
        <v>0</v>
      </c>
      <c r="G22" s="102"/>
      <c r="H22" s="101">
        <f>SUM(I12:I20)</f>
        <v>0</v>
      </c>
      <c r="I22" s="102"/>
      <c r="J22" s="50"/>
    </row>
  </sheetData>
  <sheetProtection/>
  <mergeCells count="12">
    <mergeCell ref="F7:I7"/>
    <mergeCell ref="J7:J10"/>
    <mergeCell ref="A21:J21"/>
    <mergeCell ref="F22:G22"/>
    <mergeCell ref="H22:I22"/>
    <mergeCell ref="D9:D10"/>
    <mergeCell ref="E9:E10"/>
    <mergeCell ref="A1:J1"/>
    <mergeCell ref="A7:A10"/>
    <mergeCell ref="B7:B10"/>
    <mergeCell ref="C7:C10"/>
    <mergeCell ref="D7:E8"/>
  </mergeCells>
  <printOptions horizontalCentered="1"/>
  <pageMargins left="0.3937007874015748" right="0.3937007874015748" top="0.4724409448818898" bottom="0.2755905511811024" header="0.5118110236220472" footer="0.5118110236220472"/>
  <pageSetup fitToHeight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