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\vyhotovení final\!Slepý rozpočet\VZT\"/>
    </mc:Choice>
  </mc:AlternateContent>
  <xr:revisionPtr revIDLastSave="0" documentId="13_ncr:1_{22DB83D8-3720-4B72-8B34-A6879D600484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Seznam strojů a zařízení" sheetId="8" r:id="rId1"/>
  </sheets>
  <definedNames>
    <definedName name="_xlnm._FilterDatabase" localSheetId="0" hidden="1">'Seznam strojů a zařízení'!#REF!</definedName>
    <definedName name="_xlnm.Print_Titles" localSheetId="0">'Seznam strojů a zařízení'!$1:$6</definedName>
    <definedName name="_xlnm.Print_Area" localSheetId="0">'Seznam strojů a zařízení'!$A$1:$G$59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8" l="1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4" i="8"/>
  <c r="G45" i="8"/>
  <c r="G46" i="8"/>
  <c r="G49" i="8"/>
  <c r="G52" i="8"/>
  <c r="G53" i="8"/>
  <c r="G54" i="8"/>
  <c r="G57" i="8"/>
  <c r="F59" i="8" l="1"/>
  <c r="B8" i="8" l="1"/>
</calcChain>
</file>

<file path=xl/sharedStrings.xml><?xml version="1.0" encoding="utf-8"?>
<sst xmlns="http://schemas.openxmlformats.org/spreadsheetml/2006/main" count="145" uniqueCount="101">
  <si>
    <t>m2</t>
  </si>
  <si>
    <t>Všechny položky uvedeny včetně montáže, dopravy, dopravy na stavbě, zprovoznění, potřebných úkonů a pomocného materiálu</t>
  </si>
  <si>
    <t>Dokumentace</t>
  </si>
  <si>
    <t>Předávací dokumentace</t>
  </si>
  <si>
    <t>Položka</t>
  </si>
  <si>
    <t>Počet</t>
  </si>
  <si>
    <t>MJ</t>
  </si>
  <si>
    <t>ks</t>
  </si>
  <si>
    <t>Pomocný a spojovací materiál</t>
  </si>
  <si>
    <t xml:space="preserve">Montážní materiál </t>
  </si>
  <si>
    <t xml:space="preserve">Těsnící materiál </t>
  </si>
  <si>
    <t xml:space="preserve">Spojovací materiál </t>
  </si>
  <si>
    <t>Zprovoznění vyregulování</t>
  </si>
  <si>
    <t>Zař.</t>
  </si>
  <si>
    <t>Poz.</t>
  </si>
  <si>
    <t>001</t>
  </si>
  <si>
    <t>Zprovoznění, vyregulování a zaškolení obsluhy</t>
  </si>
  <si>
    <t>Doprava</t>
  </si>
  <si>
    <t>Položky jsou uvedeny jako komplety včetně neuvedených nutných prací a dodávek nezbytných pro správnou funkci zařízení</t>
  </si>
  <si>
    <t>002</t>
  </si>
  <si>
    <t>101</t>
  </si>
  <si>
    <t>701</t>
  </si>
  <si>
    <t>003</t>
  </si>
  <si>
    <t>kpl</t>
  </si>
  <si>
    <t>PSM</t>
  </si>
  <si>
    <t>ZV</t>
  </si>
  <si>
    <t>D</t>
  </si>
  <si>
    <t>Projekt skutečného provedení</t>
  </si>
  <si>
    <t>Dop</t>
  </si>
  <si>
    <t>1</t>
  </si>
  <si>
    <t>901</t>
  </si>
  <si>
    <t>Vzduchotechnika</t>
  </si>
  <si>
    <t>001a</t>
  </si>
  <si>
    <t>001b</t>
  </si>
  <si>
    <t>001c</t>
  </si>
  <si>
    <t>001d</t>
  </si>
  <si>
    <t>001e</t>
  </si>
  <si>
    <t>001f</t>
  </si>
  <si>
    <t>001g</t>
  </si>
  <si>
    <t>001h</t>
  </si>
  <si>
    <t>001i</t>
  </si>
  <si>
    <t>001j</t>
  </si>
  <si>
    <t>001k</t>
  </si>
  <si>
    <t>Doprava, zdvižky, jeřáb</t>
  </si>
  <si>
    <t>001m</t>
  </si>
  <si>
    <t>902</t>
  </si>
  <si>
    <t>CENTRUM POHYBOVÝCH AKTIVIT UHERSKÝ BROD</t>
  </si>
  <si>
    <t>VÝMĚNA VZT JEDNOTKY Č. 1</t>
  </si>
  <si>
    <t>Větrání plaveckého bazénu</t>
  </si>
  <si>
    <t>001l</t>
  </si>
  <si>
    <t>Demontáž - odpojení od Ele (napojení nové VZT jednotky dle projektu Ele)</t>
  </si>
  <si>
    <t>Po stavbou vybourání otvoru stěnou - demontáž VZT jednotky po komorách (největší komora bude s deskovým rekuperátorem)</t>
  </si>
  <si>
    <t>Před demontáží VZT jednotky odpojení okruhu bazénové vody, okruh bazénové vody zaslepit mimo strovonu VZT, v prostoru technologie</t>
  </si>
  <si>
    <t>VZT jednotka CAIR Fricostar 160.096IBBK - VZT jednotka s okruhem tepelného čerpadla, vnitřní provedení, dle techniky jež je přílohou technické zprávy této PD</t>
  </si>
  <si>
    <t>Propojení rozvaděče MaR s periferiemi VZT jednotky (schéma bude předáno výrobcem při dodání VZT jednotky)</t>
  </si>
  <si>
    <t>Mod Busová karta  - protokol pro napojení na centrální MaR a možnost ovládání VZT jednotky z velína</t>
  </si>
  <si>
    <t>Systém MaR pro VZT jednotku (stacionární skříň, usazena dle výkresu č.6), s ovladačem na dveřích rozvaděče.</t>
  </si>
  <si>
    <t>Ztížená montáž VZT jednotky - jednotka osazená po částech a smontována na místě samém (rozdělena na tři transportní kusy)</t>
  </si>
  <si>
    <t>Ztížená montáž potrubí ve strojovně (pracnost, malý prostor)</t>
  </si>
  <si>
    <t>Roznášecí plech pod VZT jednotku o tloušťce 5mm a půdorysného rozměru 4155x1720mm, včetně jeh osazení</t>
  </si>
  <si>
    <t>4x sifon k VZT jednotce + 8bm plastového potrubí DN 40 a napojení na stávající rozvod odvodu kondenzátu</t>
  </si>
  <si>
    <t>001n</t>
  </si>
  <si>
    <t>Zprovoznění VZT jednotky technikem výrobce a koordinace s profesí jež jednotku napojí na stávající MaR</t>
  </si>
  <si>
    <t>051</t>
  </si>
  <si>
    <t>Tlumič hluku čtyřhranný XSA 200-50-6-PF/1500x1000, délky 1000mm</t>
  </si>
  <si>
    <t>052</t>
  </si>
  <si>
    <t>Tlumič hluku čtyřhranný XSA 300-100-3PF/1200x1200, délky 1000mm</t>
  </si>
  <si>
    <t>001p</t>
  </si>
  <si>
    <t>Napojení přívodního potrubí do nového prostupu a úprava potrubí v 1.PP</t>
  </si>
  <si>
    <t>Regulační klapka čtyřhranná, ruční ovládání o rozměru 800x315mm (délka 150mm)</t>
  </si>
  <si>
    <t>001q</t>
  </si>
  <si>
    <t>Mechanizace pro osazení a přesun VZT jednotky z venkovního prostoru do prostoru strojovny</t>
  </si>
  <si>
    <t>001s</t>
  </si>
  <si>
    <t>Jeřáb pro vyložení VZT jednotky z návěsu do prostoru před strojovnu (k této položce taktéž započítat přípravu místa před strojovnpu pro uložení jednotky + palety apod.)</t>
  </si>
  <si>
    <t>Demontáž potrubí ÚT a jeho ekologická likvidace</t>
  </si>
  <si>
    <t>Demontáž potrubí ZTI se zaslepením napojovacích bodů odpadů a ponechání pro opětovné napojení odpadů nově instalované VZT jednotky (jeho ekologická likvidace)</t>
  </si>
  <si>
    <t>Demontáž potrubí ve strojovně (cca 60m2, včetně izolace a jejich ekologická likvidace) (ponechání napojovacích bodů mimo strojovnu)</t>
  </si>
  <si>
    <t>Demontáž a ekologická likvidace stávající jednotky Heizbösch dle techniky (jež je přílohou technické zprávy) GL 14798-1 s těmito nutnými návaznostmi:</t>
  </si>
  <si>
    <t>001t</t>
  </si>
  <si>
    <t>Servisní vypínač pro motor s FM, jeho prokabelování s motorem</t>
  </si>
  <si>
    <t>501</t>
  </si>
  <si>
    <t>Protidešťová žaluzie se sítem proti hmyzu o rozměru 1500x1000mm v barvě dle fasády (počítat při nacenění s komaxitem)</t>
  </si>
  <si>
    <t>601</t>
  </si>
  <si>
    <t>Napojení potrubí na odvod vzduchu, přívod vzduchu a výfuk znehodnoceného vzduchu na střechu (nutno shlédnout výkres č. 006)</t>
  </si>
  <si>
    <t>801</t>
  </si>
  <si>
    <t>Potrubí čtyřhranné ocelové sk. I, tř. těsnosti I, II - rovné</t>
  </si>
  <si>
    <t>802</t>
  </si>
  <si>
    <t>Potrubí čtyřhranné ocelové sk. I, tř. těsnosti I, II - tvarovky</t>
  </si>
  <si>
    <t>Spiro potrubí pozink, dvoubřité těsnění o veliksoti D560mm a délce 1m</t>
  </si>
  <si>
    <t>Tepelně-akustická izolace tl. 30mm oplechována (mezipřírubová izolace)</t>
  </si>
  <si>
    <t>Kaučuková izolace o tloušče 19mm - oplechována (potrubí sání od PRZ po VZT jednotku, zbývající izolace viz položka 901)</t>
  </si>
  <si>
    <t>903</t>
  </si>
  <si>
    <t>Protipožární izolace na upravované potrubí v 1.PP s odolností 45minut</t>
  </si>
  <si>
    <t>904</t>
  </si>
  <si>
    <t>Označení směru proudění vzduchu na VZT potrubí</t>
  </si>
  <si>
    <t>1001</t>
  </si>
  <si>
    <t>Celková koordinace s ostatními profesemi pro zdárné zhotovení zakázky</t>
  </si>
  <si>
    <t>Měření hluku v denní a noční době</t>
  </si>
  <si>
    <t>Celková cena bez DPH</t>
  </si>
  <si>
    <t>Jednotková cena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</si>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</sst>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\ &quot;Kč&quot;"/>
    <numFmt numFmtId="166" formatCode="#,##0.00\ &quot;Kč&quot;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 CE "/>
      <charset val="238"/>
    </font>
    <font>
      <b/>
      <sz val="8"/>
      <name val="Arial CE 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sz val="8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i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1" applyNumberFormat="0" applyFill="0" applyAlignment="0" applyProtection="0"/>
    <xf numFmtId="0" fontId="9" fillId="0" borderId="1" applyNumberFormat="0" applyFill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6" applyBorder="0" applyProtection="0">
      <alignment horizontal="left"/>
      <protection locked="0"/>
    </xf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" fillId="0" borderId="0"/>
    <xf numFmtId="0" fontId="29" fillId="0" borderId="0" applyAlignment="0">
      <alignment vertical="top" wrapText="1"/>
      <protection locked="0"/>
    </xf>
    <xf numFmtId="0" fontId="24" fillId="0" borderId="0" applyAlignment="0">
      <alignment vertical="top" wrapText="1"/>
      <protection locked="0"/>
    </xf>
    <xf numFmtId="0" fontId="29" fillId="0" borderId="0" applyAlignment="0">
      <alignment vertical="top" wrapText="1"/>
      <protection locked="0"/>
    </xf>
    <xf numFmtId="0" fontId="6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24" fillId="0" borderId="0" applyAlignment="0">
      <alignment vertical="top" wrapText="1"/>
      <protection locked="0"/>
    </xf>
    <xf numFmtId="0" fontId="1" fillId="0" borderId="0"/>
    <xf numFmtId="0" fontId="24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7" fillId="18" borderId="7" applyNumberFormat="0" applyFont="0" applyAlignment="0" applyProtection="0"/>
    <xf numFmtId="0" fontId="24" fillId="18" borderId="7" applyNumberFormat="0" applyFont="0" applyAlignment="0" applyProtection="0"/>
    <xf numFmtId="0" fontId="29" fillId="18" borderId="7" applyNumberFormat="0" applyFont="0" applyAlignment="0" applyProtection="0"/>
    <xf numFmtId="0" fontId="24" fillId="18" borderId="7" applyNumberFormat="0" applyFont="0" applyAlignment="0" applyProtection="0"/>
    <xf numFmtId="0" fontId="29" fillId="18" borderId="7" applyNumberFormat="0" applyFont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25" fillId="0" borderId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7" borderId="9" applyNumberFormat="0" applyAlignment="0" applyProtection="0"/>
    <xf numFmtId="0" fontId="20" fillId="7" borderId="9" applyNumberFormat="0" applyAlignment="0" applyProtection="0"/>
    <xf numFmtId="0" fontId="21" fillId="19" borderId="9" applyNumberFormat="0" applyAlignment="0" applyProtection="0"/>
    <xf numFmtId="0" fontId="21" fillId="19" borderId="9" applyNumberFormat="0" applyAlignment="0" applyProtection="0"/>
    <xf numFmtId="0" fontId="22" fillId="19" borderId="10" applyNumberFormat="0" applyAlignment="0" applyProtection="0"/>
    <xf numFmtId="0" fontId="22" fillId="19" borderId="10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1" fillId="0" borderId="0"/>
  </cellStyleXfs>
  <cellXfs count="79">
    <xf numFmtId="0" fontId="0" fillId="0" borderId="0" xfId="0"/>
    <xf numFmtId="0" fontId="3" fillId="0" borderId="0" xfId="0" applyFont="1"/>
    <xf numFmtId="49" fontId="0" fillId="0" borderId="0" xfId="0" applyNumberFormat="1"/>
    <xf numFmtId="49" fontId="3" fillId="0" borderId="0" xfId="0" applyNumberFormat="1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6" fillId="0" borderId="0" xfId="0" applyFont="1"/>
    <xf numFmtId="164" fontId="0" fillId="0" borderId="11" xfId="0" applyNumberFormat="1" applyBorder="1"/>
    <xf numFmtId="164" fontId="0" fillId="0" borderId="0" xfId="0" applyNumberFormat="1"/>
    <xf numFmtId="164" fontId="3" fillId="0" borderId="0" xfId="0" applyNumberFormat="1" applyFont="1"/>
    <xf numFmtId="164" fontId="0" fillId="0" borderId="0" xfId="0" applyNumberFormat="1" applyAlignment="1">
      <alignment horizontal="left"/>
    </xf>
    <xf numFmtId="0" fontId="4" fillId="24" borderId="12" xfId="0" applyFont="1" applyFill="1" applyBorder="1" applyAlignment="1">
      <alignment horizontal="center" wrapText="1"/>
    </xf>
    <xf numFmtId="0" fontId="31" fillId="24" borderId="13" xfId="0" applyFont="1" applyFill="1" applyBorder="1" applyAlignment="1">
      <alignment horizontal="center"/>
    </xf>
    <xf numFmtId="0" fontId="4" fillId="24" borderId="14" xfId="0" applyFont="1" applyFill="1" applyBorder="1" applyAlignment="1">
      <alignment horizontal="center" wrapText="1"/>
    </xf>
    <xf numFmtId="14" fontId="0" fillId="0" borderId="0" xfId="0" applyNumberFormat="1" applyFill="1" applyBorder="1"/>
    <xf numFmtId="0" fontId="0" fillId="0" borderId="0" xfId="0" applyFill="1" applyBorder="1"/>
    <xf numFmtId="0" fontId="0" fillId="0" borderId="0" xfId="0" applyFill="1"/>
    <xf numFmtId="0" fontId="3" fillId="0" borderId="0" xfId="0" applyFont="1" applyFill="1"/>
    <xf numFmtId="49" fontId="26" fillId="0" borderId="0" xfId="0" applyNumberFormat="1" applyFont="1" applyFill="1"/>
    <xf numFmtId="49" fontId="27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164" fontId="26" fillId="0" borderId="0" xfId="0" applyNumberFormat="1" applyFont="1" applyFill="1"/>
    <xf numFmtId="0" fontId="26" fillId="0" borderId="0" xfId="0" applyFont="1" applyFill="1"/>
    <xf numFmtId="49" fontId="27" fillId="0" borderId="0" xfId="0" applyNumberFormat="1" applyFont="1" applyFill="1" applyAlignment="1">
      <alignment horizontal="left" vertical="center"/>
    </xf>
    <xf numFmtId="49" fontId="26" fillId="0" borderId="0" xfId="0" applyNumberFormat="1" applyFont="1" applyFill="1" applyAlignment="1">
      <alignment vertical="center"/>
    </xf>
    <xf numFmtId="1" fontId="26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6" fillId="0" borderId="0" xfId="56" applyFont="1" applyFill="1" applyAlignment="1">
      <alignment vertical="center" wrapText="1"/>
    </xf>
    <xf numFmtId="0" fontId="26" fillId="0" borderId="0" xfId="0" applyFont="1" applyFill="1" applyAlignment="1">
      <alignment vertical="center"/>
    </xf>
    <xf numFmtId="49" fontId="27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" fontId="26" fillId="0" borderId="0" xfId="0" applyNumberFormat="1" applyFont="1" applyFill="1"/>
    <xf numFmtId="0" fontId="26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30" fillId="0" borderId="0" xfId="56" applyFont="1" applyFill="1" applyBorder="1"/>
    <xf numFmtId="0" fontId="30" fillId="0" borderId="0" xfId="56" applyFont="1" applyFill="1" applyBorder="1" applyAlignment="1">
      <alignment vertical="center" wrapText="1" shrinkToFit="1"/>
    </xf>
    <xf numFmtId="49" fontId="27" fillId="0" borderId="0" xfId="0" applyNumberFormat="1" applyFont="1" applyFill="1"/>
    <xf numFmtId="0" fontId="27" fillId="0" borderId="0" xfId="0" applyFont="1" applyFill="1"/>
    <xf numFmtId="49" fontId="26" fillId="0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6" fillId="24" borderId="0" xfId="0" applyFont="1" applyFill="1"/>
    <xf numFmtId="49" fontId="26" fillId="0" borderId="0" xfId="0" applyNumberFormat="1" applyFont="1" applyFill="1" applyAlignment="1">
      <alignment horizontal="left" vertical="center"/>
    </xf>
    <xf numFmtId="0" fontId="1" fillId="24" borderId="0" xfId="0" applyFont="1" applyFill="1"/>
    <xf numFmtId="49" fontId="27" fillId="24" borderId="0" xfId="0" applyNumberFormat="1" applyFont="1" applyFill="1" applyAlignment="1">
      <alignment horizontal="left" vertical="center"/>
    </xf>
    <xf numFmtId="0" fontId="26" fillId="24" borderId="0" xfId="0" applyFont="1" applyFill="1" applyAlignment="1">
      <alignment vertical="center"/>
    </xf>
    <xf numFmtId="49" fontId="27" fillId="24" borderId="0" xfId="0" applyNumberFormat="1" applyFont="1" applyFill="1" applyAlignment="1">
      <alignment vertical="center"/>
    </xf>
    <xf numFmtId="0" fontId="32" fillId="24" borderId="0" xfId="0" applyFont="1" applyFill="1" applyBorder="1" applyAlignment="1">
      <alignment horizontal="left" vertical="center" wrapText="1"/>
    </xf>
    <xf numFmtId="1" fontId="27" fillId="24" borderId="0" xfId="0" applyNumberFormat="1" applyFont="1" applyFill="1" applyAlignment="1">
      <alignment vertical="center"/>
    </xf>
    <xf numFmtId="0" fontId="27" fillId="24" borderId="0" xfId="0" applyFont="1" applyFill="1" applyAlignment="1">
      <alignment vertical="center" wrapText="1"/>
    </xf>
    <xf numFmtId="49" fontId="27" fillId="0" borderId="0" xfId="0" applyNumberFormat="1" applyFont="1" applyAlignment="1">
      <alignment horizontal="left"/>
    </xf>
    <xf numFmtId="49" fontId="26" fillId="0" borderId="0" xfId="0" applyNumberFormat="1" applyFont="1"/>
    <xf numFmtId="0" fontId="2" fillId="0" borderId="0" xfId="0" applyFont="1"/>
    <xf numFmtId="1" fontId="26" fillId="0" borderId="0" xfId="0" applyNumberFormat="1" applyFont="1"/>
    <xf numFmtId="0" fontId="26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vertical="center"/>
    </xf>
    <xf numFmtId="1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0" fillId="0" borderId="0" xfId="56" applyFont="1" applyFill="1" applyBorder="1" applyAlignment="1">
      <alignment wrapText="1" shrinkToFit="1"/>
    </xf>
    <xf numFmtId="0" fontId="30" fillId="0" borderId="0" xfId="56" applyFont="1" applyFill="1" applyBorder="1" applyAlignment="1">
      <alignment wrapText="1"/>
    </xf>
    <xf numFmtId="0" fontId="30" fillId="0" borderId="0" xfId="56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24" borderId="0" xfId="0" applyFont="1" applyFill="1" applyAlignment="1">
      <alignment horizontal="center" vertical="center"/>
    </xf>
    <xf numFmtId="0" fontId="3" fillId="24" borderId="0" xfId="0" applyFont="1" applyFill="1"/>
    <xf numFmtId="0" fontId="33" fillId="24" borderId="0" xfId="0" applyFont="1" applyFill="1" applyAlignment="1">
      <alignment horizontal="left"/>
    </xf>
    <xf numFmtId="0" fontId="0" fillId="24" borderId="0" xfId="0" applyFill="1" applyAlignment="1">
      <alignment horizontal="left"/>
    </xf>
    <xf numFmtId="0" fontId="1" fillId="0" borderId="0" xfId="0" applyFont="1" applyFill="1"/>
    <xf numFmtId="165" fontId="3" fillId="0" borderId="0" xfId="0" applyNumberFormat="1" applyFont="1" applyFill="1" applyAlignment="1">
      <alignment horizontal="right"/>
    </xf>
    <xf numFmtId="166" fontId="26" fillId="0" borderId="0" xfId="0" applyNumberFormat="1" applyFont="1" applyFill="1"/>
    <xf numFmtId="166" fontId="26" fillId="25" borderId="0" xfId="0" applyNumberFormat="1" applyFont="1" applyFill="1"/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166" fontId="3" fillId="24" borderId="0" xfId="0" applyNumberFormat="1" applyFont="1" applyFill="1" applyAlignment="1">
      <alignment horizontal="right"/>
    </xf>
    <xf numFmtId="166" fontId="3" fillId="0" borderId="0" xfId="0" applyNumberFormat="1" applyFont="1" applyAlignment="1">
      <alignment horizontal="right"/>
    </xf>
  </cellXfs>
  <cellStyles count="107">
    <cellStyle name="20 % – Zvýraznění1 2" xfId="1" xr:uid="{00000000-0005-0000-0000-000000000000}"/>
    <cellStyle name="20 % – Zvýraznění1 3" xfId="2" xr:uid="{00000000-0005-0000-0000-000001000000}"/>
    <cellStyle name="20 % – Zvýraznění2 2" xfId="3" xr:uid="{00000000-0005-0000-0000-000002000000}"/>
    <cellStyle name="20 % – Zvýraznění2 3" xfId="4" xr:uid="{00000000-0005-0000-0000-000003000000}"/>
    <cellStyle name="20 % – Zvýraznění3 2" xfId="5" xr:uid="{00000000-0005-0000-0000-000004000000}"/>
    <cellStyle name="20 % – Zvýraznění3 3" xfId="6" xr:uid="{00000000-0005-0000-0000-000005000000}"/>
    <cellStyle name="20 % – Zvýraznění4 2" xfId="7" xr:uid="{00000000-0005-0000-0000-000006000000}"/>
    <cellStyle name="20 % – Zvýraznění4 3" xfId="8" xr:uid="{00000000-0005-0000-0000-000007000000}"/>
    <cellStyle name="20 % – Zvýraznění5 2" xfId="9" xr:uid="{00000000-0005-0000-0000-000008000000}"/>
    <cellStyle name="20 % – Zvýraznění5 3" xfId="10" xr:uid="{00000000-0005-0000-0000-000009000000}"/>
    <cellStyle name="20 % – Zvýraznění6 2" xfId="11" xr:uid="{00000000-0005-0000-0000-00000A000000}"/>
    <cellStyle name="20 % – Zvýraznění6 3" xfId="12" xr:uid="{00000000-0005-0000-0000-00000B000000}"/>
    <cellStyle name="40 % – Zvýraznění1 2" xfId="13" xr:uid="{00000000-0005-0000-0000-00000C000000}"/>
    <cellStyle name="40 % – Zvýraznění1 3" xfId="14" xr:uid="{00000000-0005-0000-0000-00000D000000}"/>
    <cellStyle name="40 % – Zvýraznění2 2" xfId="15" xr:uid="{00000000-0005-0000-0000-00000E000000}"/>
    <cellStyle name="40 % – Zvýraznění2 3" xfId="16" xr:uid="{00000000-0005-0000-0000-00000F000000}"/>
    <cellStyle name="40 % – Zvýraznění3 2" xfId="17" xr:uid="{00000000-0005-0000-0000-000010000000}"/>
    <cellStyle name="40 % – Zvýraznění3 3" xfId="18" xr:uid="{00000000-0005-0000-0000-000011000000}"/>
    <cellStyle name="40 % – Zvýraznění4 2" xfId="19" xr:uid="{00000000-0005-0000-0000-000012000000}"/>
    <cellStyle name="40 % – Zvýraznění4 3" xfId="20" xr:uid="{00000000-0005-0000-0000-000013000000}"/>
    <cellStyle name="40 % – Zvýraznění5 2" xfId="21" xr:uid="{00000000-0005-0000-0000-000014000000}"/>
    <cellStyle name="40 % – Zvýraznění5 3" xfId="22" xr:uid="{00000000-0005-0000-0000-000015000000}"/>
    <cellStyle name="40 % – Zvýraznění6 2" xfId="23" xr:uid="{00000000-0005-0000-0000-000016000000}"/>
    <cellStyle name="40 % – Zvýraznění6 3" xfId="24" xr:uid="{00000000-0005-0000-0000-000017000000}"/>
    <cellStyle name="60 % – Zvýraznění1 2" xfId="25" xr:uid="{00000000-0005-0000-0000-000018000000}"/>
    <cellStyle name="60 % – Zvýraznění1 3" xfId="26" xr:uid="{00000000-0005-0000-0000-000019000000}"/>
    <cellStyle name="60 % – Zvýraznění2 2" xfId="27" xr:uid="{00000000-0005-0000-0000-00001A000000}"/>
    <cellStyle name="60 % – Zvýraznění2 3" xfId="28" xr:uid="{00000000-0005-0000-0000-00001B000000}"/>
    <cellStyle name="60 % – Zvýraznění3 2" xfId="29" xr:uid="{00000000-0005-0000-0000-00001C000000}"/>
    <cellStyle name="60 % – Zvýraznění3 3" xfId="30" xr:uid="{00000000-0005-0000-0000-00001D000000}"/>
    <cellStyle name="60 % – Zvýraznění4 2" xfId="31" xr:uid="{00000000-0005-0000-0000-00001E000000}"/>
    <cellStyle name="60 % – Zvýraznění4 3" xfId="32" xr:uid="{00000000-0005-0000-0000-00001F000000}"/>
    <cellStyle name="60 % – Zvýraznění5 2" xfId="33" xr:uid="{00000000-0005-0000-0000-000020000000}"/>
    <cellStyle name="60 % – Zvýraznění5 3" xfId="34" xr:uid="{00000000-0005-0000-0000-000021000000}"/>
    <cellStyle name="60 % – Zvýraznění6 2" xfId="35" xr:uid="{00000000-0005-0000-0000-000022000000}"/>
    <cellStyle name="60 % – Zvýraznění6 3" xfId="36" xr:uid="{00000000-0005-0000-0000-000023000000}"/>
    <cellStyle name="Celkem 2" xfId="37" xr:uid="{00000000-0005-0000-0000-000024000000}"/>
    <cellStyle name="Celkem 3" xfId="38" xr:uid="{00000000-0005-0000-0000-000025000000}"/>
    <cellStyle name="Chybně 2" xfId="39" xr:uid="{00000000-0005-0000-0000-000026000000}"/>
    <cellStyle name="Chybně 3" xfId="40" xr:uid="{00000000-0005-0000-0000-000027000000}"/>
    <cellStyle name="Kontrolní buňka 2" xfId="41" xr:uid="{00000000-0005-0000-0000-000028000000}"/>
    <cellStyle name="Kontrolní buňka 3" xfId="42" xr:uid="{00000000-0005-0000-0000-000029000000}"/>
    <cellStyle name="Nadpis 1 2" xfId="43" xr:uid="{00000000-0005-0000-0000-00002A000000}"/>
    <cellStyle name="Nadpis 1 3" xfId="44" xr:uid="{00000000-0005-0000-0000-00002B000000}"/>
    <cellStyle name="Nadpis 2 2" xfId="45" xr:uid="{00000000-0005-0000-0000-00002C000000}"/>
    <cellStyle name="Nadpis 2 3" xfId="46" xr:uid="{00000000-0005-0000-0000-00002D000000}"/>
    <cellStyle name="Nadpis 3 2" xfId="47" xr:uid="{00000000-0005-0000-0000-00002E000000}"/>
    <cellStyle name="Nadpis 3 3" xfId="48" xr:uid="{00000000-0005-0000-0000-00002F000000}"/>
    <cellStyle name="Nadpis 4 2" xfId="49" xr:uid="{00000000-0005-0000-0000-000030000000}"/>
    <cellStyle name="Nadpis 4 3" xfId="50" xr:uid="{00000000-0005-0000-0000-000031000000}"/>
    <cellStyle name="Název 2" xfId="51" xr:uid="{00000000-0005-0000-0000-000032000000}"/>
    <cellStyle name="Název 3" xfId="52" xr:uid="{00000000-0005-0000-0000-000033000000}"/>
    <cellStyle name="NazevPolozky" xfId="53" xr:uid="{00000000-0005-0000-0000-000034000000}"/>
    <cellStyle name="Neutrální 2" xfId="54" xr:uid="{00000000-0005-0000-0000-000035000000}"/>
    <cellStyle name="Neutrální 3" xfId="55" xr:uid="{00000000-0005-0000-0000-000036000000}"/>
    <cellStyle name="Normální" xfId="0" builtinId="0"/>
    <cellStyle name="Normální 10" xfId="56" xr:uid="{00000000-0005-0000-0000-000038000000}"/>
    <cellStyle name="Normální 11" xfId="57" xr:uid="{00000000-0005-0000-0000-000039000000}"/>
    <cellStyle name="Normální 11 2" xfId="58" xr:uid="{00000000-0005-0000-0000-00003A000000}"/>
    <cellStyle name="Normální 11 3" xfId="59" xr:uid="{00000000-0005-0000-0000-00003B000000}"/>
    <cellStyle name="normální 2" xfId="60" xr:uid="{00000000-0005-0000-0000-00003C000000}"/>
    <cellStyle name="normální 2 2" xfId="61" xr:uid="{00000000-0005-0000-0000-00003D000000}"/>
    <cellStyle name="normální 2 3" xfId="62" xr:uid="{00000000-0005-0000-0000-00003E000000}"/>
    <cellStyle name="normální 2 5" xfId="106" xr:uid="{00000000-0005-0000-0000-00003F000000}"/>
    <cellStyle name="Normální 3" xfId="63" xr:uid="{00000000-0005-0000-0000-000040000000}"/>
    <cellStyle name="Normální 3 2" xfId="64" xr:uid="{00000000-0005-0000-0000-000041000000}"/>
    <cellStyle name="Normální 3 3" xfId="65" xr:uid="{00000000-0005-0000-0000-000042000000}"/>
    <cellStyle name="Normální 3 3 2" xfId="66" xr:uid="{00000000-0005-0000-0000-000043000000}"/>
    <cellStyle name="Normální 3 3 3" xfId="67" xr:uid="{00000000-0005-0000-0000-000044000000}"/>
    <cellStyle name="Normální 4" xfId="68" xr:uid="{00000000-0005-0000-0000-000045000000}"/>
    <cellStyle name="Normální 5" xfId="69" xr:uid="{00000000-0005-0000-0000-000046000000}"/>
    <cellStyle name="Normální 6" xfId="70" xr:uid="{00000000-0005-0000-0000-000047000000}"/>
    <cellStyle name="Normální 7" xfId="71" xr:uid="{00000000-0005-0000-0000-000048000000}"/>
    <cellStyle name="Normální 8" xfId="72" xr:uid="{00000000-0005-0000-0000-000049000000}"/>
    <cellStyle name="Normální 9" xfId="73" xr:uid="{00000000-0005-0000-0000-00004A000000}"/>
    <cellStyle name="Poznámka 2" xfId="74" xr:uid="{00000000-0005-0000-0000-00004B000000}"/>
    <cellStyle name="Poznámka 3" xfId="75" xr:uid="{00000000-0005-0000-0000-00004C000000}"/>
    <cellStyle name="Poznámka 4" xfId="76" xr:uid="{00000000-0005-0000-0000-00004D000000}"/>
    <cellStyle name="Poznámka 4 2" xfId="77" xr:uid="{00000000-0005-0000-0000-00004E000000}"/>
    <cellStyle name="Poznámka 4 3" xfId="78" xr:uid="{00000000-0005-0000-0000-00004F000000}"/>
    <cellStyle name="Propojená buňka 2" xfId="79" xr:uid="{00000000-0005-0000-0000-000050000000}"/>
    <cellStyle name="Propojená buňka 3" xfId="80" xr:uid="{00000000-0005-0000-0000-000051000000}"/>
    <cellStyle name="Správně 2" xfId="81" xr:uid="{00000000-0005-0000-0000-000052000000}"/>
    <cellStyle name="Správně 3" xfId="82" xr:uid="{00000000-0005-0000-0000-000053000000}"/>
    <cellStyle name="Styl 1" xfId="83" xr:uid="{00000000-0005-0000-0000-000054000000}"/>
    <cellStyle name="Text upozornění 2" xfId="84" xr:uid="{00000000-0005-0000-0000-000055000000}"/>
    <cellStyle name="Text upozornění 3" xfId="85" xr:uid="{00000000-0005-0000-0000-000056000000}"/>
    <cellStyle name="Vstup 2" xfId="86" xr:uid="{00000000-0005-0000-0000-000057000000}"/>
    <cellStyle name="Vstup 3" xfId="87" xr:uid="{00000000-0005-0000-0000-000058000000}"/>
    <cellStyle name="Výpočet 2" xfId="88" xr:uid="{00000000-0005-0000-0000-000059000000}"/>
    <cellStyle name="Výpočet 3" xfId="89" xr:uid="{00000000-0005-0000-0000-00005A000000}"/>
    <cellStyle name="Výstup 2" xfId="90" xr:uid="{00000000-0005-0000-0000-00005B000000}"/>
    <cellStyle name="Výstup 3" xfId="91" xr:uid="{00000000-0005-0000-0000-00005C000000}"/>
    <cellStyle name="Vysvětlující text 2" xfId="92" xr:uid="{00000000-0005-0000-0000-00005D000000}"/>
    <cellStyle name="Vysvětlující text 3" xfId="93" xr:uid="{00000000-0005-0000-0000-00005E000000}"/>
    <cellStyle name="Zvýraznění 1 2" xfId="94" xr:uid="{00000000-0005-0000-0000-00005F000000}"/>
    <cellStyle name="Zvýraznění 1 3" xfId="95" xr:uid="{00000000-0005-0000-0000-000060000000}"/>
    <cellStyle name="Zvýraznění 2 2" xfId="96" xr:uid="{00000000-0005-0000-0000-000061000000}"/>
    <cellStyle name="Zvýraznění 2 3" xfId="97" xr:uid="{00000000-0005-0000-0000-000062000000}"/>
    <cellStyle name="Zvýraznění 3 2" xfId="98" xr:uid="{00000000-0005-0000-0000-000063000000}"/>
    <cellStyle name="Zvýraznění 3 3" xfId="99" xr:uid="{00000000-0005-0000-0000-000064000000}"/>
    <cellStyle name="Zvýraznění 4 2" xfId="100" xr:uid="{00000000-0005-0000-0000-000065000000}"/>
    <cellStyle name="Zvýraznění 4 3" xfId="101" xr:uid="{00000000-0005-0000-0000-000066000000}"/>
    <cellStyle name="Zvýraznění 5 2" xfId="102" xr:uid="{00000000-0005-0000-0000-000067000000}"/>
    <cellStyle name="Zvýraznění 5 3" xfId="103" xr:uid="{00000000-0005-0000-0000-000068000000}"/>
    <cellStyle name="Zvýraznění 6 2" xfId="104" xr:uid="{00000000-0005-0000-0000-000069000000}"/>
    <cellStyle name="Zvýraznění 6 3" xfId="105" xr:uid="{00000000-0005-0000-0000-00006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60"/>
  <sheetViews>
    <sheetView tabSelected="1" topLeftCell="A21" zoomScale="115" zoomScaleNormal="115" zoomScaleSheetLayoutView="115" workbookViewId="0">
      <selection activeCell="F59" sqref="F59:G59"/>
    </sheetView>
  </sheetViews>
  <sheetFormatPr defaultRowHeight="12.75"/>
  <cols>
    <col min="1" max="1" width="6.28515625" customWidth="1"/>
    <col min="2" max="2" width="5.7109375" customWidth="1"/>
    <col min="3" max="3" width="84.85546875" customWidth="1"/>
    <col min="4" max="4" width="6.28515625" style="10" customWidth="1"/>
    <col min="5" max="5" width="6.7109375" customWidth="1"/>
    <col min="6" max="6" width="12.7109375" customWidth="1"/>
    <col min="7" max="7" width="11.7109375" customWidth="1"/>
    <col min="11" max="45" width="9.140625" style="18"/>
  </cols>
  <sheetData>
    <row r="1" spans="1:45" ht="36" customHeight="1">
      <c r="A1" s="2"/>
      <c r="C1" s="13" t="s">
        <v>46</v>
      </c>
      <c r="D1" s="9"/>
      <c r="E1" s="16"/>
      <c r="F1" s="18"/>
      <c r="G1" s="18"/>
      <c r="H1" s="18"/>
      <c r="I1" s="18"/>
      <c r="J1" s="18"/>
    </row>
    <row r="2" spans="1:45" ht="16.5">
      <c r="A2" s="2"/>
      <c r="C2" s="15" t="s">
        <v>47</v>
      </c>
      <c r="D2" s="9"/>
      <c r="E2" s="16"/>
      <c r="F2" s="18"/>
      <c r="G2" s="18"/>
      <c r="H2" s="18"/>
      <c r="I2" s="18"/>
      <c r="J2" s="18"/>
    </row>
    <row r="3" spans="1:45" ht="16.5" thickBot="1">
      <c r="A3" s="2"/>
      <c r="C3" s="14" t="s">
        <v>31</v>
      </c>
      <c r="D3" s="9"/>
      <c r="E3" s="17"/>
      <c r="F3" s="18"/>
      <c r="G3" s="18"/>
      <c r="H3" s="18"/>
      <c r="I3" s="18"/>
      <c r="J3" s="18"/>
    </row>
    <row r="4" spans="1:45" ht="12.75" customHeight="1">
      <c r="A4" s="2"/>
      <c r="C4" s="7" t="s">
        <v>1</v>
      </c>
      <c r="E4" s="18"/>
      <c r="F4" s="18"/>
      <c r="G4" s="18"/>
      <c r="H4" s="18"/>
      <c r="I4" s="18"/>
      <c r="J4" s="18"/>
    </row>
    <row r="5" spans="1:45">
      <c r="A5" s="2"/>
      <c r="C5" s="7" t="s">
        <v>18</v>
      </c>
      <c r="E5" s="18"/>
      <c r="F5" s="18"/>
      <c r="G5" s="18"/>
      <c r="H5" s="18"/>
      <c r="I5" s="18"/>
      <c r="J5" s="18"/>
    </row>
    <row r="6" spans="1:45" ht="28.15" customHeight="1">
      <c r="A6" s="3" t="s">
        <v>13</v>
      </c>
      <c r="B6" s="1" t="s">
        <v>14</v>
      </c>
      <c r="C6" s="6" t="s">
        <v>4</v>
      </c>
      <c r="D6" s="11" t="s">
        <v>5</v>
      </c>
      <c r="E6" s="19" t="s">
        <v>6</v>
      </c>
      <c r="F6" s="76" t="s">
        <v>99</v>
      </c>
      <c r="G6" s="76" t="s">
        <v>100</v>
      </c>
      <c r="H6" s="18"/>
      <c r="I6" s="18"/>
      <c r="J6" s="18"/>
    </row>
    <row r="7" spans="1:45" ht="12.75" customHeight="1">
      <c r="C7" s="5"/>
      <c r="D7" s="12"/>
      <c r="E7" s="4"/>
      <c r="F7" s="18"/>
      <c r="G7" s="18"/>
      <c r="H7" s="18"/>
      <c r="I7" s="18"/>
      <c r="J7" s="18"/>
    </row>
    <row r="8" spans="1:45" s="8" customFormat="1" ht="11.25">
      <c r="A8" s="20"/>
      <c r="B8" s="21" t="str">
        <f>(A9)</f>
        <v>1</v>
      </c>
      <c r="C8" s="22" t="s">
        <v>48</v>
      </c>
      <c r="D8" s="23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s="43" customFormat="1" ht="22.5">
      <c r="A9" s="46" t="s">
        <v>29</v>
      </c>
      <c r="B9" s="48" t="s">
        <v>15</v>
      </c>
      <c r="C9" s="49" t="s">
        <v>77</v>
      </c>
      <c r="D9" s="50"/>
      <c r="E9" s="51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s="43" customFormat="1" ht="11.25">
      <c r="A10" s="25"/>
      <c r="B10" s="26" t="s">
        <v>32</v>
      </c>
      <c r="C10" s="29" t="s">
        <v>74</v>
      </c>
      <c r="D10" s="27">
        <v>1</v>
      </c>
      <c r="E10" s="28" t="s">
        <v>23</v>
      </c>
      <c r="F10" s="74"/>
      <c r="G10" s="73">
        <f>F10*D10</f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s="43" customFormat="1" ht="22.5">
      <c r="A11" s="25"/>
      <c r="B11" s="26" t="s">
        <v>33</v>
      </c>
      <c r="C11" s="29" t="s">
        <v>75</v>
      </c>
      <c r="D11" s="27">
        <v>1</v>
      </c>
      <c r="E11" s="28" t="s">
        <v>23</v>
      </c>
      <c r="F11" s="74"/>
      <c r="G11" s="73">
        <f t="shared" ref="G11:G57" si="0">F11*D11</f>
        <v>0</v>
      </c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s="43" customFormat="1" ht="11.25">
      <c r="A12" s="25"/>
      <c r="B12" s="26" t="s">
        <v>34</v>
      </c>
      <c r="C12" s="29" t="s">
        <v>50</v>
      </c>
      <c r="D12" s="27">
        <v>1</v>
      </c>
      <c r="E12" s="28" t="s">
        <v>23</v>
      </c>
      <c r="F12" s="74"/>
      <c r="G12" s="73">
        <f t="shared" si="0"/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s="43" customFormat="1" ht="22.5">
      <c r="A13" s="25"/>
      <c r="B13" s="26" t="s">
        <v>35</v>
      </c>
      <c r="C13" s="29" t="s">
        <v>76</v>
      </c>
      <c r="D13" s="27">
        <v>1</v>
      </c>
      <c r="E13" s="28" t="s">
        <v>23</v>
      </c>
      <c r="F13" s="74"/>
      <c r="G13" s="73">
        <f t="shared" si="0"/>
        <v>0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s="43" customFormat="1" ht="22.5">
      <c r="A14" s="25"/>
      <c r="B14" s="26" t="s">
        <v>36</v>
      </c>
      <c r="C14" s="29" t="s">
        <v>51</v>
      </c>
      <c r="D14" s="27">
        <v>1</v>
      </c>
      <c r="E14" s="28" t="s">
        <v>23</v>
      </c>
      <c r="F14" s="74"/>
      <c r="G14" s="73">
        <f t="shared" si="0"/>
        <v>0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s="43" customFormat="1" ht="22.5">
      <c r="A15" s="25"/>
      <c r="B15" s="26" t="s">
        <v>37</v>
      </c>
      <c r="C15" s="29" t="s">
        <v>52</v>
      </c>
      <c r="D15" s="27">
        <v>1</v>
      </c>
      <c r="E15" s="28" t="s">
        <v>23</v>
      </c>
      <c r="F15" s="74"/>
      <c r="G15" s="73">
        <f t="shared" si="0"/>
        <v>0</v>
      </c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s="43" customFormat="1" ht="22.5">
      <c r="A16" s="46"/>
      <c r="B16" s="48" t="s">
        <v>15</v>
      </c>
      <c r="C16" s="49" t="s">
        <v>53</v>
      </c>
      <c r="D16" s="50">
        <v>1</v>
      </c>
      <c r="E16" s="51" t="s">
        <v>7</v>
      </c>
      <c r="F16" s="74"/>
      <c r="G16" s="73">
        <f t="shared" si="0"/>
        <v>0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s="43" customFormat="1" ht="11.25">
      <c r="A17" s="25"/>
      <c r="B17" s="26" t="s">
        <v>38</v>
      </c>
      <c r="C17" s="30" t="s">
        <v>56</v>
      </c>
      <c r="D17" s="31">
        <v>1</v>
      </c>
      <c r="E17" s="28" t="s">
        <v>7</v>
      </c>
      <c r="F17" s="74"/>
      <c r="G17" s="73">
        <f t="shared" si="0"/>
        <v>0</v>
      </c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s="43" customFormat="1" ht="11.25">
      <c r="A18" s="44"/>
      <c r="B18" s="26" t="s">
        <v>39</v>
      </c>
      <c r="C18" s="30" t="s">
        <v>54</v>
      </c>
      <c r="D18" s="31">
        <v>1</v>
      </c>
      <c r="E18" s="28" t="s">
        <v>23</v>
      </c>
      <c r="F18" s="74"/>
      <c r="G18" s="73">
        <f t="shared" si="0"/>
        <v>0</v>
      </c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43" customFormat="1" ht="11.25">
      <c r="A19" s="44"/>
      <c r="B19" s="26" t="s">
        <v>40</v>
      </c>
      <c r="C19" s="30" t="s">
        <v>55</v>
      </c>
      <c r="D19" s="31">
        <v>1</v>
      </c>
      <c r="E19" s="28" t="s">
        <v>7</v>
      </c>
      <c r="F19" s="74"/>
      <c r="G19" s="73">
        <f t="shared" si="0"/>
        <v>0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s="43" customFormat="1" ht="22.5">
      <c r="A20" s="44"/>
      <c r="B20" s="26" t="s">
        <v>41</v>
      </c>
      <c r="C20" s="30" t="s">
        <v>57</v>
      </c>
      <c r="D20" s="31">
        <v>1</v>
      </c>
      <c r="E20" s="28" t="s">
        <v>23</v>
      </c>
      <c r="F20" s="74"/>
      <c r="G20" s="73">
        <f t="shared" si="0"/>
        <v>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s="43" customFormat="1" ht="11.25">
      <c r="A21" s="41"/>
      <c r="B21" s="20" t="s">
        <v>42</v>
      </c>
      <c r="C21" s="33" t="s">
        <v>58</v>
      </c>
      <c r="D21" s="34">
        <v>1</v>
      </c>
      <c r="E21" s="35" t="s">
        <v>23</v>
      </c>
      <c r="F21" s="74"/>
      <c r="G21" s="73">
        <f t="shared" si="0"/>
        <v>0</v>
      </c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s="43" customFormat="1" ht="11.25">
      <c r="A22" s="41"/>
      <c r="B22" s="20" t="s">
        <v>49</v>
      </c>
      <c r="C22" s="33" t="s">
        <v>59</v>
      </c>
      <c r="D22" s="34">
        <v>1</v>
      </c>
      <c r="E22" s="35" t="s">
        <v>7</v>
      </c>
      <c r="F22" s="74"/>
      <c r="G22" s="73">
        <f t="shared" si="0"/>
        <v>0</v>
      </c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s="43" customFormat="1" ht="11.25">
      <c r="A23" s="41"/>
      <c r="B23" s="20" t="s">
        <v>44</v>
      </c>
      <c r="C23" s="33" t="s">
        <v>60</v>
      </c>
      <c r="D23" s="34">
        <v>1</v>
      </c>
      <c r="E23" s="35" t="s">
        <v>23</v>
      </c>
      <c r="F23" s="74"/>
      <c r="G23" s="73">
        <f t="shared" si="0"/>
        <v>0</v>
      </c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s="43" customFormat="1" ht="11.25">
      <c r="A24" s="41"/>
      <c r="B24" s="20" t="s">
        <v>61</v>
      </c>
      <c r="C24" s="33" t="s">
        <v>62</v>
      </c>
      <c r="D24" s="34">
        <v>1</v>
      </c>
      <c r="E24" s="35" t="s">
        <v>23</v>
      </c>
      <c r="F24" s="74"/>
      <c r="G24" s="73">
        <f t="shared" si="0"/>
        <v>0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s="43" customFormat="1" ht="11.25">
      <c r="A25" s="41"/>
      <c r="B25" s="20" t="s">
        <v>67</v>
      </c>
      <c r="C25" s="33" t="s">
        <v>68</v>
      </c>
      <c r="D25" s="34">
        <v>1</v>
      </c>
      <c r="E25" s="35" t="s">
        <v>23</v>
      </c>
      <c r="F25" s="74"/>
      <c r="G25" s="73">
        <f t="shared" si="0"/>
        <v>0</v>
      </c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s="43" customFormat="1" ht="11.25">
      <c r="A26" s="41"/>
      <c r="B26" s="20" t="s">
        <v>70</v>
      </c>
      <c r="C26" s="33" t="s">
        <v>71</v>
      </c>
      <c r="D26" s="34">
        <v>1</v>
      </c>
      <c r="E26" s="35" t="s">
        <v>23</v>
      </c>
      <c r="F26" s="74"/>
      <c r="G26" s="73">
        <f t="shared" si="0"/>
        <v>0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s="47" customFormat="1" ht="22.5">
      <c r="A27" s="44"/>
      <c r="B27" s="26" t="s">
        <v>72</v>
      </c>
      <c r="C27" s="36" t="s">
        <v>73</v>
      </c>
      <c r="D27" s="27">
        <v>1</v>
      </c>
      <c r="E27" s="28" t="s">
        <v>23</v>
      </c>
      <c r="F27" s="74"/>
      <c r="G27" s="73">
        <f t="shared" si="0"/>
        <v>0</v>
      </c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</row>
    <row r="28" spans="1:45" s="47" customFormat="1" ht="11.25">
      <c r="A28" s="44"/>
      <c r="B28" s="26" t="s">
        <v>78</v>
      </c>
      <c r="C28" s="36" t="s">
        <v>79</v>
      </c>
      <c r="D28" s="27">
        <v>2</v>
      </c>
      <c r="E28" s="28" t="s">
        <v>7</v>
      </c>
      <c r="F28" s="74"/>
      <c r="G28" s="73">
        <f t="shared" si="0"/>
        <v>0</v>
      </c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</row>
    <row r="29" spans="1:45" s="18" customFormat="1">
      <c r="A29" s="32"/>
      <c r="B29" s="20" t="s">
        <v>63</v>
      </c>
      <c r="C29" s="63" t="s">
        <v>64</v>
      </c>
      <c r="D29" s="64">
        <v>3</v>
      </c>
      <c r="E29" s="64" t="s">
        <v>7</v>
      </c>
      <c r="F29" s="74"/>
      <c r="G29" s="73">
        <f t="shared" si="0"/>
        <v>0</v>
      </c>
    </row>
    <row r="30" spans="1:45" s="18" customFormat="1">
      <c r="A30" s="32"/>
      <c r="B30" s="20" t="s">
        <v>65</v>
      </c>
      <c r="C30" s="63" t="s">
        <v>66</v>
      </c>
      <c r="D30" s="64">
        <v>1</v>
      </c>
      <c r="E30" s="64" t="s">
        <v>7</v>
      </c>
      <c r="F30" s="74"/>
      <c r="G30" s="73">
        <f t="shared" si="0"/>
        <v>0</v>
      </c>
    </row>
    <row r="31" spans="1:45" s="18" customFormat="1">
      <c r="A31" s="32"/>
      <c r="B31" s="20" t="s">
        <v>20</v>
      </c>
      <c r="C31" s="63" t="s">
        <v>69</v>
      </c>
      <c r="D31" s="64">
        <v>2</v>
      </c>
      <c r="E31" s="64" t="s">
        <v>7</v>
      </c>
      <c r="F31" s="74"/>
      <c r="G31" s="73">
        <f t="shared" si="0"/>
        <v>0</v>
      </c>
    </row>
    <row r="32" spans="1:45" s="66" customFormat="1" ht="22.5">
      <c r="A32" s="25"/>
      <c r="B32" s="26" t="s">
        <v>80</v>
      </c>
      <c r="C32" s="38" t="s">
        <v>81</v>
      </c>
      <c r="D32" s="65">
        <v>1</v>
      </c>
      <c r="E32" s="65" t="s">
        <v>7</v>
      </c>
      <c r="F32" s="74"/>
      <c r="G32" s="73">
        <f t="shared" si="0"/>
        <v>0</v>
      </c>
    </row>
    <row r="33" spans="1:45" s="66" customFormat="1" ht="22.5">
      <c r="A33" s="25"/>
      <c r="B33" s="26" t="s">
        <v>82</v>
      </c>
      <c r="C33" s="38" t="s">
        <v>83</v>
      </c>
      <c r="D33" s="65">
        <v>3</v>
      </c>
      <c r="E33" s="65" t="s">
        <v>23</v>
      </c>
      <c r="F33" s="74"/>
      <c r="G33" s="73">
        <f t="shared" si="0"/>
        <v>0</v>
      </c>
    </row>
    <row r="34" spans="1:45" s="8" customFormat="1" ht="11.25">
      <c r="A34" s="52"/>
      <c r="B34" s="53" t="s">
        <v>21</v>
      </c>
      <c r="C34" s="54" t="s">
        <v>88</v>
      </c>
      <c r="D34" s="55">
        <v>2</v>
      </c>
      <c r="E34" s="56" t="s">
        <v>7</v>
      </c>
      <c r="F34" s="74"/>
      <c r="G34" s="73">
        <f t="shared" si="0"/>
        <v>0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s="8" customFormat="1" ht="11.25">
      <c r="A35" s="52"/>
      <c r="B35" s="53" t="s">
        <v>84</v>
      </c>
      <c r="C35" s="54" t="s">
        <v>85</v>
      </c>
      <c r="D35" s="55">
        <v>50</v>
      </c>
      <c r="E35" s="56" t="s">
        <v>0</v>
      </c>
      <c r="F35" s="74"/>
      <c r="G35" s="73">
        <f t="shared" si="0"/>
        <v>0</v>
      </c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s="8" customFormat="1" ht="11.25">
      <c r="A36" s="52"/>
      <c r="B36" s="53" t="s">
        <v>86</v>
      </c>
      <c r="C36" s="54" t="s">
        <v>87</v>
      </c>
      <c r="D36" s="55">
        <v>35</v>
      </c>
      <c r="E36" s="56" t="s">
        <v>0</v>
      </c>
      <c r="F36" s="74"/>
      <c r="G36" s="73">
        <f t="shared" si="0"/>
        <v>0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s="8" customFormat="1" ht="11.25">
      <c r="A37" s="52"/>
      <c r="B37" s="53" t="s">
        <v>30</v>
      </c>
      <c r="C37" s="54" t="s">
        <v>89</v>
      </c>
      <c r="D37" s="55">
        <v>75</v>
      </c>
      <c r="E37" s="56" t="s">
        <v>0</v>
      </c>
      <c r="F37" s="74"/>
      <c r="G37" s="73">
        <f t="shared" si="0"/>
        <v>0</v>
      </c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s="62" customFormat="1" ht="22.5">
      <c r="A38" s="58"/>
      <c r="B38" s="59" t="s">
        <v>45</v>
      </c>
      <c r="C38" s="57" t="s">
        <v>90</v>
      </c>
      <c r="D38" s="60">
        <v>5</v>
      </c>
      <c r="E38" s="61" t="s">
        <v>0</v>
      </c>
      <c r="F38" s="74"/>
      <c r="G38" s="73">
        <f t="shared" si="0"/>
        <v>0</v>
      </c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</row>
    <row r="39" spans="1:45" s="62" customFormat="1" ht="11.25">
      <c r="A39" s="58"/>
      <c r="B39" s="59" t="s">
        <v>91</v>
      </c>
      <c r="C39" s="57" t="s">
        <v>92</v>
      </c>
      <c r="D39" s="60">
        <v>15</v>
      </c>
      <c r="E39" s="61" t="s">
        <v>0</v>
      </c>
      <c r="F39" s="74"/>
      <c r="G39" s="73">
        <f t="shared" si="0"/>
        <v>0</v>
      </c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</row>
    <row r="40" spans="1:45" s="45" customFormat="1">
      <c r="A40" s="44"/>
      <c r="B40" s="26" t="s">
        <v>93</v>
      </c>
      <c r="C40" s="36" t="s">
        <v>94</v>
      </c>
      <c r="D40" s="27">
        <v>1</v>
      </c>
      <c r="E40" s="28" t="s">
        <v>23</v>
      </c>
      <c r="F40" s="74"/>
      <c r="G40" s="73">
        <f t="shared" si="0"/>
        <v>0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</row>
    <row r="41" spans="1:45" s="45" customFormat="1">
      <c r="A41" s="44"/>
      <c r="B41" s="26" t="s">
        <v>95</v>
      </c>
      <c r="C41" s="36" t="s">
        <v>96</v>
      </c>
      <c r="D41" s="27">
        <v>1</v>
      </c>
      <c r="E41" s="28" t="s">
        <v>23</v>
      </c>
      <c r="F41" s="74"/>
      <c r="G41" s="73">
        <f t="shared" si="0"/>
        <v>0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</row>
    <row r="42" spans="1:45">
      <c r="A42" s="32"/>
      <c r="B42" s="20"/>
      <c r="C42" s="37"/>
      <c r="D42" s="37"/>
      <c r="E42" s="37"/>
      <c r="F42" s="73"/>
      <c r="G42" s="73"/>
    </row>
    <row r="43" spans="1:45">
      <c r="A43" s="20"/>
      <c r="B43" s="39"/>
      <c r="C43" s="40" t="s">
        <v>8</v>
      </c>
      <c r="D43" s="23"/>
      <c r="E43" s="24"/>
      <c r="F43" s="73"/>
      <c r="G43" s="73"/>
    </row>
    <row r="44" spans="1:45">
      <c r="A44" s="20" t="s">
        <v>24</v>
      </c>
      <c r="B44" s="20" t="s">
        <v>15</v>
      </c>
      <c r="C44" s="24" t="s">
        <v>9</v>
      </c>
      <c r="D44" s="34">
        <v>1</v>
      </c>
      <c r="E44" s="24" t="s">
        <v>23</v>
      </c>
      <c r="F44" s="74"/>
      <c r="G44" s="73">
        <f t="shared" si="0"/>
        <v>0</v>
      </c>
    </row>
    <row r="45" spans="1:45">
      <c r="A45" s="20"/>
      <c r="B45" s="20" t="s">
        <v>19</v>
      </c>
      <c r="C45" s="24" t="s">
        <v>10</v>
      </c>
      <c r="D45" s="34">
        <v>1</v>
      </c>
      <c r="E45" s="24" t="s">
        <v>23</v>
      </c>
      <c r="F45" s="74"/>
      <c r="G45" s="73">
        <f t="shared" si="0"/>
        <v>0</v>
      </c>
    </row>
    <row r="46" spans="1:45">
      <c r="A46" s="20"/>
      <c r="B46" s="20" t="s">
        <v>22</v>
      </c>
      <c r="C46" s="24" t="s">
        <v>11</v>
      </c>
      <c r="D46" s="34">
        <v>1</v>
      </c>
      <c r="E46" s="24" t="s">
        <v>23</v>
      </c>
      <c r="F46" s="74"/>
      <c r="G46" s="73">
        <f t="shared" si="0"/>
        <v>0</v>
      </c>
    </row>
    <row r="47" spans="1:45">
      <c r="A47" s="20"/>
      <c r="B47" s="20"/>
      <c r="C47" s="24"/>
      <c r="D47" s="34"/>
      <c r="E47" s="24"/>
      <c r="F47" s="73"/>
      <c r="G47" s="73"/>
    </row>
    <row r="48" spans="1:45">
      <c r="A48" s="20" t="s">
        <v>25</v>
      </c>
      <c r="B48" s="24"/>
      <c r="C48" s="40" t="s">
        <v>12</v>
      </c>
      <c r="D48" s="34"/>
      <c r="E48" s="24"/>
      <c r="F48" s="73"/>
      <c r="G48" s="73"/>
    </row>
    <row r="49" spans="1:45">
      <c r="A49" s="20"/>
      <c r="B49" s="20" t="s">
        <v>15</v>
      </c>
      <c r="C49" s="24" t="s">
        <v>16</v>
      </c>
      <c r="D49" s="34">
        <v>1</v>
      </c>
      <c r="E49" s="24" t="s">
        <v>23</v>
      </c>
      <c r="F49" s="74"/>
      <c r="G49" s="73">
        <f t="shared" si="0"/>
        <v>0</v>
      </c>
    </row>
    <row r="50" spans="1:45">
      <c r="A50" s="20"/>
      <c r="B50" s="20"/>
      <c r="C50" s="24"/>
      <c r="D50" s="34"/>
      <c r="E50" s="24"/>
      <c r="F50" s="73"/>
      <c r="G50" s="73"/>
    </row>
    <row r="51" spans="1:45">
      <c r="A51" s="20" t="s">
        <v>26</v>
      </c>
      <c r="B51" s="24"/>
      <c r="C51" s="40" t="s">
        <v>2</v>
      </c>
      <c r="D51" s="34"/>
      <c r="E51" s="24"/>
      <c r="F51" s="73"/>
      <c r="G51" s="73"/>
    </row>
    <row r="52" spans="1:45">
      <c r="A52" s="20"/>
      <c r="B52" s="20" t="s">
        <v>15</v>
      </c>
      <c r="C52" s="24" t="s">
        <v>3</v>
      </c>
      <c r="D52" s="34">
        <v>1</v>
      </c>
      <c r="E52" s="24" t="s">
        <v>23</v>
      </c>
      <c r="F52" s="74"/>
      <c r="G52" s="73">
        <f t="shared" si="0"/>
        <v>0</v>
      </c>
    </row>
    <row r="53" spans="1:45">
      <c r="A53" s="20"/>
      <c r="B53" s="20" t="s">
        <v>19</v>
      </c>
      <c r="C53" s="24" t="s">
        <v>27</v>
      </c>
      <c r="D53" s="34">
        <v>1</v>
      </c>
      <c r="E53" s="24" t="s">
        <v>23</v>
      </c>
      <c r="F53" s="74"/>
      <c r="G53" s="73">
        <f t="shared" si="0"/>
        <v>0</v>
      </c>
    </row>
    <row r="54" spans="1:45">
      <c r="A54" s="20"/>
      <c r="B54" s="20" t="s">
        <v>22</v>
      </c>
      <c r="C54" s="24" t="s">
        <v>97</v>
      </c>
      <c r="D54" s="34">
        <v>1</v>
      </c>
      <c r="E54" s="24" t="s">
        <v>23</v>
      </c>
      <c r="F54" s="74"/>
      <c r="G54" s="73">
        <f t="shared" si="0"/>
        <v>0</v>
      </c>
    </row>
    <row r="55" spans="1:45">
      <c r="A55" s="41"/>
      <c r="B55" s="42"/>
      <c r="C55" s="24"/>
      <c r="D55" s="34"/>
      <c r="E55" s="24"/>
      <c r="F55" s="73"/>
      <c r="G55" s="73"/>
    </row>
    <row r="56" spans="1:45">
      <c r="A56" s="20" t="s">
        <v>28</v>
      </c>
      <c r="B56" s="24"/>
      <c r="C56" s="40" t="s">
        <v>17</v>
      </c>
      <c r="D56" s="34"/>
      <c r="E56" s="24"/>
      <c r="F56" s="73"/>
      <c r="G56" s="73"/>
    </row>
    <row r="57" spans="1:45">
      <c r="A57" s="20"/>
      <c r="B57" s="20" t="s">
        <v>15</v>
      </c>
      <c r="C57" s="24" t="s">
        <v>43</v>
      </c>
      <c r="D57" s="34">
        <v>1</v>
      </c>
      <c r="E57" s="24" t="s">
        <v>23</v>
      </c>
      <c r="F57" s="74"/>
      <c r="G57" s="73">
        <f t="shared" si="0"/>
        <v>0</v>
      </c>
    </row>
    <row r="58" spans="1:45">
      <c r="A58" s="20"/>
      <c r="B58" s="20"/>
      <c r="C58" s="24"/>
      <c r="D58" s="23"/>
      <c r="E58" s="24"/>
    </row>
    <row r="59" spans="1:45" s="54" customFormat="1" ht="15">
      <c r="A59" s="67"/>
      <c r="B59" s="68"/>
      <c r="C59" s="68" t="s">
        <v>98</v>
      </c>
      <c r="D59" s="69"/>
      <c r="E59" s="70"/>
      <c r="F59" s="77">
        <f>SUM(G9:G58)</f>
        <v>0</v>
      </c>
      <c r="G59" s="78"/>
      <c r="H59" s="72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</row>
    <row r="60" spans="1:45">
      <c r="A60" s="20"/>
      <c r="B60" s="20"/>
      <c r="C60" s="24"/>
      <c r="D60" s="23"/>
      <c r="E60" s="24"/>
    </row>
  </sheetData>
  <mergeCells count="1">
    <mergeCell ref="F59:G59"/>
  </mergeCells>
  <phoneticPr fontId="2" type="noConversion"/>
  <pageMargins left="0.39370078740157483" right="0.39370078740157483" top="0.67" bottom="0.73" header="0.19685039370078741" footer="0.27559055118110237"/>
  <pageSetup paperSize="9" scale="67" orientation="portrait" r:id="rId1"/>
  <headerFooter alignWithMargins="0">
    <oddHeader xml:space="preserve">&amp;R
</oddHeader>
    <oddFooter xml:space="preserve">&amp;C&amp;P/&amp;N&amp;R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Seznam strojů a zařízení</vt:lpstr>
      <vt:lpstr>'Seznam strojů a zařízení'!Názvy_tisku</vt:lpstr>
      <vt:lpstr>'Seznam strojů a zařízení'!Oblast_tisku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Lumír Vlk</dc:creator>
  <cp:lastModifiedBy>michalc</cp:lastModifiedBy>
  <cp:lastPrinted>2020-05-10T17:49:29Z</cp:lastPrinted>
  <dcterms:created xsi:type="dcterms:W3CDTF">2005-07-22T19:21:08Z</dcterms:created>
  <dcterms:modified xsi:type="dcterms:W3CDTF">2020-05-12T10:39:55Z</dcterms:modified>
</cp:coreProperties>
</file>