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eřejné zakázky a nákup\podlimitní zakázky\2020\PVŘ-2020 Ostraha areálu Nemocnice s poliklinikou Česká Lípa, a.s\ZD\"/>
    </mc:Choice>
  </mc:AlternateContent>
  <xr:revisionPtr revIDLastSave="0" documentId="13_ncr:1_{0F98D2C3-CB7B-4B93-81DC-23921EAAAADF}" xr6:coauthVersionLast="45" xr6:coauthVersionMax="45" xr10:uidLastSave="{00000000-0000-0000-0000-000000000000}"/>
  <bookViews>
    <workbookView xWindow="-108" yWindow="-108" windowWidth="23256" windowHeight="12576" xr2:uid="{F8D2B400-AFF2-4B6C-9019-CEE894CE6345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C31" i="1" l="1"/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C28" i="1"/>
  <c r="D28" i="1" s="1"/>
  <c r="C27" i="1"/>
  <c r="C26" i="1"/>
  <c r="C25" i="1"/>
  <c r="D25" i="1" s="1"/>
  <c r="C24" i="1"/>
  <c r="D24" i="1" s="1"/>
  <c r="C23" i="1"/>
  <c r="D23" i="1" s="1"/>
  <c r="C22" i="1"/>
  <c r="D22" i="1" s="1"/>
  <c r="D16" i="1"/>
  <c r="D26" i="1"/>
  <c r="D27" i="1"/>
  <c r="C21" i="1"/>
  <c r="D21" i="1" s="1"/>
  <c r="C20" i="1"/>
  <c r="D20" i="1" s="1"/>
  <c r="C19" i="1"/>
  <c r="D19" i="1" s="1"/>
  <c r="C18" i="1"/>
  <c r="D18" i="1" s="1"/>
  <c r="C17" i="1"/>
  <c r="D17" i="1" s="1"/>
  <c r="C16" i="1"/>
  <c r="C15" i="1"/>
  <c r="D15" i="1" s="1"/>
  <c r="C14" i="1"/>
  <c r="D14" i="1" s="1"/>
  <c r="C13" i="1"/>
  <c r="D13" i="1" s="1"/>
  <c r="C12" i="1"/>
  <c r="D12" i="1" s="1"/>
  <c r="C11" i="1" l="1"/>
  <c r="D11" i="1" s="1"/>
  <c r="C10" i="1"/>
  <c r="D10" i="1" s="1"/>
  <c r="C9" i="1"/>
  <c r="D9" i="1" s="1"/>
  <c r="C8" i="1"/>
  <c r="D8" i="1" s="1"/>
  <c r="C7" i="1"/>
  <c r="D7" i="1" s="1"/>
  <c r="C6" i="1"/>
  <c r="D6" i="1" l="1"/>
</calcChain>
</file>

<file path=xl/sharedStrings.xml><?xml version="1.0" encoding="utf-8"?>
<sst xmlns="http://schemas.openxmlformats.org/spreadsheetml/2006/main" count="31" uniqueCount="31">
  <si>
    <t>měsíc</t>
  </si>
  <si>
    <t>Rozpis hodin ostrahy</t>
  </si>
  <si>
    <t>Příloha č.5 ZD</t>
  </si>
  <si>
    <t>Září 2020</t>
  </si>
  <si>
    <t>Říjen 2020</t>
  </si>
  <si>
    <t>Listopad 2020</t>
  </si>
  <si>
    <t>Prosinec 2020</t>
  </si>
  <si>
    <t>Leden 2021</t>
  </si>
  <si>
    <t>Únor 2021</t>
  </si>
  <si>
    <t>Březen 2021</t>
  </si>
  <si>
    <t>Duben 2021</t>
  </si>
  <si>
    <t>Květen 2021</t>
  </si>
  <si>
    <t>Červen 2021</t>
  </si>
  <si>
    <t>Červenec 2021</t>
  </si>
  <si>
    <t>Srpen 2021</t>
  </si>
  <si>
    <t>Září 2021</t>
  </si>
  <si>
    <t>Říjen 2021</t>
  </si>
  <si>
    <t>Listopad 2021</t>
  </si>
  <si>
    <t>Prosinec 2021</t>
  </si>
  <si>
    <t>Leden 2022</t>
  </si>
  <si>
    <t>Únor 2022</t>
  </si>
  <si>
    <t>Březen 2022</t>
  </si>
  <si>
    <t>Duben 2022</t>
  </si>
  <si>
    <t>Květen 2022</t>
  </si>
  <si>
    <t>Červen 2022</t>
  </si>
  <si>
    <t>Červenec 2022</t>
  </si>
  <si>
    <t>Srpen 2022</t>
  </si>
  <si>
    <t>Den</t>
  </si>
  <si>
    <t>Noc</t>
  </si>
  <si>
    <t>Víkendy a svátky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</si>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</sst>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3" fontId="1" fillId="0" borderId="0" xfId="0" applyNumberFormat="1" applyFont="1"/>
    <xf numFmtId="2" fontId="2" fillId="0" borderId="0" xfId="0" applyNumberFormat="1" applyFont="1"/>
    <xf numFmtId="0" fontId="3" fillId="0" borderId="0" xfId="0" applyFont="1" applyAlignment="1"/>
    <xf numFmtId="3" fontId="0" fillId="0" borderId="1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0" fillId="0" borderId="15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54A8-1FA4-4C11-9429-B50CFFB65265}">
  <dimension ref="B1:L33"/>
  <sheetViews>
    <sheetView tabSelected="1" workbookViewId="0">
      <selection activeCell="F26" sqref="F26"/>
    </sheetView>
  </sheetViews>
  <sheetFormatPr defaultRowHeight="14.4" x14ac:dyDescent="0.3"/>
  <cols>
    <col min="1" max="1" width="6.109375" customWidth="1"/>
    <col min="2" max="2" width="20.6640625" customWidth="1"/>
    <col min="3" max="5" width="19.77734375" customWidth="1"/>
    <col min="6" max="6" width="22.44140625" customWidth="1"/>
  </cols>
  <sheetData>
    <row r="1" spans="2:12" x14ac:dyDescent="0.3">
      <c r="B1" t="s">
        <v>2</v>
      </c>
    </row>
    <row r="2" spans="2:12" ht="15" thickBot="1" x14ac:dyDescent="0.35"/>
    <row r="3" spans="2:12" x14ac:dyDescent="0.3">
      <c r="B3" s="21" t="s">
        <v>1</v>
      </c>
      <c r="C3" s="22"/>
      <c r="D3" s="22"/>
      <c r="E3" s="23"/>
    </row>
    <row r="4" spans="2:12" ht="18.600000000000001" thickBot="1" x14ac:dyDescent="0.4">
      <c r="B4" s="24"/>
      <c r="C4" s="20"/>
      <c r="D4" s="20"/>
      <c r="E4" s="25"/>
      <c r="F4" s="5"/>
      <c r="G4" s="2"/>
      <c r="H4" s="2"/>
      <c r="I4" s="2"/>
      <c r="J4" s="2"/>
      <c r="K4" s="2"/>
      <c r="L4" s="2"/>
    </row>
    <row r="5" spans="2:12" ht="27" customHeight="1" x14ac:dyDescent="0.3">
      <c r="B5" s="11" t="s">
        <v>0</v>
      </c>
      <c r="C5" s="12" t="s">
        <v>27</v>
      </c>
      <c r="D5" s="12" t="s">
        <v>28</v>
      </c>
      <c r="E5" s="13" t="s">
        <v>29</v>
      </c>
      <c r="F5" s="1"/>
    </row>
    <row r="6" spans="2:12" x14ac:dyDescent="0.3">
      <c r="B6" s="10" t="s">
        <v>3</v>
      </c>
      <c r="C6" s="6">
        <f>21*12</f>
        <v>252</v>
      </c>
      <c r="D6" s="6">
        <f t="shared" ref="D6:D28" si="0">C6*2</f>
        <v>504</v>
      </c>
      <c r="E6" s="7">
        <f>9*24*1.5</f>
        <v>324</v>
      </c>
    </row>
    <row r="7" spans="2:12" x14ac:dyDescent="0.3">
      <c r="B7" s="10" t="s">
        <v>4</v>
      </c>
      <c r="C7" s="6">
        <f>21*12</f>
        <v>252</v>
      </c>
      <c r="D7" s="6">
        <f t="shared" si="0"/>
        <v>504</v>
      </c>
      <c r="E7" s="7">
        <f>10*24*1.5</f>
        <v>360</v>
      </c>
    </row>
    <row r="8" spans="2:12" x14ac:dyDescent="0.3">
      <c r="B8" s="10" t="s">
        <v>5</v>
      </c>
      <c r="C8" s="6">
        <f>20*12</f>
        <v>240</v>
      </c>
      <c r="D8" s="6">
        <f t="shared" si="0"/>
        <v>480</v>
      </c>
      <c r="E8" s="7">
        <f>10*24*1.5</f>
        <v>360</v>
      </c>
    </row>
    <row r="9" spans="2:12" x14ac:dyDescent="0.3">
      <c r="B9" s="10" t="s">
        <v>6</v>
      </c>
      <c r="C9" s="6">
        <f>21*12</f>
        <v>252</v>
      </c>
      <c r="D9" s="6">
        <f t="shared" si="0"/>
        <v>504</v>
      </c>
      <c r="E9" s="7">
        <f>11*24*1.5</f>
        <v>396</v>
      </c>
    </row>
    <row r="10" spans="2:12" x14ac:dyDescent="0.3">
      <c r="B10" s="10" t="s">
        <v>7</v>
      </c>
      <c r="C10" s="6">
        <f>20*12</f>
        <v>240</v>
      </c>
      <c r="D10" s="6">
        <f t="shared" si="0"/>
        <v>480</v>
      </c>
      <c r="E10" s="7">
        <f>11*24*1.5</f>
        <v>396</v>
      </c>
    </row>
    <row r="11" spans="2:12" x14ac:dyDescent="0.3">
      <c r="B11" s="10" t="s">
        <v>8</v>
      </c>
      <c r="C11" s="6">
        <f>20*12</f>
        <v>240</v>
      </c>
      <c r="D11" s="6">
        <f t="shared" si="0"/>
        <v>480</v>
      </c>
      <c r="E11" s="7">
        <f>8*24*1.5</f>
        <v>288</v>
      </c>
    </row>
    <row r="12" spans="2:12" x14ac:dyDescent="0.3">
      <c r="B12" s="10" t="s">
        <v>9</v>
      </c>
      <c r="C12" s="6">
        <f>23*12</f>
        <v>276</v>
      </c>
      <c r="D12" s="6">
        <f t="shared" si="0"/>
        <v>552</v>
      </c>
      <c r="E12" s="7">
        <f>8*24*1.5</f>
        <v>288</v>
      </c>
    </row>
    <row r="13" spans="2:12" x14ac:dyDescent="0.3">
      <c r="B13" s="10" t="s">
        <v>10</v>
      </c>
      <c r="C13" s="6">
        <f>20*12</f>
        <v>240</v>
      </c>
      <c r="D13" s="6">
        <f t="shared" si="0"/>
        <v>480</v>
      </c>
      <c r="E13" s="7">
        <f>10*24*1.5</f>
        <v>360</v>
      </c>
    </row>
    <row r="14" spans="2:12" x14ac:dyDescent="0.3">
      <c r="B14" s="10" t="s">
        <v>11</v>
      </c>
      <c r="C14" s="6">
        <f>21*12</f>
        <v>252</v>
      </c>
      <c r="D14" s="6">
        <f t="shared" si="0"/>
        <v>504</v>
      </c>
      <c r="E14" s="7">
        <f>10*24*1.5</f>
        <v>360</v>
      </c>
    </row>
    <row r="15" spans="2:12" x14ac:dyDescent="0.3">
      <c r="B15" s="10" t="s">
        <v>12</v>
      </c>
      <c r="C15" s="6">
        <f>22*12</f>
        <v>264</v>
      </c>
      <c r="D15" s="6">
        <f t="shared" si="0"/>
        <v>528</v>
      </c>
      <c r="E15" s="7">
        <f>8*24*1.5</f>
        <v>288</v>
      </c>
    </row>
    <row r="16" spans="2:12" x14ac:dyDescent="0.3">
      <c r="B16" s="10" t="s">
        <v>13</v>
      </c>
      <c r="C16" s="6">
        <f>20*12</f>
        <v>240</v>
      </c>
      <c r="D16" s="6">
        <f t="shared" si="0"/>
        <v>480</v>
      </c>
      <c r="E16" s="7">
        <f>11*24*1.5</f>
        <v>396</v>
      </c>
    </row>
    <row r="17" spans="2:6" x14ac:dyDescent="0.3">
      <c r="B17" s="10" t="s">
        <v>14</v>
      </c>
      <c r="C17" s="6">
        <f>22*12</f>
        <v>264</v>
      </c>
      <c r="D17" s="6">
        <f t="shared" si="0"/>
        <v>528</v>
      </c>
      <c r="E17" s="7">
        <f>9*24*1.5</f>
        <v>324</v>
      </c>
    </row>
    <row r="18" spans="2:6" x14ac:dyDescent="0.3">
      <c r="B18" s="10" t="s">
        <v>15</v>
      </c>
      <c r="C18" s="6">
        <f>21*12</f>
        <v>252</v>
      </c>
      <c r="D18" s="6">
        <f t="shared" si="0"/>
        <v>504</v>
      </c>
      <c r="E18" s="7">
        <f>9*24*1.5</f>
        <v>324</v>
      </c>
    </row>
    <row r="19" spans="2:6" x14ac:dyDescent="0.3">
      <c r="B19" s="10" t="s">
        <v>16</v>
      </c>
      <c r="C19" s="6">
        <f>21*12</f>
        <v>252</v>
      </c>
      <c r="D19" s="6">
        <f t="shared" si="0"/>
        <v>504</v>
      </c>
      <c r="E19" s="7">
        <f>10*24*1.5</f>
        <v>360</v>
      </c>
    </row>
    <row r="20" spans="2:6" x14ac:dyDescent="0.3">
      <c r="B20" s="10" t="s">
        <v>17</v>
      </c>
      <c r="C20" s="6">
        <f>21*12</f>
        <v>252</v>
      </c>
      <c r="D20" s="6">
        <f t="shared" si="0"/>
        <v>504</v>
      </c>
      <c r="E20" s="7">
        <f>9*24*1.5</f>
        <v>324</v>
      </c>
    </row>
    <row r="21" spans="2:6" x14ac:dyDescent="0.3">
      <c r="B21" s="10" t="s">
        <v>18</v>
      </c>
      <c r="C21" s="6">
        <f>22*12</f>
        <v>264</v>
      </c>
      <c r="D21" s="6">
        <f t="shared" si="0"/>
        <v>528</v>
      </c>
      <c r="E21" s="7">
        <f>9*24*1.5</f>
        <v>324</v>
      </c>
    </row>
    <row r="22" spans="2:6" x14ac:dyDescent="0.3">
      <c r="B22" s="10" t="s">
        <v>19</v>
      </c>
      <c r="C22" s="6">
        <f>21*12</f>
        <v>252</v>
      </c>
      <c r="D22" s="6">
        <f t="shared" si="0"/>
        <v>504</v>
      </c>
      <c r="E22" s="7">
        <f>10*24*1.5</f>
        <v>360</v>
      </c>
    </row>
    <row r="23" spans="2:6" x14ac:dyDescent="0.3">
      <c r="B23" s="10" t="s">
        <v>20</v>
      </c>
      <c r="C23" s="6">
        <f>20*12</f>
        <v>240</v>
      </c>
      <c r="D23" s="6">
        <f t="shared" si="0"/>
        <v>480</v>
      </c>
      <c r="E23" s="7">
        <f>8*24*1.5</f>
        <v>288</v>
      </c>
    </row>
    <row r="24" spans="2:6" x14ac:dyDescent="0.3">
      <c r="B24" s="10" t="s">
        <v>21</v>
      </c>
      <c r="C24" s="6">
        <f>23*12</f>
        <v>276</v>
      </c>
      <c r="D24" s="6">
        <f t="shared" si="0"/>
        <v>552</v>
      </c>
      <c r="E24" s="7">
        <f>8*24*1.5</f>
        <v>288</v>
      </c>
    </row>
    <row r="25" spans="2:6" x14ac:dyDescent="0.3">
      <c r="B25" s="10" t="s">
        <v>22</v>
      </c>
      <c r="C25" s="6">
        <f>19*12</f>
        <v>228</v>
      </c>
      <c r="D25" s="6">
        <f t="shared" si="0"/>
        <v>456</v>
      </c>
      <c r="E25" s="7">
        <f>11*24*1.5</f>
        <v>396</v>
      </c>
    </row>
    <row r="26" spans="2:6" x14ac:dyDescent="0.3">
      <c r="B26" s="10" t="s">
        <v>23</v>
      </c>
      <c r="C26" s="6">
        <f>22*12</f>
        <v>264</v>
      </c>
      <c r="D26" s="6">
        <f t="shared" si="0"/>
        <v>528</v>
      </c>
      <c r="E26" s="7">
        <f>9*24*1.5</f>
        <v>324</v>
      </c>
    </row>
    <row r="27" spans="2:6" x14ac:dyDescent="0.3">
      <c r="B27" s="10" t="s">
        <v>24</v>
      </c>
      <c r="C27" s="6">
        <f>22*12</f>
        <v>264</v>
      </c>
      <c r="D27" s="6">
        <f t="shared" si="0"/>
        <v>528</v>
      </c>
      <c r="E27" s="7">
        <f>8*24*1.5</f>
        <v>288</v>
      </c>
    </row>
    <row r="28" spans="2:6" x14ac:dyDescent="0.3">
      <c r="B28" s="10" t="s">
        <v>25</v>
      </c>
      <c r="C28" s="6">
        <f>19*12</f>
        <v>228</v>
      </c>
      <c r="D28" s="6">
        <f t="shared" si="0"/>
        <v>456</v>
      </c>
      <c r="E28" s="7">
        <f>12*24*1.5</f>
        <v>432</v>
      </c>
    </row>
    <row r="29" spans="2:6" x14ac:dyDescent="0.3">
      <c r="B29" s="10" t="s">
        <v>26</v>
      </c>
      <c r="C29" s="6">
        <v>276</v>
      </c>
      <c r="D29" s="6">
        <v>552</v>
      </c>
      <c r="E29" s="7">
        <v>288</v>
      </c>
    </row>
    <row r="30" spans="2:6" ht="15" thickBot="1" x14ac:dyDescent="0.35">
      <c r="B30" s="26"/>
      <c r="C30" s="8">
        <f>SUM(C6:C29)</f>
        <v>6060</v>
      </c>
      <c r="D30" s="8">
        <f>SUM(D6:D29)</f>
        <v>12120</v>
      </c>
      <c r="E30" s="9">
        <f>SUM(E6:E29)</f>
        <v>8136</v>
      </c>
    </row>
    <row r="31" spans="2:6" x14ac:dyDescent="0.3">
      <c r="B31" s="18" t="s">
        <v>30</v>
      </c>
      <c r="C31" s="14">
        <f>SUM(C30,D30,E30)</f>
        <v>26316</v>
      </c>
      <c r="D31" s="14"/>
      <c r="E31" s="15"/>
    </row>
    <row r="32" spans="2:6" ht="15" thickBot="1" x14ac:dyDescent="0.35">
      <c r="B32" s="19"/>
      <c r="C32" s="16"/>
      <c r="D32" s="16"/>
      <c r="E32" s="17"/>
      <c r="F32" s="3"/>
    </row>
    <row r="33" spans="6:6" x14ac:dyDescent="0.3">
      <c r="F33" s="4"/>
    </row>
  </sheetData>
  <mergeCells count="3">
    <mergeCell ref="C31:E32"/>
    <mergeCell ref="B31:B32"/>
    <mergeCell ref="B3:E4"/>
  </mergeCells>
  <pageMargins left="0.7" right="0.7" top="0.78740157499999996" bottom="0.78740157499999996" header="0.3" footer="0.3"/>
  <pageSetup paperSize="9" orientation="portrait" r:id="rId1"/>
  <ignoredErrors>
    <ignoredError sqref="E19 C21 C16 C12 C8:C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2020-07-09T13:15:10Z</cp:lastPrinted>
  <dcterms:created xsi:type="dcterms:W3CDTF">2020-06-30T08:51:21Z</dcterms:created>
  <dcterms:modified xsi:type="dcterms:W3CDTF">2020-07-09T13:15:13Z</dcterms:modified>
</cp:coreProperties>
</file>