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ktovka\2020\1. Hodonín\LPS - 4x\digital\SO 02 - MŠ Jilemnického 3\"/>
    </mc:Choice>
  </mc:AlternateContent>
  <workbookProtection workbookPassword="CB91" lockStructure="1"/>
  <bookViews>
    <workbookView xWindow="32760" yWindow="32760" windowWidth="21570" windowHeight="7920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76" i="2" l="1"/>
  <c r="G75" i="2"/>
  <c r="G74" i="2"/>
  <c r="G78" i="2"/>
  <c r="D80" i="2"/>
  <c r="G66" i="2"/>
  <c r="G63" i="2"/>
  <c r="G64" i="2"/>
  <c r="G65" i="2"/>
  <c r="G62" i="2"/>
  <c r="G68" i="2"/>
  <c r="D70" i="2"/>
  <c r="G54" i="2"/>
  <c r="G43" i="2"/>
  <c r="G44" i="2"/>
  <c r="G45" i="2"/>
  <c r="G46" i="2"/>
  <c r="G47" i="2"/>
  <c r="G48" i="2"/>
  <c r="G49" i="2"/>
  <c r="G50" i="2"/>
  <c r="G51" i="2"/>
  <c r="G52" i="2"/>
  <c r="G53" i="2"/>
  <c r="G42" i="2"/>
  <c r="G33" i="2"/>
  <c r="G34" i="2"/>
  <c r="G24" i="2"/>
  <c r="G21" i="2"/>
  <c r="G22" i="2"/>
  <c r="G23" i="2"/>
  <c r="G11" i="2"/>
  <c r="G20" i="2"/>
  <c r="G25" i="2"/>
  <c r="G4" i="2"/>
  <c r="G5" i="2"/>
  <c r="G6" i="2"/>
  <c r="G7" i="2"/>
  <c r="G8" i="2"/>
  <c r="G9" i="2"/>
  <c r="G10" i="2"/>
  <c r="G3" i="2"/>
  <c r="G12" i="2"/>
  <c r="G56" i="2"/>
  <c r="D58" i="2"/>
  <c r="G36" i="2"/>
  <c r="D38" i="2"/>
  <c r="G27" i="2"/>
  <c r="D29" i="2"/>
  <c r="G14" i="2"/>
  <c r="D16" i="2"/>
</calcChain>
</file>

<file path=xl/sharedStrings.xml><?xml version="1.0" encoding="utf-8"?>
<sst xmlns="http://schemas.openxmlformats.org/spreadsheetml/2006/main" count="213" uniqueCount="136">
  <si>
    <t>Zakázka číslo:</t>
  </si>
  <si>
    <t>15-2020-02</t>
  </si>
  <si>
    <t>název:</t>
  </si>
  <si>
    <t>Rekonstrukce vnější ochrany před bleskem na objektech MŠ v Hodoníně</t>
  </si>
  <si>
    <t>SO 02 - MŠ Jilemnického 3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</si>
  <si>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</si>
  <si>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</si>
  <si>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</si>
  <si>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</si>
  <si>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</si>
  <si>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</si>
  <si>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</si>
  <si>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</si>
  <si>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</si>
  <si>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</si>
  <si>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210220102</t>
  </si>
  <si>
    <t>svodové vodiče včetně podpěr</t>
  </si>
  <si>
    <t>m</t>
  </si>
  <si>
    <t>210220221</t>
  </si>
  <si>
    <t>jímací tyč do 3m délky na sedlové střeše</t>
  </si>
  <si>
    <t>ks</t>
  </si>
  <si>
    <t>210220302</t>
  </si>
  <si>
    <t>svorky hromosvodové nad 2 šrouby pro připojení k izolovanému vodiči</t>
  </si>
  <si>
    <t>svorky hromosvodové nad 2 šrouby - zkušební svorka</t>
  </si>
  <si>
    <t>210220311</t>
  </si>
  <si>
    <t>svorky hromosvodové pro připojení na potrubí</t>
  </si>
  <si>
    <t>210220361</t>
  </si>
  <si>
    <t>tyčový zemnič do 2m včetně zaražení do země a připojení</t>
  </si>
  <si>
    <t>210293003</t>
  </si>
  <si>
    <t>příplatek za montáž jímače nad 3m</t>
  </si>
  <si>
    <t>214322101</t>
  </si>
  <si>
    <t>měření zemního odporu jednoho zemniče (před započetím prací)</t>
  </si>
  <si>
    <t>měření zemního odporu jednoho zemniče (po ukončení prací)</t>
  </si>
  <si>
    <t>Celkem za ceník:</t>
  </si>
  <si>
    <t>C46M - Zemní práce</t>
  </si>
  <si>
    <t>460030011</t>
  </si>
  <si>
    <t>sejmutí drnu (30m x 0,5m)</t>
  </si>
  <si>
    <t>m2</t>
  </si>
  <si>
    <t>460200153</t>
  </si>
  <si>
    <t>kabelová rýha šíř. 35cm / hl. 70cm / tř.3</t>
  </si>
  <si>
    <t>460300006</t>
  </si>
  <si>
    <t>hutnění zeminy vrstvy 20cm (30m x 0,35m x 0,2m x 4 vrstvy)</t>
  </si>
  <si>
    <t>m3</t>
  </si>
  <si>
    <t>460560153</t>
  </si>
  <si>
    <t>ruční zához kabelové rýhy šíř. 35cm / hl. 70cm / tř.3</t>
  </si>
  <si>
    <t>460620013</t>
  </si>
  <si>
    <t>provizorní úprava terénu zeminy tř.3 (30m x 0,5+0,5+0,5)</t>
  </si>
  <si>
    <t>Výchozí revize elektro</t>
  </si>
  <si>
    <t>320410002</t>
  </si>
  <si>
    <t>celková prohlídka el. zařízení a vyhotovení revizní zprávy do objemu 250.000,-Kč montážních prací</t>
  </si>
  <si>
    <t>objem</t>
  </si>
  <si>
    <t>Materiály</t>
  </si>
  <si>
    <t>01-105333-01</t>
  </si>
  <si>
    <t>podpůrná trubka GFK/Al 4700mm pro vysokonapěťový izolovaný vodič s vnitřním připojením a pružinovou svorkou + jímací tyč Al 2500mm</t>
  </si>
  <si>
    <t>02-105342-02</t>
  </si>
  <si>
    <t>držák nerezový pro jímací tyče D40</t>
  </si>
  <si>
    <t>03-819294-03</t>
  </si>
  <si>
    <t>sada nerezová upevňovací pro připojení vysokonapěťového izolovaného vodiče k podpůrné trubce</t>
  </si>
  <si>
    <t>04-540103-04</t>
  </si>
  <si>
    <t>svorka nerezová pro uzemnění podpůrné trubky</t>
  </si>
  <si>
    <t>05-819132-05</t>
  </si>
  <si>
    <t>vodič Cu s vysokonapěťovou izolací 150kA pro dodržení dostatečné vzdálenosti s=750mm (pro vzduch) nebo 1500mm (pro pevný materiál) odolný vůči povětrnostním vlivům a UV záření</t>
  </si>
  <si>
    <t>06-819148-06</t>
  </si>
  <si>
    <t>sada nerezových připojovacích prvků pro uložení vně podpůrné trubky a zakončení vysokonapěťového izolovaného vodiče</t>
  </si>
  <si>
    <t>07-202829-07</t>
  </si>
  <si>
    <t>podpěra vedení nerezová na sedlové střechy</t>
  </si>
  <si>
    <t>08-275259-08</t>
  </si>
  <si>
    <t>podpěra vedení nerezová s umělohmotnou podložkou pro uložení na stěny</t>
  </si>
  <si>
    <t>09-549001-09</t>
  </si>
  <si>
    <t>krabice litinová se zkušební svorkou nerezovou</t>
  </si>
  <si>
    <t>10-860010-10</t>
  </si>
  <si>
    <t>zemnící drát nerezový (V4A) 10mm/78mm2</t>
  </si>
  <si>
    <t>11-315119-11</t>
  </si>
  <si>
    <t>svorka univerzální nerezová</t>
  </si>
  <si>
    <t>12-649150-12</t>
  </si>
  <si>
    <t>trubkový zemnič nerezový (V4A) 1500mm/25mm</t>
  </si>
  <si>
    <t>13-649015-13</t>
  </si>
  <si>
    <t>svorka nerezová (V4A) k zemnící tyči</t>
  </si>
  <si>
    <t>Celkem za materiály:</t>
  </si>
  <si>
    <t>Dodávky zařízení (specifikace)</t>
  </si>
  <si>
    <t>00001</t>
  </si>
  <si>
    <t>drobný instalační materiál (hmoždinky, vruty, těsnící podložky, příchytky, ochranné trubky, ...)</t>
  </si>
  <si>
    <t>00002</t>
  </si>
  <si>
    <t>instalační materiál na revitalizaci stávající jímací soustavy (cca 20ks nerezových univerzálních svorek, cca 50m drátu FeZn pr. 8mm, cca 50ks podpěr na sedlové střechy)</t>
  </si>
  <si>
    <t>00003</t>
  </si>
  <si>
    <t>stavební materiál pro osazení zkušebních svorek (2ks) do terénu</t>
  </si>
  <si>
    <t>00004</t>
  </si>
  <si>
    <t>vytýčení stávajících inženýrských sítí jejich správci (E.ON, RWE, VaK, CETIN)</t>
  </si>
  <si>
    <t>00005</t>
  </si>
  <si>
    <t>projektová dokumentace skutečného provedení</t>
  </si>
  <si>
    <t>Celkem za dodávky:</t>
  </si>
  <si>
    <t>Práce v HZS</t>
  </si>
  <si>
    <t>revitalizace a přestavba stávající jímací soustavy na soustavu ekvipotenciálního pospojování</t>
  </si>
  <si>
    <t>hod.</t>
  </si>
  <si>
    <t xml:space="preserve">pracovní výkon montážní plošiny (2 x 8h pro montáž svodu + 16h pro revitalizaci jímací soustavy) </t>
  </si>
  <si>
    <t>zemní práce související s osazením zkušebních svorek do terénu (2 x 4h)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</si>
  <si>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</si>
  <si>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</si>
  <si>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</si>
  <si>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</si>
  <si>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</si>
  <si>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</si>
  <si>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</si>
  <si>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</si>
  <si>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</si>
  <si>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</si>
  <si>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Výchozí revize elektro (MONTÁŽ)</t>
  </si>
  <si>
    <t>C46M - Zemní práce (MONTÁŽ)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</si>
  <si>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</si>
  <si>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</si>
  <si>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</si>
  <si>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</si>
  <si>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</si>
  <si>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</si>
  <si>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</si>
  <si>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</si>
  <si>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</si>
  <si>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</si>
  <si>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</si>
  <si>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</si>
  <si>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</si>
  <si>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 xml:space="preserve">  GZS z C21M a navázaného materiálu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</si>
  <si>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</si>
  <si>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</si>
  <si>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</si>
  <si>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</si>
  <si>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</si>
  <si>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</si>
  <si>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</si>
  <si>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</si>
  <si>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</si>
  <si>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</si>
  <si>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</si>
  <si>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</si>
  <si>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</si>
  <si>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 xml:space="preserve">Náklady celkem [Kč]: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</si>
</sst>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left" vertical="top" indent="1"/>
    </xf>
    <xf numFmtId="0" fontId="2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2" fillId="2" borderId="5" xfId="0" applyFont="1" applyFill="1" applyBorder="1" applyAlignment="1">
      <alignment vertical="top"/>
    </xf>
    <xf numFmtId="0" fontId="2" fillId="2" borderId="6" xfId="0" applyFont="1" applyFill="1" applyBorder="1" applyAlignment="1">
      <alignment vertical="top"/>
    </xf>
    <xf numFmtId="0" fontId="3" fillId="2" borderId="7" xfId="0" applyFont="1" applyFill="1" applyBorder="1" applyAlignment="1">
      <alignment horizontal="left" vertical="top" indent="1"/>
    </xf>
    <xf numFmtId="0" fontId="2" fillId="2" borderId="8" xfId="0" applyFont="1" applyFill="1" applyBorder="1" applyAlignment="1">
      <alignment vertical="top"/>
    </xf>
    <xf numFmtId="0" fontId="2" fillId="2" borderId="9" xfId="0" applyFont="1" applyFill="1" applyBorder="1" applyAlignment="1">
      <alignment horizontal="right" vertical="top"/>
    </xf>
    <xf numFmtId="0" fontId="2" fillId="2" borderId="9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2" fillId="0" borderId="10" xfId="0" applyFont="1" applyBorder="1" applyAlignment="1">
      <alignment vertical="top"/>
    </xf>
    <xf numFmtId="2" fontId="6" fillId="0" borderId="10" xfId="0" applyNumberFormat="1" applyFont="1" applyBorder="1" applyAlignment="1">
      <alignment horizontal="right" vertical="top"/>
    </xf>
    <xf numFmtId="0" fontId="2" fillId="2" borderId="9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vertical="top"/>
    </xf>
    <xf numFmtId="0" fontId="5" fillId="0" borderId="11" xfId="0" applyFont="1" applyBorder="1" applyAlignment="1">
      <alignment horizontal="right" vertical="top"/>
    </xf>
    <xf numFmtId="0" fontId="5" fillId="0" borderId="11" xfId="0" applyFont="1" applyBorder="1" applyAlignment="1">
      <alignment vertical="top" wrapText="1"/>
    </xf>
    <xf numFmtId="0" fontId="5" fillId="0" borderId="10" xfId="0" applyFont="1" applyBorder="1" applyAlignment="1">
      <alignment horizontal="right" vertical="top"/>
    </xf>
    <xf numFmtId="0" fontId="5" fillId="0" borderId="1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4" fontId="2" fillId="0" borderId="0" xfId="0" applyNumberFormat="1" applyFont="1" applyAlignment="1">
      <alignment horizontal="left" vertical="top" indent="1"/>
    </xf>
    <xf numFmtId="2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2" fontId="6" fillId="0" borderId="0" xfId="0" applyNumberFormat="1" applyFont="1" applyAlignment="1">
      <alignment horizontal="left" vertical="top"/>
    </xf>
    <xf numFmtId="0" fontId="10" fillId="0" borderId="0" xfId="1" applyFont="1"/>
    <xf numFmtId="0" fontId="9" fillId="0" borderId="0" xfId="1"/>
    <xf numFmtId="0" fontId="8" fillId="0" borderId="0" xfId="2"/>
    <xf numFmtId="0" fontId="2" fillId="4" borderId="13" xfId="0" applyFont="1" applyFill="1" applyBorder="1" applyAlignment="1">
      <alignment horizontal="left" vertical="top" indent="1"/>
    </xf>
    <xf numFmtId="0" fontId="2" fillId="2" borderId="11" xfId="0" applyFont="1" applyFill="1" applyBorder="1" applyAlignment="1">
      <alignment horizontal="right" vertical="top"/>
    </xf>
    <xf numFmtId="2" fontId="2" fillId="4" borderId="14" xfId="0" applyNumberFormat="1" applyFont="1" applyFill="1" applyBorder="1" applyAlignment="1">
      <alignment horizontal="right" vertical="top"/>
    </xf>
    <xf numFmtId="0" fontId="2" fillId="4" borderId="13" xfId="0" applyFont="1" applyFill="1" applyBorder="1" applyAlignment="1">
      <alignment vertical="top"/>
    </xf>
    <xf numFmtId="2" fontId="2" fillId="4" borderId="13" xfId="0" applyNumberFormat="1" applyFont="1" applyFill="1" applyBorder="1" applyAlignment="1">
      <alignment vertical="top"/>
    </xf>
    <xf numFmtId="2" fontId="5" fillId="4" borderId="15" xfId="0" applyNumberFormat="1" applyFont="1" applyFill="1" applyBorder="1" applyAlignment="1">
      <alignment vertical="top"/>
    </xf>
    <xf numFmtId="2" fontId="2" fillId="4" borderId="16" xfId="0" applyNumberFormat="1" applyFont="1" applyFill="1" applyBorder="1" applyAlignment="1">
      <alignment vertical="top"/>
    </xf>
    <xf numFmtId="2" fontId="2" fillId="0" borderId="17" xfId="0" applyNumberFormat="1" applyFont="1" applyBorder="1" applyAlignment="1">
      <alignment vertical="top"/>
    </xf>
    <xf numFmtId="0" fontId="11" fillId="3" borderId="0" xfId="1" applyFont="1" applyFill="1" applyAlignment="1">
      <alignment horizontal="left" wrapText="1"/>
    </xf>
    <xf numFmtId="0" fontId="4" fillId="0" borderId="1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39"/>
  </cols>
  <sheetData>
    <row r="1" spans="1:7" x14ac:dyDescent="0.2">
      <c r="A1" s="37" t="s">
        <v>130</v>
      </c>
      <c r="B1" s="38"/>
      <c r="C1" s="38"/>
      <c r="D1" s="38"/>
      <c r="E1" s="38"/>
      <c r="F1" s="38"/>
      <c r="G1" s="38"/>
    </row>
    <row r="2" spans="1:7" ht="67.5" customHeight="1" x14ac:dyDescent="0.2">
      <c r="A2" s="48" t="s">
        <v>131</v>
      </c>
      <c r="B2" s="48"/>
      <c r="C2" s="48"/>
      <c r="D2" s="48"/>
      <c r="E2" s="48"/>
      <c r="F2" s="48"/>
      <c r="G2" s="48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133</v>
      </c>
      <c r="B1" s="40"/>
      <c r="C1" s="2"/>
    </row>
    <row r="2" spans="1:3" x14ac:dyDescent="0.2">
      <c r="A2" s="2" t="s">
        <v>134</v>
      </c>
      <c r="B2" s="40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0"/>
    </row>
    <row r="11" spans="1:3" x14ac:dyDescent="0.2">
      <c r="A11" s="2" t="s">
        <v>132</v>
      </c>
      <c r="B11" s="40"/>
    </row>
    <row r="12" spans="1:3" x14ac:dyDescent="0.2">
      <c r="A12" s="2"/>
      <c r="B12" s="33"/>
    </row>
  </sheetData>
  <sheetProtection password="CB91" sheet="1"/>
  <protectedRanges>
    <protectedRange sqref="B1:B2 B10:B11" name="Oblast1"/>
  </protectedRange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9" t="s">
        <v>7</v>
      </c>
      <c r="B1" s="49"/>
      <c r="C1" s="49"/>
      <c r="D1" s="49"/>
      <c r="E1" s="49"/>
      <c r="F1" s="49"/>
      <c r="G1" s="49"/>
    </row>
    <row r="2" spans="1:7" x14ac:dyDescent="0.2">
      <c r="A2" s="13" t="s">
        <v>8</v>
      </c>
      <c r="B2" s="14" t="s">
        <v>9</v>
      </c>
      <c r="C2" s="14" t="s">
        <v>10</v>
      </c>
      <c r="D2" s="41" t="s">
        <v>11</v>
      </c>
      <c r="E2" s="13" t="s">
        <v>12</v>
      </c>
      <c r="F2" s="14" t="s">
        <v>13</v>
      </c>
      <c r="G2" s="13" t="s">
        <v>14</v>
      </c>
    </row>
    <row r="3" spans="1:7" ht="22.5" x14ac:dyDescent="0.2">
      <c r="A3" s="15">
        <v>1</v>
      </c>
      <c r="B3" s="16" t="s">
        <v>15</v>
      </c>
      <c r="C3" s="16" t="s">
        <v>16</v>
      </c>
      <c r="D3" s="42"/>
      <c r="E3" s="17">
        <v>36</v>
      </c>
      <c r="F3" s="16" t="s">
        <v>17</v>
      </c>
      <c r="G3" s="17">
        <f>(D3)*(E3)</f>
        <v>0</v>
      </c>
    </row>
    <row r="4" spans="1:7" ht="22.5" x14ac:dyDescent="0.2">
      <c r="A4" s="15">
        <v>2</v>
      </c>
      <c r="B4" s="16" t="s">
        <v>18</v>
      </c>
      <c r="C4" s="16" t="s">
        <v>19</v>
      </c>
      <c r="D4" s="42"/>
      <c r="E4" s="17">
        <v>2</v>
      </c>
      <c r="F4" s="16" t="s">
        <v>20</v>
      </c>
      <c r="G4" s="17">
        <f t="shared" ref="G4:G10" si="0">(D4)*(E4)</f>
        <v>0</v>
      </c>
    </row>
    <row r="5" spans="1:7" ht="45" x14ac:dyDescent="0.2">
      <c r="A5" s="15">
        <v>3</v>
      </c>
      <c r="B5" s="16" t="s">
        <v>21</v>
      </c>
      <c r="C5" s="16" t="s">
        <v>22</v>
      </c>
      <c r="D5" s="42"/>
      <c r="E5" s="17">
        <v>2</v>
      </c>
      <c r="F5" s="16" t="s">
        <v>20</v>
      </c>
      <c r="G5" s="17">
        <f t="shared" si="0"/>
        <v>0</v>
      </c>
    </row>
    <row r="6" spans="1:7" ht="33.75" x14ac:dyDescent="0.2">
      <c r="A6" s="15">
        <v>4</v>
      </c>
      <c r="B6" s="16" t="s">
        <v>21</v>
      </c>
      <c r="C6" s="16" t="s">
        <v>23</v>
      </c>
      <c r="D6" s="42"/>
      <c r="E6" s="17">
        <v>2</v>
      </c>
      <c r="F6" s="16" t="s">
        <v>20</v>
      </c>
      <c r="G6" s="17">
        <f t="shared" si="0"/>
        <v>0</v>
      </c>
    </row>
    <row r="7" spans="1:7" ht="33.75" x14ac:dyDescent="0.2">
      <c r="A7" s="15">
        <v>5</v>
      </c>
      <c r="B7" s="16" t="s">
        <v>24</v>
      </c>
      <c r="C7" s="16" t="s">
        <v>25</v>
      </c>
      <c r="D7" s="42"/>
      <c r="E7" s="17">
        <v>2</v>
      </c>
      <c r="F7" s="16" t="s">
        <v>20</v>
      </c>
      <c r="G7" s="17">
        <f t="shared" si="0"/>
        <v>0</v>
      </c>
    </row>
    <row r="8" spans="1:7" ht="33.75" x14ac:dyDescent="0.2">
      <c r="A8" s="15">
        <v>6</v>
      </c>
      <c r="B8" s="16" t="s">
        <v>26</v>
      </c>
      <c r="C8" s="16" t="s">
        <v>27</v>
      </c>
      <c r="D8" s="42"/>
      <c r="E8" s="17">
        <v>18</v>
      </c>
      <c r="F8" s="16" t="s">
        <v>20</v>
      </c>
      <c r="G8" s="17">
        <f t="shared" si="0"/>
        <v>0</v>
      </c>
    </row>
    <row r="9" spans="1:7" ht="22.5" x14ac:dyDescent="0.2">
      <c r="A9" s="15">
        <v>7</v>
      </c>
      <c r="B9" s="16" t="s">
        <v>28</v>
      </c>
      <c r="C9" s="16" t="s">
        <v>29</v>
      </c>
      <c r="D9" s="42"/>
      <c r="E9" s="17">
        <v>2</v>
      </c>
      <c r="F9" s="16" t="s">
        <v>20</v>
      </c>
      <c r="G9" s="17">
        <f t="shared" si="0"/>
        <v>0</v>
      </c>
    </row>
    <row r="10" spans="1:7" ht="45" x14ac:dyDescent="0.2">
      <c r="A10" s="15">
        <v>8</v>
      </c>
      <c r="B10" s="16" t="s">
        <v>30</v>
      </c>
      <c r="C10" s="16" t="s">
        <v>31</v>
      </c>
      <c r="D10" s="42"/>
      <c r="E10" s="17">
        <v>4</v>
      </c>
      <c r="F10" s="16" t="s">
        <v>20</v>
      </c>
      <c r="G10" s="17">
        <f t="shared" si="0"/>
        <v>0</v>
      </c>
    </row>
    <row r="11" spans="1:7" ht="45" x14ac:dyDescent="0.2">
      <c r="A11" s="15">
        <v>9</v>
      </c>
      <c r="B11" s="16" t="s">
        <v>30</v>
      </c>
      <c r="C11" s="16" t="s">
        <v>32</v>
      </c>
      <c r="D11" s="42"/>
      <c r="E11" s="17">
        <v>6</v>
      </c>
      <c r="F11" s="16" t="s">
        <v>20</v>
      </c>
      <c r="G11" s="17">
        <f>(D11)*(E11)</f>
        <v>0</v>
      </c>
    </row>
    <row r="12" spans="1:7" x14ac:dyDescent="0.2">
      <c r="F12" s="2" t="s">
        <v>125</v>
      </c>
      <c r="G12" s="34">
        <f>SUM(G3:G11)</f>
        <v>0</v>
      </c>
    </row>
    <row r="13" spans="1:7" ht="12" thickBot="1" x14ac:dyDescent="0.25">
      <c r="A13" s="18" t="s">
        <v>33</v>
      </c>
    </row>
    <row r="14" spans="1:7" ht="12.75" thickTop="1" x14ac:dyDescent="0.2">
      <c r="A14" s="19"/>
      <c r="B14" s="19"/>
      <c r="C14" s="19"/>
      <c r="D14" s="19"/>
      <c r="E14" s="19"/>
      <c r="F14" s="19"/>
      <c r="G14" s="20">
        <f>(G12)</f>
        <v>0</v>
      </c>
    </row>
    <row r="16" spans="1:7" ht="12" x14ac:dyDescent="0.2">
      <c r="C16" s="35" t="s">
        <v>126</v>
      </c>
      <c r="D16" s="36">
        <f>(G12)</f>
        <v>0</v>
      </c>
    </row>
    <row r="18" spans="1:7" ht="15.75" x14ac:dyDescent="0.2">
      <c r="A18" s="49" t="s">
        <v>34</v>
      </c>
      <c r="B18" s="49"/>
      <c r="C18" s="49"/>
      <c r="D18" s="49"/>
      <c r="E18" s="49"/>
      <c r="F18" s="49"/>
      <c r="G18" s="49"/>
    </row>
    <row r="19" spans="1:7" x14ac:dyDescent="0.2">
      <c r="A19" s="13" t="s">
        <v>8</v>
      </c>
      <c r="B19" s="14" t="s">
        <v>9</v>
      </c>
      <c r="C19" s="14" t="s">
        <v>10</v>
      </c>
      <c r="D19" s="13" t="s">
        <v>11</v>
      </c>
      <c r="E19" s="13" t="s">
        <v>12</v>
      </c>
      <c r="F19" s="14" t="s">
        <v>13</v>
      </c>
      <c r="G19" s="13" t="s">
        <v>14</v>
      </c>
    </row>
    <row r="20" spans="1:7" ht="22.5" x14ac:dyDescent="0.2">
      <c r="A20" s="15">
        <v>1</v>
      </c>
      <c r="B20" s="16" t="s">
        <v>35</v>
      </c>
      <c r="C20" s="16" t="s">
        <v>36</v>
      </c>
      <c r="D20" s="42"/>
      <c r="E20" s="17">
        <v>15</v>
      </c>
      <c r="F20" s="16" t="s">
        <v>37</v>
      </c>
      <c r="G20" s="17">
        <f>(D20)*(E20)</f>
        <v>0</v>
      </c>
    </row>
    <row r="21" spans="1:7" ht="22.5" x14ac:dyDescent="0.2">
      <c r="A21" s="15">
        <v>2</v>
      </c>
      <c r="B21" s="16" t="s">
        <v>38</v>
      </c>
      <c r="C21" s="16" t="s">
        <v>39</v>
      </c>
      <c r="D21" s="42"/>
      <c r="E21" s="17">
        <v>30</v>
      </c>
      <c r="F21" s="16" t="s">
        <v>17</v>
      </c>
      <c r="G21" s="17">
        <f>(D21)*(E21)</f>
        <v>0</v>
      </c>
    </row>
    <row r="22" spans="1:7" ht="33.75" x14ac:dyDescent="0.2">
      <c r="A22" s="15">
        <v>3</v>
      </c>
      <c r="B22" s="16" t="s">
        <v>40</v>
      </c>
      <c r="C22" s="16" t="s">
        <v>41</v>
      </c>
      <c r="D22" s="42"/>
      <c r="E22" s="17">
        <v>8.4</v>
      </c>
      <c r="F22" s="16" t="s">
        <v>42</v>
      </c>
      <c r="G22" s="17">
        <f>(D22)*(E22)</f>
        <v>0</v>
      </c>
    </row>
    <row r="23" spans="1:7" ht="33.75" x14ac:dyDescent="0.2">
      <c r="A23" s="15">
        <v>4</v>
      </c>
      <c r="B23" s="16" t="s">
        <v>43</v>
      </c>
      <c r="C23" s="16" t="s">
        <v>44</v>
      </c>
      <c r="D23" s="42"/>
      <c r="E23" s="17">
        <v>30</v>
      </c>
      <c r="F23" s="16" t="s">
        <v>17</v>
      </c>
      <c r="G23" s="17">
        <f>(D23)*(E23)</f>
        <v>0</v>
      </c>
    </row>
    <row r="24" spans="1:7" ht="33.75" x14ac:dyDescent="0.2">
      <c r="A24" s="15">
        <v>5</v>
      </c>
      <c r="B24" s="16" t="s">
        <v>45</v>
      </c>
      <c r="C24" s="16" t="s">
        <v>46</v>
      </c>
      <c r="D24" s="42"/>
      <c r="E24" s="17">
        <v>45</v>
      </c>
      <c r="F24" s="16" t="s">
        <v>37</v>
      </c>
      <c r="G24" s="17">
        <f>(D24)*(E24)</f>
        <v>0</v>
      </c>
    </row>
    <row r="25" spans="1:7" x14ac:dyDescent="0.2">
      <c r="F25" s="2" t="s">
        <v>125</v>
      </c>
      <c r="G25" s="34">
        <f>SUM(G20:G24)</f>
        <v>0</v>
      </c>
    </row>
    <row r="26" spans="1:7" ht="12" thickBot="1" x14ac:dyDescent="0.25">
      <c r="A26" s="18" t="s">
        <v>33</v>
      </c>
    </row>
    <row r="27" spans="1:7" ht="12.75" thickTop="1" x14ac:dyDescent="0.2">
      <c r="A27" s="19"/>
      <c r="B27" s="19"/>
      <c r="C27" s="19"/>
      <c r="D27" s="19"/>
      <c r="E27" s="19"/>
      <c r="F27" s="19"/>
      <c r="G27" s="20">
        <f>(G25)</f>
        <v>0</v>
      </c>
    </row>
    <row r="29" spans="1:7" ht="12" x14ac:dyDescent="0.2">
      <c r="C29" s="35" t="s">
        <v>126</v>
      </c>
      <c r="D29" s="36">
        <f>(G25)</f>
        <v>0</v>
      </c>
    </row>
    <row r="31" spans="1:7" ht="15.75" x14ac:dyDescent="0.2">
      <c r="A31" s="49" t="s">
        <v>47</v>
      </c>
      <c r="B31" s="49"/>
      <c r="C31" s="49"/>
      <c r="D31" s="49"/>
      <c r="E31" s="49"/>
      <c r="F31" s="49"/>
      <c r="G31" s="49"/>
    </row>
    <row r="32" spans="1:7" x14ac:dyDescent="0.2">
      <c r="A32" s="13" t="s">
        <v>8</v>
      </c>
      <c r="B32" s="14" t="s">
        <v>9</v>
      </c>
      <c r="C32" s="14" t="s">
        <v>10</v>
      </c>
      <c r="D32" s="13" t="s">
        <v>11</v>
      </c>
      <c r="E32" s="13" t="s">
        <v>12</v>
      </c>
      <c r="F32" s="14" t="s">
        <v>13</v>
      </c>
      <c r="G32" s="13" t="s">
        <v>14</v>
      </c>
    </row>
    <row r="33" spans="1:7" ht="56.25" x14ac:dyDescent="0.2">
      <c r="A33" s="15">
        <v>1</v>
      </c>
      <c r="B33" s="16" t="s">
        <v>48</v>
      </c>
      <c r="C33" s="16" t="s">
        <v>49</v>
      </c>
      <c r="D33" s="42"/>
      <c r="E33" s="17">
        <v>1</v>
      </c>
      <c r="F33" s="16" t="s">
        <v>50</v>
      </c>
      <c r="G33" s="17">
        <f>(D33)*(E33)</f>
        <v>0</v>
      </c>
    </row>
    <row r="34" spans="1:7" x14ac:dyDescent="0.2">
      <c r="F34" s="2" t="s">
        <v>125</v>
      </c>
      <c r="G34" s="34">
        <f>SUM(G33)</f>
        <v>0</v>
      </c>
    </row>
    <row r="35" spans="1:7" ht="12" thickBot="1" x14ac:dyDescent="0.25">
      <c r="A35" s="18" t="s">
        <v>33</v>
      </c>
    </row>
    <row r="36" spans="1:7" ht="12.75" thickTop="1" x14ac:dyDescent="0.2">
      <c r="A36" s="19"/>
      <c r="B36" s="19"/>
      <c r="C36" s="19"/>
      <c r="D36" s="19"/>
      <c r="E36" s="19"/>
      <c r="F36" s="19"/>
      <c r="G36" s="20">
        <f>(G34)</f>
        <v>0</v>
      </c>
    </row>
    <row r="38" spans="1:7" ht="12" x14ac:dyDescent="0.2">
      <c r="C38" s="35" t="s">
        <v>126</v>
      </c>
      <c r="D38" s="36">
        <f>(G34)</f>
        <v>0</v>
      </c>
    </row>
    <row r="40" spans="1:7" ht="15.75" x14ac:dyDescent="0.2">
      <c r="A40" s="49" t="s">
        <v>51</v>
      </c>
      <c r="B40" s="49"/>
      <c r="C40" s="49"/>
      <c r="D40" s="49"/>
      <c r="E40" s="49"/>
      <c r="F40" s="49"/>
      <c r="G40" s="49"/>
    </row>
    <row r="41" spans="1:7" x14ac:dyDescent="0.2">
      <c r="A41" s="13" t="s">
        <v>8</v>
      </c>
      <c r="B41" s="14" t="s">
        <v>9</v>
      </c>
      <c r="C41" s="14" t="s">
        <v>10</v>
      </c>
      <c r="D41" s="13" t="s">
        <v>11</v>
      </c>
      <c r="E41" s="13" t="s">
        <v>12</v>
      </c>
      <c r="F41" s="14" t="s">
        <v>13</v>
      </c>
      <c r="G41" s="13" t="s">
        <v>14</v>
      </c>
    </row>
    <row r="42" spans="1:7" ht="78.75" x14ac:dyDescent="0.2">
      <c r="A42" s="15">
        <v>1</v>
      </c>
      <c r="B42" s="16" t="s">
        <v>52</v>
      </c>
      <c r="C42" s="16" t="s">
        <v>53</v>
      </c>
      <c r="D42" s="42"/>
      <c r="E42" s="17">
        <v>2</v>
      </c>
      <c r="F42" s="16" t="s">
        <v>20</v>
      </c>
      <c r="G42" s="17">
        <f>(D42)*(E42)</f>
        <v>0</v>
      </c>
    </row>
    <row r="43" spans="1:7" ht="22.5" x14ac:dyDescent="0.2">
      <c r="A43" s="15">
        <v>2</v>
      </c>
      <c r="B43" s="16" t="s">
        <v>54</v>
      </c>
      <c r="C43" s="16" t="s">
        <v>55</v>
      </c>
      <c r="D43" s="42"/>
      <c r="E43" s="17">
        <v>6</v>
      </c>
      <c r="F43" s="16" t="s">
        <v>20</v>
      </c>
      <c r="G43" s="17">
        <f t="shared" ref="G43:G53" si="1">(D43)*(E43)</f>
        <v>0</v>
      </c>
    </row>
    <row r="44" spans="1:7" ht="67.5" x14ac:dyDescent="0.2">
      <c r="A44" s="15">
        <v>3</v>
      </c>
      <c r="B44" s="16" t="s">
        <v>56</v>
      </c>
      <c r="C44" s="16" t="s">
        <v>57</v>
      </c>
      <c r="D44" s="42"/>
      <c r="E44" s="17">
        <v>2</v>
      </c>
      <c r="F44" s="16" t="s">
        <v>20</v>
      </c>
      <c r="G44" s="17">
        <f t="shared" si="1"/>
        <v>0</v>
      </c>
    </row>
    <row r="45" spans="1:7" ht="33.75" x14ac:dyDescent="0.2">
      <c r="A45" s="15">
        <v>4</v>
      </c>
      <c r="B45" s="16" t="s">
        <v>58</v>
      </c>
      <c r="C45" s="16" t="s">
        <v>59</v>
      </c>
      <c r="D45" s="42"/>
      <c r="E45" s="17">
        <v>2</v>
      </c>
      <c r="F45" s="16" t="s">
        <v>20</v>
      </c>
      <c r="G45" s="17">
        <f t="shared" si="1"/>
        <v>0</v>
      </c>
    </row>
    <row r="46" spans="1:7" ht="112.5" x14ac:dyDescent="0.2">
      <c r="A46" s="15">
        <v>5</v>
      </c>
      <c r="B46" s="16" t="s">
        <v>60</v>
      </c>
      <c r="C46" s="16" t="s">
        <v>61</v>
      </c>
      <c r="D46" s="42"/>
      <c r="E46" s="17">
        <v>36</v>
      </c>
      <c r="F46" s="16" t="s">
        <v>17</v>
      </c>
      <c r="G46" s="17">
        <f t="shared" si="1"/>
        <v>0</v>
      </c>
    </row>
    <row r="47" spans="1:7" ht="78.75" x14ac:dyDescent="0.2">
      <c r="A47" s="15">
        <v>6</v>
      </c>
      <c r="B47" s="16" t="s">
        <v>62</v>
      </c>
      <c r="C47" s="16" t="s">
        <v>63</v>
      </c>
      <c r="D47" s="42"/>
      <c r="E47" s="17">
        <v>2</v>
      </c>
      <c r="F47" s="16" t="s">
        <v>20</v>
      </c>
      <c r="G47" s="17">
        <f t="shared" si="1"/>
        <v>0</v>
      </c>
    </row>
    <row r="48" spans="1:7" ht="33.75" x14ac:dyDescent="0.2">
      <c r="A48" s="15">
        <v>7</v>
      </c>
      <c r="B48" s="16" t="s">
        <v>64</v>
      </c>
      <c r="C48" s="16" t="s">
        <v>65</v>
      </c>
      <c r="D48" s="42"/>
      <c r="E48" s="17">
        <v>20</v>
      </c>
      <c r="F48" s="16" t="s">
        <v>20</v>
      </c>
      <c r="G48" s="17">
        <f t="shared" si="1"/>
        <v>0</v>
      </c>
    </row>
    <row r="49" spans="1:7" ht="56.25" x14ac:dyDescent="0.2">
      <c r="A49" s="15">
        <v>8</v>
      </c>
      <c r="B49" s="16" t="s">
        <v>66</v>
      </c>
      <c r="C49" s="16" t="s">
        <v>67</v>
      </c>
      <c r="D49" s="42"/>
      <c r="E49" s="17">
        <v>16</v>
      </c>
      <c r="F49" s="16" t="s">
        <v>20</v>
      </c>
      <c r="G49" s="17">
        <f t="shared" si="1"/>
        <v>0</v>
      </c>
    </row>
    <row r="50" spans="1:7" ht="33.75" x14ac:dyDescent="0.2">
      <c r="A50" s="15">
        <v>9</v>
      </c>
      <c r="B50" s="16" t="s">
        <v>68</v>
      </c>
      <c r="C50" s="16" t="s">
        <v>69</v>
      </c>
      <c r="D50" s="42"/>
      <c r="E50" s="17">
        <v>2</v>
      </c>
      <c r="F50" s="16" t="s">
        <v>20</v>
      </c>
      <c r="G50" s="17">
        <f t="shared" si="1"/>
        <v>0</v>
      </c>
    </row>
    <row r="51" spans="1:7" ht="22.5" x14ac:dyDescent="0.2">
      <c r="A51" s="15">
        <v>10</v>
      </c>
      <c r="B51" s="16" t="s">
        <v>70</v>
      </c>
      <c r="C51" s="16" t="s">
        <v>71</v>
      </c>
      <c r="D51" s="42"/>
      <c r="E51" s="17">
        <v>18</v>
      </c>
      <c r="F51" s="16" t="s">
        <v>17</v>
      </c>
      <c r="G51" s="17">
        <f t="shared" si="1"/>
        <v>0</v>
      </c>
    </row>
    <row r="52" spans="1:7" ht="22.5" x14ac:dyDescent="0.2">
      <c r="A52" s="15">
        <v>11</v>
      </c>
      <c r="B52" s="16" t="s">
        <v>72</v>
      </c>
      <c r="C52" s="16" t="s">
        <v>73</v>
      </c>
      <c r="D52" s="42"/>
      <c r="E52" s="17">
        <v>18</v>
      </c>
      <c r="F52" s="16" t="s">
        <v>20</v>
      </c>
      <c r="G52" s="17">
        <f t="shared" si="1"/>
        <v>0</v>
      </c>
    </row>
    <row r="53" spans="1:7" ht="33.75" x14ac:dyDescent="0.2">
      <c r="A53" s="15">
        <v>12</v>
      </c>
      <c r="B53" s="16" t="s">
        <v>74</v>
      </c>
      <c r="C53" s="16" t="s">
        <v>75</v>
      </c>
      <c r="D53" s="42"/>
      <c r="E53" s="17">
        <v>18</v>
      </c>
      <c r="F53" s="16" t="s">
        <v>20</v>
      </c>
      <c r="G53" s="17">
        <f t="shared" si="1"/>
        <v>0</v>
      </c>
    </row>
    <row r="54" spans="1:7" ht="22.5" x14ac:dyDescent="0.2">
      <c r="A54" s="15">
        <v>13</v>
      </c>
      <c r="B54" s="16" t="s">
        <v>76</v>
      </c>
      <c r="C54" s="16" t="s">
        <v>77</v>
      </c>
      <c r="D54" s="42"/>
      <c r="E54" s="17">
        <v>18</v>
      </c>
      <c r="F54" s="16" t="s">
        <v>20</v>
      </c>
      <c r="G54" s="17">
        <f>(D54)*(E54)</f>
        <v>0</v>
      </c>
    </row>
    <row r="55" spans="1:7" ht="12" thickBot="1" x14ac:dyDescent="0.25">
      <c r="A55" s="18" t="s">
        <v>78</v>
      </c>
    </row>
    <row r="56" spans="1:7" ht="12.75" thickTop="1" x14ac:dyDescent="0.2">
      <c r="A56" s="19"/>
      <c r="B56" s="19"/>
      <c r="C56" s="19"/>
      <c r="D56" s="19"/>
      <c r="E56" s="19"/>
      <c r="F56" s="19"/>
      <c r="G56" s="20">
        <f>SUM(G42:G54)</f>
        <v>0</v>
      </c>
    </row>
    <row r="58" spans="1:7" ht="12" x14ac:dyDescent="0.2">
      <c r="C58" s="35" t="s">
        <v>127</v>
      </c>
      <c r="D58" s="36">
        <f>(G56)</f>
        <v>0</v>
      </c>
    </row>
    <row r="60" spans="1:7" ht="15.75" x14ac:dyDescent="0.2">
      <c r="A60" s="49" t="s">
        <v>79</v>
      </c>
      <c r="B60" s="49"/>
      <c r="C60" s="49"/>
      <c r="D60" s="49"/>
      <c r="E60" s="49"/>
      <c r="F60" s="49"/>
      <c r="G60" s="49"/>
    </row>
    <row r="61" spans="1:7" x14ac:dyDescent="0.2">
      <c r="A61" s="13" t="s">
        <v>8</v>
      </c>
      <c r="B61" s="14" t="s">
        <v>9</v>
      </c>
      <c r="C61" s="14" t="s">
        <v>10</v>
      </c>
      <c r="D61" s="13" t="s">
        <v>11</v>
      </c>
      <c r="E61" s="13" t="s">
        <v>12</v>
      </c>
      <c r="F61" s="14" t="s">
        <v>13</v>
      </c>
      <c r="G61" s="13" t="s">
        <v>14</v>
      </c>
    </row>
    <row r="62" spans="1:7" ht="56.25" x14ac:dyDescent="0.2">
      <c r="A62" s="15">
        <v>1</v>
      </c>
      <c r="B62" s="16" t="s">
        <v>80</v>
      </c>
      <c r="C62" s="16" t="s">
        <v>81</v>
      </c>
      <c r="D62" s="42"/>
      <c r="E62" s="17">
        <v>1</v>
      </c>
      <c r="F62" s="16" t="s">
        <v>50</v>
      </c>
      <c r="G62" s="17">
        <f>(D62)*(E62)</f>
        <v>0</v>
      </c>
    </row>
    <row r="63" spans="1:7" ht="101.25" x14ac:dyDescent="0.2">
      <c r="A63" s="15">
        <v>2</v>
      </c>
      <c r="B63" s="16" t="s">
        <v>82</v>
      </c>
      <c r="C63" s="16" t="s">
        <v>83</v>
      </c>
      <c r="D63" s="42"/>
      <c r="E63" s="17">
        <v>1</v>
      </c>
      <c r="F63" s="16" t="s">
        <v>50</v>
      </c>
      <c r="G63" s="17">
        <f>(D63)*(E63)</f>
        <v>0</v>
      </c>
    </row>
    <row r="64" spans="1:7" ht="45" x14ac:dyDescent="0.2">
      <c r="A64" s="15">
        <v>3</v>
      </c>
      <c r="B64" s="16" t="s">
        <v>84</v>
      </c>
      <c r="C64" s="16" t="s">
        <v>85</v>
      </c>
      <c r="D64" s="42"/>
      <c r="E64" s="17">
        <v>1</v>
      </c>
      <c r="F64" s="16" t="s">
        <v>50</v>
      </c>
      <c r="G64" s="17">
        <f>(D64)*(E64)</f>
        <v>0</v>
      </c>
    </row>
    <row r="65" spans="1:7" ht="45" x14ac:dyDescent="0.2">
      <c r="A65" s="15">
        <v>4</v>
      </c>
      <c r="B65" s="16" t="s">
        <v>86</v>
      </c>
      <c r="C65" s="16" t="s">
        <v>87</v>
      </c>
      <c r="D65" s="42"/>
      <c r="E65" s="17">
        <v>4</v>
      </c>
      <c r="F65" s="16" t="s">
        <v>50</v>
      </c>
      <c r="G65" s="17">
        <f>(D65)*(E65)</f>
        <v>0</v>
      </c>
    </row>
    <row r="66" spans="1:7" ht="33.75" x14ac:dyDescent="0.2">
      <c r="A66" s="15">
        <v>5</v>
      </c>
      <c r="B66" s="16" t="s">
        <v>88</v>
      </c>
      <c r="C66" s="16" t="s">
        <v>89</v>
      </c>
      <c r="D66" s="42"/>
      <c r="E66" s="17">
        <v>1</v>
      </c>
      <c r="F66" s="16" t="s">
        <v>20</v>
      </c>
      <c r="G66" s="17">
        <f>(D66)*(E66)</f>
        <v>0</v>
      </c>
    </row>
    <row r="67" spans="1:7" ht="12" thickBot="1" x14ac:dyDescent="0.25">
      <c r="A67" s="18" t="s">
        <v>90</v>
      </c>
    </row>
    <row r="68" spans="1:7" ht="12.75" thickTop="1" x14ac:dyDescent="0.2">
      <c r="A68" s="19"/>
      <c r="B68" s="19"/>
      <c r="C68" s="19"/>
      <c r="D68" s="19"/>
      <c r="E68" s="19"/>
      <c r="F68" s="19"/>
      <c r="G68" s="20">
        <f>SUM(G62:G66)</f>
        <v>0</v>
      </c>
    </row>
    <row r="70" spans="1:7" ht="12" x14ac:dyDescent="0.2">
      <c r="C70" s="35" t="s">
        <v>128</v>
      </c>
      <c r="D70" s="36">
        <f>(G68)</f>
        <v>0</v>
      </c>
    </row>
    <row r="72" spans="1:7" ht="15.75" x14ac:dyDescent="0.2">
      <c r="A72" s="49" t="s">
        <v>91</v>
      </c>
      <c r="B72" s="49"/>
      <c r="C72" s="49"/>
      <c r="D72" s="49"/>
      <c r="E72" s="49"/>
      <c r="F72" s="49"/>
      <c r="G72" s="49"/>
    </row>
    <row r="73" spans="1:7" x14ac:dyDescent="0.2">
      <c r="A73" s="13" t="s">
        <v>8</v>
      </c>
      <c r="B73" s="14" t="s">
        <v>9</v>
      </c>
      <c r="C73" s="14" t="s">
        <v>10</v>
      </c>
      <c r="D73" s="13" t="s">
        <v>11</v>
      </c>
      <c r="E73" s="13" t="s">
        <v>12</v>
      </c>
      <c r="F73" s="14" t="s">
        <v>13</v>
      </c>
      <c r="G73" s="13" t="s">
        <v>14</v>
      </c>
    </row>
    <row r="74" spans="1:7" ht="67.5" x14ac:dyDescent="0.2">
      <c r="A74" s="15">
        <v>1</v>
      </c>
      <c r="B74" s="16" t="s">
        <v>80</v>
      </c>
      <c r="C74" s="16" t="s">
        <v>92</v>
      </c>
      <c r="D74" s="42"/>
      <c r="E74" s="17">
        <v>24</v>
      </c>
      <c r="F74" s="16" t="s">
        <v>93</v>
      </c>
      <c r="G74" s="17">
        <f>(D74)*(E74)</f>
        <v>0</v>
      </c>
    </row>
    <row r="75" spans="1:7" ht="56.25" x14ac:dyDescent="0.2">
      <c r="A75" s="15">
        <v>2</v>
      </c>
      <c r="B75" s="16" t="s">
        <v>82</v>
      </c>
      <c r="C75" s="16" t="s">
        <v>94</v>
      </c>
      <c r="D75" s="42"/>
      <c r="E75" s="17">
        <v>32</v>
      </c>
      <c r="F75" s="16" t="s">
        <v>93</v>
      </c>
      <c r="G75" s="17">
        <f>(D75)*(E75)</f>
        <v>0</v>
      </c>
    </row>
    <row r="76" spans="1:7" ht="45" x14ac:dyDescent="0.2">
      <c r="A76" s="15">
        <v>3</v>
      </c>
      <c r="B76" s="16" t="s">
        <v>84</v>
      </c>
      <c r="C76" s="16" t="s">
        <v>95</v>
      </c>
      <c r="D76" s="42"/>
      <c r="E76" s="17">
        <v>8</v>
      </c>
      <c r="F76" s="16" t="s">
        <v>93</v>
      </c>
      <c r="G76" s="17">
        <f>(D76)*(E76)</f>
        <v>0</v>
      </c>
    </row>
    <row r="77" spans="1:7" ht="12" thickBot="1" x14ac:dyDescent="0.25">
      <c r="A77" s="18" t="s">
        <v>96</v>
      </c>
    </row>
    <row r="78" spans="1:7" ht="12.75" thickTop="1" x14ac:dyDescent="0.2">
      <c r="A78" s="19"/>
      <c r="B78" s="19"/>
      <c r="C78" s="19"/>
      <c r="D78" s="19"/>
      <c r="E78" s="19"/>
      <c r="F78" s="19"/>
      <c r="G78" s="20">
        <f>SUM(G74:G76)</f>
        <v>0</v>
      </c>
    </row>
    <row r="80" spans="1:7" ht="12" x14ac:dyDescent="0.2">
      <c r="C80" s="35" t="s">
        <v>129</v>
      </c>
      <c r="D80" s="36">
        <f>(G78)</f>
        <v>0</v>
      </c>
    </row>
  </sheetData>
  <sheetProtection password="CB91" sheet="1"/>
  <protectedRanges>
    <protectedRange sqref="D3:D11 D20:D24 D33 D42:D54 D62:D66 D74:D76" name="Oblast1"/>
  </protectedRanges>
  <mergeCells count="6">
    <mergeCell ref="A60:G60"/>
    <mergeCell ref="A72:G72"/>
    <mergeCell ref="A1:G1"/>
    <mergeCell ref="A18:G18"/>
    <mergeCell ref="A31:G31"/>
    <mergeCell ref="A40:G40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50" t="s">
        <v>99</v>
      </c>
      <c r="B1" s="50"/>
      <c r="C1" s="50"/>
    </row>
    <row r="3" spans="1:3" x14ac:dyDescent="0.2">
      <c r="A3" s="13" t="s">
        <v>97</v>
      </c>
      <c r="B3" s="21" t="s">
        <v>10</v>
      </c>
      <c r="C3" s="13" t="s">
        <v>98</v>
      </c>
    </row>
    <row r="4" spans="1:3" x14ac:dyDescent="0.2">
      <c r="A4" s="24" t="s">
        <v>100</v>
      </c>
      <c r="B4" s="25" t="s">
        <v>101</v>
      </c>
      <c r="C4" s="26"/>
    </row>
    <row r="5" spans="1:3" x14ac:dyDescent="0.2">
      <c r="A5" s="2">
        <v>1</v>
      </c>
      <c r="B5" s="22" t="s">
        <v>102</v>
      </c>
      <c r="C5" s="44"/>
    </row>
    <row r="6" spans="1:3" x14ac:dyDescent="0.2">
      <c r="A6" s="2">
        <v>2</v>
      </c>
      <c r="B6" s="22" t="s">
        <v>103</v>
      </c>
      <c r="C6" s="44"/>
    </row>
    <row r="7" spans="1:3" x14ac:dyDescent="0.2">
      <c r="A7" s="2">
        <v>3</v>
      </c>
      <c r="B7" s="22" t="s">
        <v>104</v>
      </c>
      <c r="C7" s="44"/>
    </row>
    <row r="8" spans="1:3" x14ac:dyDescent="0.2">
      <c r="A8" s="2">
        <v>4</v>
      </c>
      <c r="B8" s="22" t="s">
        <v>105</v>
      </c>
      <c r="C8" s="44"/>
    </row>
    <row r="9" spans="1:3" x14ac:dyDescent="0.2">
      <c r="A9" s="2">
        <v>5</v>
      </c>
      <c r="B9" s="22" t="s">
        <v>106</v>
      </c>
      <c r="C9" s="44"/>
    </row>
    <row r="10" spans="1:3" x14ac:dyDescent="0.2">
      <c r="A10" s="2">
        <v>6</v>
      </c>
      <c r="B10" s="22" t="s">
        <v>107</v>
      </c>
      <c r="C10" s="44"/>
    </row>
    <row r="11" spans="1:3" x14ac:dyDescent="0.2">
      <c r="A11" s="2">
        <v>7</v>
      </c>
      <c r="B11" s="22" t="s">
        <v>108</v>
      </c>
      <c r="C11" s="46"/>
    </row>
    <row r="12" spans="1:3" x14ac:dyDescent="0.2">
      <c r="A12" s="27"/>
      <c r="B12" s="28" t="s">
        <v>109</v>
      </c>
      <c r="C12" s="45"/>
    </row>
    <row r="13" spans="1:3" x14ac:dyDescent="0.2">
      <c r="A13" s="2"/>
      <c r="B13" s="22"/>
      <c r="C13" s="23"/>
    </row>
    <row r="14" spans="1:3" x14ac:dyDescent="0.2">
      <c r="A14" s="24" t="s">
        <v>110</v>
      </c>
      <c r="B14" s="25" t="s">
        <v>111</v>
      </c>
      <c r="C14" s="26"/>
    </row>
    <row r="15" spans="1:3" x14ac:dyDescent="0.2">
      <c r="A15" s="2">
        <v>8</v>
      </c>
      <c r="B15" s="22" t="s">
        <v>112</v>
      </c>
      <c r="C15" s="46"/>
    </row>
    <row r="16" spans="1:3" x14ac:dyDescent="0.2">
      <c r="A16" s="27"/>
      <c r="B16" s="28" t="s">
        <v>113</v>
      </c>
      <c r="C16" s="45"/>
    </row>
    <row r="17" spans="1:3" x14ac:dyDescent="0.2">
      <c r="A17" s="2"/>
      <c r="B17" s="22"/>
      <c r="C17" s="23"/>
    </row>
    <row r="18" spans="1:3" x14ac:dyDescent="0.2">
      <c r="A18" s="24" t="s">
        <v>114</v>
      </c>
      <c r="B18" s="25" t="s">
        <v>115</v>
      </c>
      <c r="C18" s="26"/>
    </row>
    <row r="19" spans="1:3" x14ac:dyDescent="0.2">
      <c r="A19" s="2">
        <v>9</v>
      </c>
      <c r="B19" s="22" t="s">
        <v>116</v>
      </c>
      <c r="C19" s="44"/>
    </row>
    <row r="20" spans="1:3" x14ac:dyDescent="0.2">
      <c r="A20" s="2">
        <v>10</v>
      </c>
      <c r="B20" s="22" t="s">
        <v>117</v>
      </c>
      <c r="C20" s="46"/>
    </row>
    <row r="21" spans="1:3" x14ac:dyDescent="0.2">
      <c r="A21" s="27"/>
      <c r="B21" s="28" t="s">
        <v>118</v>
      </c>
      <c r="C21" s="45"/>
    </row>
    <row r="22" spans="1:3" x14ac:dyDescent="0.2">
      <c r="A22" s="2"/>
      <c r="B22" s="22"/>
      <c r="C22" s="23"/>
    </row>
    <row r="23" spans="1:3" x14ac:dyDescent="0.2">
      <c r="A23" s="24" t="s">
        <v>119</v>
      </c>
      <c r="B23" s="25" t="s">
        <v>120</v>
      </c>
      <c r="C23" s="26"/>
    </row>
    <row r="24" spans="1:3" x14ac:dyDescent="0.2">
      <c r="A24" s="2">
        <v>11</v>
      </c>
      <c r="B24" s="22" t="s">
        <v>121</v>
      </c>
      <c r="C24" s="46"/>
    </row>
    <row r="25" spans="1:3" x14ac:dyDescent="0.2">
      <c r="A25" s="27"/>
      <c r="B25" s="28" t="s">
        <v>122</v>
      </c>
      <c r="C25" s="45"/>
    </row>
    <row r="26" spans="1:3" ht="12" thickBot="1" x14ac:dyDescent="0.25">
      <c r="A26" s="2"/>
      <c r="B26" s="22"/>
      <c r="C26" s="47"/>
    </row>
    <row r="27" spans="1:3" ht="12" thickTop="1" x14ac:dyDescent="0.2">
      <c r="A27" s="29"/>
      <c r="B27" s="30" t="s">
        <v>123</v>
      </c>
      <c r="C27" s="45"/>
    </row>
    <row r="30" spans="1:3" ht="12" x14ac:dyDescent="0.2">
      <c r="A30" s="31" t="s">
        <v>135</v>
      </c>
      <c r="C30" s="43"/>
    </row>
    <row r="32" spans="1:3" x14ac:dyDescent="0.2">
      <c r="B32" s="32" t="s">
        <v>124</v>
      </c>
    </row>
  </sheetData>
  <sheetProtection password="CB91" sheet="1"/>
  <protectedRanges>
    <protectedRange sqref="C30 C27 C24:C25 C19:C21 C15:C16 C5:C12" name="Oblast1"/>
  </protectedRanges>
  <mergeCells count="1">
    <mergeCell ref="A1:C1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2020-06-22T05:14:24Z</dcterms:created>
  <dcterms:modified xsi:type="dcterms:W3CDTF">2020-05-28T05:32:19Z</dcterms:modified>
</cp:coreProperties>
</file>