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76DA8819-A48B-4A80-85FB-BC6FDDB13581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Rekapitulace" sheetId="3" r:id="rId1"/>
    <sheet name="Rozpočet" sheetId="2" r:id="rId2"/>
  </sheets>
  <definedNames>
    <definedName name="_xlnm.Print_Titles" localSheetId="1">Rozpočet!$1:$1</definedName>
    <definedName name="_xlnm.Print_Area" localSheetId="0">Rekapitulace!$A$1:$C$44</definedName>
    <definedName name="_xlnm.Print_Area" localSheetId="1">Rozpočet!$A$1:$G$160</definedName>
  </definedNames>
  <calcPr calcId="191029"/>
</workbook>
</file>

<file path=xl/calcChain.xml><?xml version="1.0" encoding="utf-8"?>
<calcChain xmlns="http://schemas.openxmlformats.org/spreadsheetml/2006/main">
  <c r="G134" i="2" l="1"/>
  <c r="G135" i="2"/>
  <c r="G129" i="2"/>
  <c r="G130" i="2"/>
  <c r="G131" i="2"/>
  <c r="G119" i="2"/>
  <c r="G94" i="2"/>
  <c r="G95" i="2"/>
  <c r="G86" i="2"/>
  <c r="G87" i="2"/>
  <c r="G88" i="2"/>
  <c r="G65" i="2"/>
  <c r="G59" i="2"/>
  <c r="G60" i="2"/>
  <c r="G55" i="2"/>
  <c r="G45" i="2"/>
  <c r="G13" i="2"/>
  <c r="G6" i="2"/>
  <c r="G7" i="2"/>
  <c r="G8" i="2"/>
  <c r="G156" i="2"/>
  <c r="G151" i="2"/>
  <c r="G146" i="2"/>
  <c r="G143" i="2"/>
  <c r="G133" i="2"/>
  <c r="G128" i="2"/>
  <c r="G122" i="2"/>
  <c r="G118" i="2"/>
  <c r="G109" i="2"/>
  <c r="G107" i="2"/>
  <c r="G93" i="2"/>
  <c r="G90" i="2"/>
  <c r="G99" i="2"/>
  <c r="G85" i="2"/>
  <c r="G73" i="2"/>
  <c r="G71" i="2"/>
  <c r="G68" i="2"/>
  <c r="G64" i="2"/>
  <c r="G62" i="2"/>
  <c r="G58" i="2"/>
  <c r="G54" i="2"/>
  <c r="G51" i="2"/>
  <c r="G48" i="2"/>
  <c r="G44" i="2"/>
  <c r="G42" i="2"/>
  <c r="G40" i="2"/>
  <c r="G37" i="2"/>
  <c r="G34" i="2"/>
  <c r="G32" i="2"/>
  <c r="G23" i="2"/>
  <c r="G21" i="2"/>
  <c r="G18" i="2"/>
  <c r="G16" i="2"/>
  <c r="G12" i="2"/>
  <c r="G10" i="2"/>
  <c r="G5" i="2"/>
  <c r="G152" i="2" l="1"/>
  <c r="B33" i="3" s="1"/>
  <c r="B11" i="3" s="1"/>
  <c r="G27" i="2"/>
  <c r="G28" i="2" s="1"/>
  <c r="B26" i="3" s="1"/>
  <c r="G77" i="2"/>
  <c r="G78" i="2" s="1"/>
  <c r="B27" i="3" s="1"/>
  <c r="G138" i="2"/>
  <c r="G139" i="2" s="1"/>
  <c r="B31" i="3" s="1"/>
  <c r="G102" i="2"/>
  <c r="G103" i="2" s="1"/>
  <c r="B28" i="3" s="1"/>
  <c r="G123" i="2"/>
  <c r="B30" i="3" s="1"/>
  <c r="G147" i="2"/>
  <c r="B32" i="3" s="1"/>
  <c r="B10" i="3" s="1"/>
  <c r="G112" i="2"/>
  <c r="G113" i="2" s="1"/>
  <c r="B29" i="3" s="1"/>
  <c r="B9" i="3" l="1"/>
  <c r="C13" i="3" s="1"/>
  <c r="G158" i="2" l="1"/>
  <c r="G159" i="2" s="1"/>
  <c r="B35" i="3" l="1"/>
  <c r="C17" i="3" s="1"/>
  <c r="C16" i="3"/>
  <c r="C18" i="3" l="1"/>
  <c r="C20" i="3" s="1"/>
  <c r="B21" i="3" s="1"/>
  <c r="C21" i="3" s="1"/>
  <c r="C23" i="3" s="1"/>
</calcChain>
</file>

<file path=xl/sharedStrings.xml><?xml version="1.0" encoding="utf-8"?>
<sst xmlns="http://schemas.openxmlformats.org/spreadsheetml/2006/main" count="699" uniqueCount="377">
  <si>
    <t>Název</t>
  </si>
  <si>
    <t>Akce</t>
  </si>
  <si>
    <t>CPA Delfín Uherský Brod - venkovní bazény</t>
  </si>
  <si>
    <t>Projekt</t>
  </si>
  <si>
    <t>SO 102 - Provozní objekt 1, D.1.4.3 - Vytápění</t>
  </si>
  <si>
    <t>Investor</t>
  </si>
  <si>
    <t/>
  </si>
  <si>
    <t>Z. č.</t>
  </si>
  <si>
    <t>A. č.</t>
  </si>
  <si>
    <t>Vypracoval</t>
  </si>
  <si>
    <t>ing. Jaroslav Mikerásek</t>
  </si>
  <si>
    <t>Kontroloval</t>
  </si>
  <si>
    <t>Datum</t>
  </si>
  <si>
    <t>Zpracovatel</t>
  </si>
  <si>
    <t>CÚ</t>
  </si>
  <si>
    <t>RTS 2020/I</t>
  </si>
  <si>
    <t>Poznámka</t>
  </si>
  <si>
    <t>Uvedené ceny jsou v Kč a nezahrnují DPH, pokud to není uvedeno.</t>
  </si>
  <si>
    <t>Mj</t>
  </si>
  <si>
    <t>Počet</t>
  </si>
  <si>
    <t>Cena</t>
  </si>
  <si>
    <t>Cena celkem</t>
  </si>
  <si>
    <t>Hmotnost</t>
  </si>
  <si>
    <t>Hmotnost celkem</t>
  </si>
  <si>
    <t>733 - Rozvod potrubí</t>
  </si>
  <si>
    <t>POTRUBÍ ZÁVITOVÉ BEZEŠVÉ BĚŽNÉ</t>
  </si>
  <si>
    <t>NÍZKOTLAKÉ</t>
  </si>
  <si>
    <t>733111102</t>
  </si>
  <si>
    <t>DN 10</t>
  </si>
  <si>
    <t>m</t>
  </si>
  <si>
    <t>733111103</t>
  </si>
  <si>
    <t>DN 15</t>
  </si>
  <si>
    <t>733111104</t>
  </si>
  <si>
    <t>DN 20</t>
  </si>
  <si>
    <t>733111108</t>
  </si>
  <si>
    <t>DN 50</t>
  </si>
  <si>
    <t>POTRUBÍ HLADKÉ BEZEŠVÉ NÍZKOTLAKÉ</t>
  </si>
  <si>
    <t>733121125</t>
  </si>
  <si>
    <t>D 89 x 3,6 mm</t>
  </si>
  <si>
    <t>TLAKOVÉ ZKOUŠKY POTRUBÍ</t>
  </si>
  <si>
    <t>733190106</t>
  </si>
  <si>
    <t>do DN 32</t>
  </si>
  <si>
    <t>733190108</t>
  </si>
  <si>
    <t>TLAKOVÉ ZKOUŠKY OCELOVÉHO</t>
  </si>
  <si>
    <t>HLADKÉHO POTRUBÍ</t>
  </si>
  <si>
    <t>733190225</t>
  </si>
  <si>
    <t xml:space="preserve"> do D 89</t>
  </si>
  <si>
    <t>PŘÍPLATEK ZA ZHOTOVENÍ PŘÍPOJKY</t>
  </si>
  <si>
    <t>733113113</t>
  </si>
  <si>
    <t>ks</t>
  </si>
  <si>
    <t>ODVZDUŠŇOVACÍ NÁDOBKY</t>
  </si>
  <si>
    <t>Z TRUBEK OCELOVÝCH</t>
  </si>
  <si>
    <t>733141104</t>
  </si>
  <si>
    <t>DN 80</t>
  </si>
  <si>
    <t>MONTÁŽ ŠTÍTKŮ</t>
  </si>
  <si>
    <t>732199100</t>
  </si>
  <si>
    <t xml:space="preserve"> orientačních vč.dodávky štítků</t>
  </si>
  <si>
    <t>PŘESUN HMOT PRO POTRUBÍ</t>
  </si>
  <si>
    <t>V OBJEKTECH VÝŠKY</t>
  </si>
  <si>
    <t>998733201</t>
  </si>
  <si>
    <t>do 6 m</t>
  </si>
  <si>
    <t>%</t>
  </si>
  <si>
    <t>733 - Rozvod potrubí - celkem</t>
  </si>
  <si>
    <t>734 - Armatury</t>
  </si>
  <si>
    <t>TERMOSTATICKÁ HLAVICE</t>
  </si>
  <si>
    <t>s vestavěným čidlem</t>
  </si>
  <si>
    <t>REGULAČNÍ HLAVICE</t>
  </si>
  <si>
    <t>ruční</t>
  </si>
  <si>
    <t>RADIÁTOROVÝ VENTIL TERMOSTATICKÝ</t>
  </si>
  <si>
    <t>S PŘEDNASTAVENÍM - PŘÍMÝ</t>
  </si>
  <si>
    <t>G 1/2"</t>
  </si>
  <si>
    <t>RADIÁTOROVÉ ŠROUBENÍ UZAVÍRATELNÉ</t>
  </si>
  <si>
    <t>S VYPOUŠTĚNÍM A PŘEDNASTAVENÍM - PŘÍMÉ</t>
  </si>
  <si>
    <t>AUTOMATICKÝ ODVZDUŠŇOVACÍ VENTIL</t>
  </si>
  <si>
    <t>G 3/8"</t>
  </si>
  <si>
    <t>KULOVÝ KOHOUT VYPOUŠTĚCÍ</t>
  </si>
  <si>
    <t>KULOVÝ KOHOUT UZAVÍRACÍ ZÁVITOVÝ</t>
  </si>
  <si>
    <t>S VRTULKOU</t>
  </si>
  <si>
    <t>PLNOPRŮCHOZÍ S PÁKOU</t>
  </si>
  <si>
    <t>G 2"</t>
  </si>
  <si>
    <t>MONTÁŽ ARMATUR ZÁVITOVÝCH</t>
  </si>
  <si>
    <t>S 1 ZÁVITEM</t>
  </si>
  <si>
    <t>734209102</t>
  </si>
  <si>
    <t>3/8"</t>
  </si>
  <si>
    <t>kus</t>
  </si>
  <si>
    <t>734209103</t>
  </si>
  <si>
    <t>1/2"</t>
  </si>
  <si>
    <t xml:space="preserve"> MONTÁŽ ARMATUR ZÁVITOVÝCH</t>
  </si>
  <si>
    <t xml:space="preserve"> SE 2 ZÁVITY</t>
  </si>
  <si>
    <t>734209112</t>
  </si>
  <si>
    <t>734209113</t>
  </si>
  <si>
    <t>734209118</t>
  </si>
  <si>
    <t>2"</t>
  </si>
  <si>
    <t>MONTÁŽ</t>
  </si>
  <si>
    <t>734291951</t>
  </si>
  <si>
    <t>hlavic ručního a termostatického ovládání</t>
  </si>
  <si>
    <t xml:space="preserve"> VYREGULOVÁNÍ VENTILŮ</t>
  </si>
  <si>
    <t>735000911</t>
  </si>
  <si>
    <t>s ručním ovládáním</t>
  </si>
  <si>
    <t>735000912</t>
  </si>
  <si>
    <t>s termostatickým ovládáním</t>
  </si>
  <si>
    <t>UZAVÍRACÍ KLAPKA BEZPŘÍRUBOVÁ PN 16</t>
  </si>
  <si>
    <t>S RUČNÍ PÁKOU</t>
  </si>
  <si>
    <t>MONTÁŽ ARMATUR PŘÍRUBOVÝCH</t>
  </si>
  <si>
    <t>SE DVĚMA PŘÍRUBAMI PN 16</t>
  </si>
  <si>
    <t>734109216</t>
  </si>
  <si>
    <t>soub</t>
  </si>
  <si>
    <t>PŘÍRUBOVÉ SPOJE PN 16/I, 200°C</t>
  </si>
  <si>
    <t>734173416</t>
  </si>
  <si>
    <t>PŘESUN HMOT PRO ARMATURY</t>
  </si>
  <si>
    <t>998734201</t>
  </si>
  <si>
    <t>734 - Armatury - celkem</t>
  </si>
  <si>
    <t>735 - Otopná tělesa</t>
  </si>
  <si>
    <t>HLINÍKOVÁ ČLÁNKOVÁ OTOPNÁ TĚLESA ( ZE SLITINY</t>
  </si>
  <si>
    <t>SILUMINIUM ) S HLADKOU ČELNÍ PLOCHOU, S BOČNÍM</t>
  </si>
  <si>
    <t>PŘIPOJENÍM</t>
  </si>
  <si>
    <t>šířka článku 80 mm, hloubka 80 mm, připojovací rozteč 700 mm</t>
  </si>
  <si>
    <t>12 článků</t>
  </si>
  <si>
    <t>8 článků</t>
  </si>
  <si>
    <t>6 článků</t>
  </si>
  <si>
    <t>4 články</t>
  </si>
  <si>
    <t>MONTÁŽNÍ BALÍČEK</t>
  </si>
  <si>
    <t>s upevněním, odvzdušňovacím ventilem a příslušenstvím</t>
  </si>
  <si>
    <t>MONTÁŽ OTOPNÝCH TĚLES</t>
  </si>
  <si>
    <t>HLINÍKOVÝCH ČLÁNKOVÝCH</t>
  </si>
  <si>
    <t>735131316</t>
  </si>
  <si>
    <t>2 - 4 články</t>
  </si>
  <si>
    <t>735131317</t>
  </si>
  <si>
    <t>6 - 10 článků</t>
  </si>
  <si>
    <t>735131318</t>
  </si>
  <si>
    <t>12 - 14 článků</t>
  </si>
  <si>
    <t>NASTAVITELNÝM TERMOSTATEM</t>
  </si>
  <si>
    <t>3 stupně výkonu: 1 000 W, 1 300 W, 2 300 W - připojení vidlicí do zásuvky</t>
  </si>
  <si>
    <t>PŘESUN HMOT PRO OTOPNÁ TĚLESA</t>
  </si>
  <si>
    <t>998735201</t>
  </si>
  <si>
    <t>735 - Otopná tělesa - celkem</t>
  </si>
  <si>
    <t>767 - Konstrukce zámečnícké</t>
  </si>
  <si>
    <t>ULOŽENÍ A DOPLŇKOVÉ KONSTRUKCE</t>
  </si>
  <si>
    <t>kg</t>
  </si>
  <si>
    <t>MONTÁŽ ULOŽENÍ A KONSTRUKCÍ</t>
  </si>
  <si>
    <t>PŘESUN HMOT PRO KOVOVÉ KONSTRUKCE</t>
  </si>
  <si>
    <t>998767201</t>
  </si>
  <si>
    <t>767 - Konstrukce zámečnícké - celkem</t>
  </si>
  <si>
    <t>783 - Nátěry</t>
  </si>
  <si>
    <t>NÁTĚRY POTRUBÍ SYNTETICKÉ</t>
  </si>
  <si>
    <t>do DN 50 mm</t>
  </si>
  <si>
    <t>783424740</t>
  </si>
  <si>
    <t>základní</t>
  </si>
  <si>
    <t>783424340</t>
  </si>
  <si>
    <t>základní 1x + 2x email</t>
  </si>
  <si>
    <t>přes DN 50 do DN 100 mm</t>
  </si>
  <si>
    <t>783425750</t>
  </si>
  <si>
    <t>783 - Nátěry - celkem</t>
  </si>
  <si>
    <t>713 - Izolace tepelné</t>
  </si>
  <si>
    <t>POTRUBNÍ IZOLAČNÍ POUZDRO Z MINERÁLNÍ PLSTI</t>
  </si>
  <si>
    <t>S POVRCHOVOU ÚPRAVOU AL FÓLIÍ tl. 30 mm</t>
  </si>
  <si>
    <t>D 22 - volně vedené</t>
  </si>
  <si>
    <t>D 28</t>
  </si>
  <si>
    <t>D 60</t>
  </si>
  <si>
    <t>D 89</t>
  </si>
  <si>
    <t>MONTÁŽ IZOLAČNÍCH SKRUŽÍ NA POTRUBÍ</t>
  </si>
  <si>
    <t>722182011</t>
  </si>
  <si>
    <t>do DN 25</t>
  </si>
  <si>
    <t>722182014</t>
  </si>
  <si>
    <t>do DN 40</t>
  </si>
  <si>
    <t>722182016</t>
  </si>
  <si>
    <t>do DN 80</t>
  </si>
  <si>
    <t>PŘESUN HMOT PRO IZOLACE TEPELNÉ</t>
  </si>
  <si>
    <t>998713201</t>
  </si>
  <si>
    <t>713 - Izolace tepelné - celkem</t>
  </si>
  <si>
    <t>94 - Lešení</t>
  </si>
  <si>
    <t>LEŠENÍ LEHKÉ, POMOCNÉ
O VÝŠCE LEŠEŇOVÉ PODLAHY</t>
  </si>
  <si>
    <t>994195003</t>
  </si>
  <si>
    <t>přes 1,9 do 2,50 m</t>
  </si>
  <si>
    <t>m2</t>
  </si>
  <si>
    <t>PŘESUN HMOT LEŠENÍ</t>
  </si>
  <si>
    <t>998009101</t>
  </si>
  <si>
    <t>bez ohledu na výšku</t>
  </si>
  <si>
    <t>t</t>
  </si>
  <si>
    <t>94 - Lešení - celkem</t>
  </si>
  <si>
    <t>789 - HZS</t>
  </si>
  <si>
    <t>NEZMĚŘ. STAVEBNÍ PRÁCE</t>
  </si>
  <si>
    <t>drobné sekací a vrtací práce</t>
  </si>
  <si>
    <t>hod</t>
  </si>
  <si>
    <t>789 - HZS - celkem</t>
  </si>
  <si>
    <t>ON - Ostatní náklady</t>
  </si>
  <si>
    <t>INDIVIDUÁLNÍ A PROVOZNÍ VYZKOUŠENÍ</t>
  </si>
  <si>
    <t>005231020</t>
  </si>
  <si>
    <t>Náklady na individuální zkoušky dodaných a smontovaných technologických zařízení včetně komplexního vyzkoušení - topná zkouška</t>
  </si>
  <si>
    <t>kpl</t>
  </si>
  <si>
    <t>DOKUMENTACE SKUTEČNÉHO PROVEDENÍ STAVBY</t>
  </si>
  <si>
    <t>005241010</t>
  </si>
  <si>
    <t>náklady spojené s předáním a převzetím staveniště</t>
  </si>
  <si>
    <t>ON - Ostatní náklady - celkem</t>
  </si>
  <si>
    <t>Hodnota A</t>
  </si>
  <si>
    <t>Hodnota B</t>
  </si>
  <si>
    <t>Základní náklady</t>
  </si>
  <si>
    <t>Dodávka a montáž</t>
  </si>
  <si>
    <t>Lešení</t>
  </si>
  <si>
    <t>Demontáže</t>
  </si>
  <si>
    <t>Základní náklady celkem</t>
  </si>
  <si>
    <t>Vedlejší náklady</t>
  </si>
  <si>
    <t>Náklady celkem</t>
  </si>
  <si>
    <t>Základ a hodnota DPH 21%</t>
  </si>
  <si>
    <t>Základ a hodnota DPH 15%</t>
  </si>
  <si>
    <t>Náklady celkem s DPH</t>
  </si>
  <si>
    <t>Součty odstavců</t>
  </si>
  <si>
    <t>Hmotnost
[kg]</t>
  </si>
  <si>
    <t>Vedlejší a ostatní náklady</t>
  </si>
  <si>
    <t>REKAPITULACE NÁKLADŮ</t>
  </si>
  <si>
    <t>Ostatní náklady</t>
  </si>
  <si>
    <t>Vedlejší a ostatní náklady celkem</t>
  </si>
  <si>
    <t>Poz.č.</t>
  </si>
  <si>
    <t>Č.položky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</si>
  <si>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</si>
  <si>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</si>
  <si>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</si>
  <si>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</si>
  <si>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</si>
  <si>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</si>
  <si>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</si>
  <si>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</si>
  <si>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</si>
  <si>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</si>
  <si>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</si>
  <si>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</si>
  <si>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</si>
  <si>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</si>
  <si>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</si>
  <si>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</si>
  <si>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</si>
  <si>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</si>
  <si>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</si>
  <si>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</si>
  <si>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</si>
  <si>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</si>
  <si>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</si>
  <si>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</si>
  <si>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</si>
  <si>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</si>
  <si>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</si>
  <si>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</si>
  <si>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</si>
  <si>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</si>
  <si>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</si>
  <si>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</si>
  <si>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</si>
  <si>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</si>
  <si>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</si>
  <si>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</si>
  <si>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</si>
  <si>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</si>
  <si>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</si>
  <si>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</si>
  <si>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</si>
  <si>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</si>
  <si>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</si>
  <si>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</si>
  <si>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</si>
  <si>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</si>
  <si>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</si>
  <si>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</si>
  <si>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</si>
  <si>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</si>
  <si>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</si>
  <si>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</si>
  <si>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</si>
  <si>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</si>
  <si>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</si>
  <si>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</si>
  <si>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</si>
  <si>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</si>
  <si>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</si>
  <si>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</si>
  <si>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</si>
  <si>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</si>
  <si>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</si>
  <si>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</si>
  <si>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</si>
  <si>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</si>
  <si>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</si>
  <si>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</si>
  <si>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</si>
  <si>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</si>
  <si>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</si>
  <si>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</si>
  <si>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</si>
  <si>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</si>
  <si>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</si>
  <si>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</si>
  <si>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</si>
  <si>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</si>
  <si>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</si>
  <si>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</si>
  <si>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</si>
  <si>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</si>
  <si>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</si>
  <si>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</si>
  <si>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</si>
  <si>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</si>
  <si>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</si>
  <si>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</si>
  <si>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</si>
  <si>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</si>
  <si>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</si>
  <si>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</si>
  <si>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</si>
  <si>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</si>
  <si>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</si>
  <si>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</si>
  <si>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</si>
  <si>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</si>
  <si>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</si>
  <si>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</si>
  <si>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</si>
  <si>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</si>
  <si>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</si>
  <si>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</si>
  <si>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</si>
  <si>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</si>
  <si>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</si>
  <si>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</si>
  <si>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</si>
  <si>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</si>
  <si>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</si>
  <si>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</si>
  <si>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</si>
  <si>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</si>
  <si>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</si>
  <si>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</si>
  <si>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</si>
  <si>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</si>
  <si>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</si>
  <si>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</si>
  <si>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</si>
  <si>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</si>
  <si>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</si>
  <si>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</si>
  <si>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</si>
  <si>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</si>
  <si>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</si>
  <si>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</si>
  <si>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</si>
  <si>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</si>
  <si>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</si>
  <si>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</si>
  <si>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</si>
  <si>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</si>
  <si>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</si>
  <si>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</si>
  <si>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</si>
  <si>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</si>
  <si>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</si>
  <si>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</si>
  <si>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</si>
  <si>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</si>
  <si>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</si>
  <si>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</si>
  <si>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</si>
  <si>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</si>
  <si>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</si>
  <si>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</si>
  <si>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</si>
  <si>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</si>
  <si>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</si>
  <si>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</si>
  <si>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</si>
  <si>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</si>
  <si>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</si>
  <si>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</si>
  <si>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</si>
  <si>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</si>
  <si>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Hodinové zúčtovací sazby</t>
  </si>
  <si>
    <t>7.2020</t>
  </si>
  <si>
    <t xml:space="preserve">z pozinkovaných profilů </t>
  </si>
  <si>
    <t>ELEKTRICKÝ VOLNĚ STOJÍCÍ TEPLOVZDUŠNÝ</t>
  </si>
  <si>
    <t>KONVEKTOR S OVLÁDACÍM PANELEM S DISPLEJEM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</si>
</sst>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6"/>
      <name val="Arial"/>
      <family val="2"/>
      <charset val="238"/>
    </font>
    <font>
      <sz val="8"/>
      <color indexed="8"/>
      <name val="Tahoma"/>
      <family val="2"/>
      <charset val="238"/>
    </font>
    <font>
      <b/>
      <sz val="10"/>
      <color rgb="FF009300"/>
      <name val="Segoe UI"/>
      <family val="2"/>
      <charset val="238"/>
    </font>
    <font>
      <b/>
      <sz val="8"/>
      <color rgb="FF000000"/>
      <name val="敓潧⁥䥕ᬀ玾㐀r☸3_x0008_"/>
      <charset val="238"/>
    </font>
    <font>
      <sz val="7"/>
      <color rgb="FF000000"/>
      <name val="敓潧⁥䥕ᬀ玾㐀r☸3_x0008_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FEEEE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0" fontId="0" fillId="0" borderId="1" xfId="0" applyBorder="1"/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2" fillId="6" borderId="1" xfId="0" applyNumberFormat="1" applyFont="1" applyFill="1" applyBorder="1" applyAlignment="1">
      <alignment horizontal="left"/>
    </xf>
    <xf numFmtId="4" fontId="2" fillId="6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left"/>
    </xf>
    <xf numFmtId="4" fontId="3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9" fontId="1" fillId="5" borderId="1" xfId="0" applyNumberFormat="1" applyFont="1" applyFill="1" applyBorder="1" applyAlignment="1">
      <alignment horizontal="center"/>
    </xf>
    <xf numFmtId="49" fontId="5" fillId="9" borderId="5" xfId="0" applyNumberFormat="1" applyFont="1" applyFill="1" applyBorder="1" applyAlignment="1">
      <alignment horizontal="left"/>
    </xf>
    <xf numFmtId="49" fontId="6" fillId="4" borderId="6" xfId="0" applyNumberFormat="1" applyFont="1" applyFill="1" applyBorder="1" applyAlignment="1">
      <alignment horizontal="left"/>
    </xf>
    <xf numFmtId="49" fontId="0" fillId="0" borderId="0" xfId="0" applyNumberFormat="1" applyAlignment="1"/>
    <xf numFmtId="0" fontId="0" fillId="0" borderId="0" xfId="0" applyAlignment="1"/>
    <xf numFmtId="49" fontId="5" fillId="9" borderId="7" xfId="0" applyNumberFormat="1" applyFont="1" applyFill="1" applyBorder="1" applyAlignment="1">
      <alignment horizontal="left"/>
    </xf>
    <xf numFmtId="49" fontId="6" fillId="4" borderId="8" xfId="0" applyNumberFormat="1" applyFont="1" applyFill="1" applyBorder="1" applyAlignment="1">
      <alignment horizontal="left"/>
    </xf>
    <xf numFmtId="49" fontId="5" fillId="9" borderId="9" xfId="0" applyNumberFormat="1" applyFont="1" applyFill="1" applyBorder="1" applyAlignment="1">
      <alignment horizontal="left"/>
    </xf>
    <xf numFmtId="49" fontId="3" fillId="4" borderId="10" xfId="0" applyNumberFormat="1" applyFont="1" applyFill="1" applyBorder="1" applyAlignment="1">
      <alignment horizontal="left"/>
    </xf>
    <xf numFmtId="49" fontId="6" fillId="4" borderId="11" xfId="0" applyNumberFormat="1" applyFont="1" applyFill="1" applyBorder="1" applyAlignment="1">
      <alignment horizontal="left"/>
    </xf>
    <xf numFmtId="49" fontId="7" fillId="4" borderId="12" xfId="0" applyNumberFormat="1" applyFont="1" applyFill="1" applyBorder="1" applyAlignment="1">
      <alignment horizontal="left"/>
    </xf>
    <xf numFmtId="49" fontId="8" fillId="5" borderId="12" xfId="0" applyNumberFormat="1" applyFont="1" applyFill="1" applyBorder="1" applyAlignment="1">
      <alignment horizontal="left"/>
    </xf>
    <xf numFmtId="49" fontId="7" fillId="4" borderId="8" xfId="0" applyNumberFormat="1" applyFont="1" applyFill="1" applyBorder="1" applyAlignment="1">
      <alignment horizontal="left"/>
    </xf>
    <xf numFmtId="49" fontId="5" fillId="9" borderId="13" xfId="0" applyNumberFormat="1" applyFont="1" applyFill="1" applyBorder="1" applyAlignment="1">
      <alignment horizontal="left"/>
    </xf>
    <xf numFmtId="49" fontId="5" fillId="9" borderId="14" xfId="0" applyNumberFormat="1" applyFont="1" applyFill="1" applyBorder="1" applyAlignment="1">
      <alignment horizontal="left"/>
    </xf>
    <xf numFmtId="49" fontId="5" fillId="9" borderId="15" xfId="0" applyNumberFormat="1" applyFont="1" applyFill="1" applyBorder="1" applyAlignment="1">
      <alignment horizontal="left"/>
    </xf>
    <xf numFmtId="49" fontId="7" fillId="4" borderId="10" xfId="0" applyNumberFormat="1" applyFont="1" applyFill="1" applyBorder="1" applyAlignment="1">
      <alignment horizontal="left"/>
    </xf>
    <xf numFmtId="49" fontId="7" fillId="4" borderId="11" xfId="0" applyNumberFormat="1" applyFont="1" applyFill="1" applyBorder="1" applyAlignment="1">
      <alignment horizontal="left"/>
    </xf>
    <xf numFmtId="49" fontId="1" fillId="10" borderId="1" xfId="0" applyNumberFormat="1" applyFont="1" applyFill="1" applyBorder="1" applyAlignment="1">
      <alignment horizontal="left"/>
    </xf>
    <xf numFmtId="4" fontId="1" fillId="10" borderId="1" xfId="0" applyNumberFormat="1" applyFont="1" applyFill="1" applyBorder="1" applyAlignment="1">
      <alignment horizontal="left"/>
    </xf>
    <xf numFmtId="164" fontId="1" fillId="5" borderId="1" xfId="0" applyNumberFormat="1" applyFont="1" applyFill="1" applyBorder="1" applyAlignment="1">
      <alignment horizontal="right"/>
    </xf>
    <xf numFmtId="164" fontId="3" fillId="4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0" fontId="0" fillId="0" borderId="16" xfId="0" applyBorder="1"/>
    <xf numFmtId="49" fontId="1" fillId="10" borderId="12" xfId="0" applyNumberFormat="1" applyFont="1" applyFill="1" applyBorder="1" applyAlignment="1">
      <alignment horizontal="left"/>
    </xf>
    <xf numFmtId="4" fontId="1" fillId="10" borderId="8" xfId="0" applyNumberFormat="1" applyFont="1" applyFill="1" applyBorder="1" applyAlignment="1">
      <alignment horizontal="left"/>
    </xf>
    <xf numFmtId="49" fontId="3" fillId="4" borderId="12" xfId="0" applyNumberFormat="1" applyFont="1" applyFill="1" applyBorder="1" applyAlignment="1">
      <alignment horizontal="left"/>
    </xf>
    <xf numFmtId="4" fontId="3" fillId="4" borderId="8" xfId="0" applyNumberFormat="1" applyFont="1" applyFill="1" applyBorder="1" applyAlignment="1">
      <alignment horizontal="right"/>
    </xf>
    <xf numFmtId="49" fontId="1" fillId="5" borderId="12" xfId="0" applyNumberFormat="1" applyFont="1" applyFill="1" applyBorder="1" applyAlignment="1">
      <alignment horizontal="left"/>
    </xf>
    <xf numFmtId="164" fontId="1" fillId="5" borderId="8" xfId="0" applyNumberFormat="1" applyFont="1" applyFill="1" applyBorder="1" applyAlignment="1">
      <alignment horizontal="right"/>
    </xf>
    <xf numFmtId="164" fontId="3" fillId="4" borderId="8" xfId="0" applyNumberFormat="1" applyFont="1" applyFill="1" applyBorder="1" applyAlignment="1">
      <alignment horizontal="right"/>
    </xf>
    <xf numFmtId="49" fontId="2" fillId="3" borderId="12" xfId="0" applyNumberFormat="1" applyFont="1" applyFill="1" applyBorder="1" applyAlignment="1">
      <alignment horizontal="left"/>
    </xf>
    <xf numFmtId="164" fontId="2" fillId="3" borderId="8" xfId="0" applyNumberFormat="1" applyFont="1" applyFill="1" applyBorder="1" applyAlignment="1">
      <alignment horizontal="right"/>
    </xf>
    <xf numFmtId="4" fontId="1" fillId="5" borderId="8" xfId="0" applyNumberFormat="1" applyFont="1" applyFill="1" applyBorder="1" applyAlignment="1">
      <alignment horizontal="right"/>
    </xf>
    <xf numFmtId="49" fontId="3" fillId="4" borderId="8" xfId="0" applyNumberFormat="1" applyFont="1" applyFill="1" applyBorder="1" applyAlignment="1">
      <alignment horizontal="center" wrapText="1"/>
    </xf>
    <xf numFmtId="4" fontId="3" fillId="4" borderId="8" xfId="0" applyNumberFormat="1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left" wrapText="1"/>
    </xf>
    <xf numFmtId="49" fontId="4" fillId="8" borderId="2" xfId="0" applyNumberFormat="1" applyFont="1" applyFill="1" applyBorder="1" applyAlignment="1">
      <alignment horizontal="center" vertical="center"/>
    </xf>
    <xf numFmtId="49" fontId="4" fillId="8" borderId="3" xfId="0" applyNumberFormat="1" applyFont="1" applyFill="1" applyBorder="1" applyAlignment="1">
      <alignment horizontal="center" vertical="center"/>
    </xf>
    <xf numFmtId="49" fontId="4" fillId="8" borderId="4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tabSelected="1" zoomScaleNormal="100" workbookViewId="0">
      <selection sqref="A1:C1"/>
    </sheetView>
  </sheetViews>
  <sheetFormatPr defaultRowHeight="15"/>
  <cols>
    <col min="1" max="1" width="32.140625" style="1" bestFit="1" customWidth="1"/>
    <col min="2" max="2" width="23.5703125" style="6" customWidth="1"/>
    <col min="3" max="3" width="25" style="6" customWidth="1"/>
    <col min="6" max="6" width="0" style="5" hidden="1" customWidth="1"/>
  </cols>
  <sheetData>
    <row r="1" spans="1:8" ht="21" thickBot="1">
      <c r="A1" s="54" t="s">
        <v>209</v>
      </c>
      <c r="B1" s="55"/>
      <c r="C1" s="56"/>
      <c r="D1" s="6"/>
      <c r="E1" s="1"/>
      <c r="F1" s="1"/>
      <c r="G1" s="1"/>
      <c r="H1" s="1"/>
    </row>
    <row r="2" spans="1:8" s="21" customFormat="1">
      <c r="A2" s="18" t="s">
        <v>1</v>
      </c>
      <c r="B2" s="3" t="s">
        <v>2</v>
      </c>
      <c r="C2" s="19"/>
      <c r="D2" s="20"/>
      <c r="E2" s="20"/>
      <c r="F2" s="20"/>
      <c r="G2" s="20"/>
    </row>
    <row r="3" spans="1:8">
      <c r="A3" s="22" t="s">
        <v>3</v>
      </c>
      <c r="B3" s="3" t="s">
        <v>4</v>
      </c>
      <c r="C3" s="23"/>
      <c r="D3" s="1"/>
      <c r="E3" s="1"/>
      <c r="F3" s="1"/>
      <c r="G3" s="1"/>
    </row>
    <row r="4" spans="1:8">
      <c r="A4" s="22" t="s">
        <v>5</v>
      </c>
      <c r="B4" s="3"/>
      <c r="C4" s="23"/>
      <c r="D4" s="1"/>
      <c r="E4" s="1"/>
      <c r="F4" s="1"/>
      <c r="G4" s="1"/>
    </row>
    <row r="5" spans="1:8">
      <c r="A5" s="22" t="s">
        <v>7</v>
      </c>
      <c r="B5" s="3"/>
      <c r="C5" s="23"/>
      <c r="D5" s="1"/>
      <c r="E5" s="1"/>
      <c r="F5" s="1"/>
      <c r="G5" s="1"/>
    </row>
    <row r="6" spans="1:8" ht="15.75" thickBot="1">
      <c r="A6" s="24" t="s">
        <v>8</v>
      </c>
      <c r="B6" s="25"/>
      <c r="C6" s="26"/>
      <c r="D6" s="1"/>
      <c r="E6" s="1"/>
      <c r="F6" s="1"/>
      <c r="G6" s="1"/>
    </row>
    <row r="7" spans="1:8">
      <c r="A7" s="41" t="s">
        <v>0</v>
      </c>
      <c r="B7" s="36" t="s">
        <v>194</v>
      </c>
      <c r="C7" s="42" t="s">
        <v>195</v>
      </c>
      <c r="D7" s="40"/>
    </row>
    <row r="8" spans="1:8">
      <c r="A8" s="43" t="s">
        <v>196</v>
      </c>
      <c r="B8" s="14"/>
      <c r="C8" s="44"/>
      <c r="D8" s="40"/>
    </row>
    <row r="9" spans="1:8">
      <c r="A9" s="45" t="s">
        <v>197</v>
      </c>
      <c r="B9" s="37">
        <f>B26+B27+B28+B29+B30+B31</f>
        <v>0</v>
      </c>
      <c r="C9" s="46"/>
      <c r="D9" s="40"/>
    </row>
    <row r="10" spans="1:8">
      <c r="A10" s="45" t="s">
        <v>198</v>
      </c>
      <c r="B10" s="37">
        <f>B32</f>
        <v>0</v>
      </c>
      <c r="C10" s="46"/>
      <c r="D10" s="40"/>
    </row>
    <row r="11" spans="1:8">
      <c r="A11" s="45" t="s">
        <v>372</v>
      </c>
      <c r="B11" s="37">
        <f>B33</f>
        <v>0</v>
      </c>
      <c r="C11" s="46"/>
      <c r="D11" s="40"/>
    </row>
    <row r="12" spans="1:8">
      <c r="A12" s="45" t="s">
        <v>199</v>
      </c>
      <c r="B12" s="37">
        <v>0</v>
      </c>
      <c r="C12" s="46"/>
      <c r="D12" s="40"/>
    </row>
    <row r="13" spans="1:8">
      <c r="A13" s="43" t="s">
        <v>200</v>
      </c>
      <c r="B13" s="38"/>
      <c r="C13" s="47">
        <f>SUM(B9:B12)</f>
        <v>0</v>
      </c>
      <c r="D13" s="40"/>
    </row>
    <row r="14" spans="1:8">
      <c r="A14" s="45" t="s">
        <v>6</v>
      </c>
      <c r="B14" s="37"/>
      <c r="C14" s="46"/>
      <c r="D14" s="40"/>
    </row>
    <row r="15" spans="1:8">
      <c r="A15" s="27" t="s">
        <v>208</v>
      </c>
      <c r="B15" s="38"/>
      <c r="C15" s="47"/>
      <c r="D15" s="40"/>
    </row>
    <row r="16" spans="1:8">
      <c r="A16" s="28" t="s">
        <v>201</v>
      </c>
      <c r="B16" s="37"/>
      <c r="C16" s="46">
        <f>B34</f>
        <v>0</v>
      </c>
      <c r="D16" s="40"/>
    </row>
    <row r="17" spans="1:4">
      <c r="A17" s="28" t="s">
        <v>210</v>
      </c>
      <c r="B17" s="37"/>
      <c r="C17" s="46">
        <f>B35</f>
        <v>0</v>
      </c>
      <c r="D17" s="40"/>
    </row>
    <row r="18" spans="1:4">
      <c r="A18" s="27" t="s">
        <v>211</v>
      </c>
      <c r="B18" s="38"/>
      <c r="C18" s="47">
        <f>SUM(C16:C17)</f>
        <v>0</v>
      </c>
      <c r="D18" s="40"/>
    </row>
    <row r="19" spans="1:4">
      <c r="A19" s="45" t="s">
        <v>6</v>
      </c>
      <c r="B19" s="37"/>
      <c r="C19" s="46"/>
      <c r="D19" s="40"/>
    </row>
    <row r="20" spans="1:4">
      <c r="A20" s="48" t="s">
        <v>202</v>
      </c>
      <c r="B20" s="39"/>
      <c r="C20" s="49">
        <f>C13+C18</f>
        <v>0</v>
      </c>
      <c r="D20" s="40"/>
    </row>
    <row r="21" spans="1:4">
      <c r="A21" s="45" t="s">
        <v>203</v>
      </c>
      <c r="B21" s="37">
        <f>C20</f>
        <v>0</v>
      </c>
      <c r="C21" s="46">
        <f>B21*0.21</f>
        <v>0</v>
      </c>
      <c r="D21" s="40"/>
    </row>
    <row r="22" spans="1:4">
      <c r="A22" s="45" t="s">
        <v>204</v>
      </c>
      <c r="B22" s="37">
        <v>0</v>
      </c>
      <c r="C22" s="46">
        <v>0</v>
      </c>
      <c r="D22" s="40"/>
    </row>
    <row r="23" spans="1:4">
      <c r="A23" s="48" t="s">
        <v>205</v>
      </c>
      <c r="B23" s="39"/>
      <c r="C23" s="49">
        <f>SUM(C20:C22)</f>
        <v>0</v>
      </c>
      <c r="D23" s="40"/>
    </row>
    <row r="24" spans="1:4">
      <c r="A24" s="45" t="s">
        <v>6</v>
      </c>
      <c r="B24" s="12"/>
      <c r="C24" s="50"/>
      <c r="D24" s="40"/>
    </row>
    <row r="25" spans="1:4" ht="24.75">
      <c r="A25" s="43" t="s">
        <v>206</v>
      </c>
      <c r="B25" s="15" t="s">
        <v>20</v>
      </c>
      <c r="C25" s="51" t="s">
        <v>207</v>
      </c>
      <c r="D25" s="40"/>
    </row>
    <row r="26" spans="1:4">
      <c r="A26" s="45" t="s">
        <v>24</v>
      </c>
      <c r="B26" s="12">
        <f>Rozpočet!G28</f>
        <v>0</v>
      </c>
      <c r="C26" s="50">
        <v>1780</v>
      </c>
      <c r="D26" s="40"/>
    </row>
    <row r="27" spans="1:4">
      <c r="A27" s="45" t="s">
        <v>63</v>
      </c>
      <c r="B27" s="12">
        <f>Rozpočet!G78</f>
        <v>0</v>
      </c>
      <c r="C27" s="50">
        <v>47</v>
      </c>
      <c r="D27" s="40"/>
    </row>
    <row r="28" spans="1:4">
      <c r="A28" s="45" t="s">
        <v>112</v>
      </c>
      <c r="B28" s="12">
        <f>Rozpočet!G103</f>
        <v>0</v>
      </c>
      <c r="C28" s="50">
        <v>11</v>
      </c>
      <c r="D28" s="40"/>
    </row>
    <row r="29" spans="1:4">
      <c r="A29" s="45" t="s">
        <v>136</v>
      </c>
      <c r="B29" s="12">
        <f>Rozpočet!G113</f>
        <v>0</v>
      </c>
      <c r="C29" s="50">
        <v>68</v>
      </c>
      <c r="D29" s="40"/>
    </row>
    <row r="30" spans="1:4">
      <c r="A30" s="45" t="s">
        <v>143</v>
      </c>
      <c r="B30" s="12">
        <f>Rozpočet!G123</f>
        <v>0</v>
      </c>
      <c r="C30" s="50">
        <v>12</v>
      </c>
      <c r="D30" s="40"/>
    </row>
    <row r="31" spans="1:4">
      <c r="A31" s="45" t="s">
        <v>153</v>
      </c>
      <c r="B31" s="12">
        <f>Rozpočet!G139</f>
        <v>0</v>
      </c>
      <c r="C31" s="50">
        <v>0</v>
      </c>
      <c r="D31" s="40"/>
    </row>
    <row r="32" spans="1:4">
      <c r="A32" s="45" t="s">
        <v>170</v>
      </c>
      <c r="B32" s="12">
        <f>Rozpočet!G147</f>
        <v>0</v>
      </c>
      <c r="C32" s="50">
        <v>166</v>
      </c>
      <c r="D32" s="40"/>
    </row>
    <row r="33" spans="1:4">
      <c r="A33" s="45" t="s">
        <v>180</v>
      </c>
      <c r="B33" s="12">
        <f>Rozpočet!G152</f>
        <v>0</v>
      </c>
      <c r="C33" s="50">
        <v>0</v>
      </c>
      <c r="D33" s="40"/>
    </row>
    <row r="34" spans="1:4">
      <c r="A34" s="45"/>
      <c r="B34" s="12"/>
      <c r="C34" s="50"/>
      <c r="D34" s="40"/>
    </row>
    <row r="35" spans="1:4">
      <c r="A35" s="45" t="s">
        <v>185</v>
      </c>
      <c r="B35" s="12">
        <f>Rozpočet!G159</f>
        <v>0</v>
      </c>
      <c r="C35" s="50">
        <v>0</v>
      </c>
      <c r="D35" s="40"/>
    </row>
    <row r="36" spans="1:4">
      <c r="A36" s="45" t="s">
        <v>6</v>
      </c>
      <c r="B36" s="12"/>
      <c r="C36" s="50"/>
      <c r="D36" s="40"/>
    </row>
    <row r="37" spans="1:4">
      <c r="A37" s="43"/>
      <c r="B37" s="16"/>
      <c r="C37" s="52"/>
      <c r="D37" s="40"/>
    </row>
    <row r="38" spans="1:4">
      <c r="A38" s="45"/>
      <c r="B38" s="17"/>
      <c r="C38" s="50"/>
      <c r="D38" s="40"/>
    </row>
    <row r="39" spans="1:4">
      <c r="A39" s="22" t="s">
        <v>9</v>
      </c>
      <c r="B39" s="3" t="s">
        <v>10</v>
      </c>
      <c r="C39" s="29"/>
      <c r="D39" s="40"/>
    </row>
    <row r="40" spans="1:4">
      <c r="A40" s="22" t="s">
        <v>11</v>
      </c>
      <c r="B40" s="3" t="s">
        <v>6</v>
      </c>
      <c r="C40" s="29"/>
      <c r="D40" s="40"/>
    </row>
    <row r="41" spans="1:4">
      <c r="A41" s="22" t="s">
        <v>12</v>
      </c>
      <c r="B41" s="3" t="s">
        <v>373</v>
      </c>
      <c r="C41" s="29"/>
      <c r="D41" s="40"/>
    </row>
    <row r="42" spans="1:4">
      <c r="A42" s="30" t="s">
        <v>13</v>
      </c>
      <c r="B42" s="3"/>
      <c r="C42" s="29"/>
      <c r="D42" s="40"/>
    </row>
    <row r="43" spans="1:4">
      <c r="A43" s="31" t="s">
        <v>14</v>
      </c>
      <c r="B43" s="3" t="s">
        <v>15</v>
      </c>
      <c r="C43" s="29"/>
      <c r="D43" s="40"/>
    </row>
    <row r="44" spans="1:4" ht="15.75" thickBot="1">
      <c r="A44" s="32" t="s">
        <v>16</v>
      </c>
      <c r="B44" s="33" t="s">
        <v>17</v>
      </c>
      <c r="C44" s="34"/>
      <c r="D44" s="40"/>
    </row>
    <row r="45" spans="1:4">
      <c r="A45" s="4"/>
      <c r="B45" s="17"/>
      <c r="C45" s="12"/>
      <c r="D45" s="2"/>
    </row>
    <row r="46" spans="1:4">
      <c r="A46" s="4"/>
      <c r="B46" s="17"/>
      <c r="C46" s="12"/>
      <c r="D46" s="2"/>
    </row>
    <row r="47" spans="1:4">
      <c r="A47" s="4"/>
      <c r="B47" s="17"/>
      <c r="C47" s="12"/>
      <c r="D47" s="2"/>
    </row>
    <row r="48" spans="1:4">
      <c r="A48" s="4"/>
      <c r="B48" s="17"/>
      <c r="C48" s="12"/>
      <c r="D48" s="2"/>
    </row>
    <row r="49" spans="1:4">
      <c r="A49" s="4"/>
      <c r="B49" s="17"/>
      <c r="C49" s="12"/>
      <c r="D49" s="2"/>
    </row>
    <row r="50" spans="1:4">
      <c r="A50" s="4"/>
      <c r="B50" s="17"/>
      <c r="C50" s="12"/>
      <c r="D50" s="2"/>
    </row>
    <row r="51" spans="1:4">
      <c r="A51" s="4"/>
      <c r="B51" s="12"/>
      <c r="C51" s="12"/>
      <c r="D51" s="2"/>
    </row>
    <row r="52" spans="1:4">
      <c r="A52" s="4"/>
      <c r="B52" s="12"/>
      <c r="C52" s="12"/>
      <c r="D52" s="2"/>
    </row>
    <row r="53" spans="1:4">
      <c r="A53" s="4"/>
      <c r="B53" s="12"/>
      <c r="C53" s="12"/>
      <c r="D53" s="2"/>
    </row>
    <row r="54" spans="1:4">
      <c r="A54" s="4" t="s">
        <v>6</v>
      </c>
      <c r="B54" s="12"/>
      <c r="C54" s="12"/>
      <c r="D54" s="2"/>
    </row>
    <row r="55" spans="1:4">
      <c r="A55" s="4" t="s">
        <v>6</v>
      </c>
      <c r="B55" s="12"/>
      <c r="C55" s="12"/>
      <c r="D55" s="2"/>
    </row>
  </sheetData>
  <mergeCells count="1">
    <mergeCell ref="A1:C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60"/>
  <sheetViews>
    <sheetView zoomScaleNormal="100" workbookViewId="0"/>
  </sheetViews>
  <sheetFormatPr defaultRowHeight="15"/>
  <cols>
    <col min="1" max="1" width="5.140625" style="1" customWidth="1"/>
    <col min="2" max="2" width="7.7109375" style="1" bestFit="1" customWidth="1"/>
    <col min="3" max="3" width="45.42578125" style="1" customWidth="1"/>
    <col min="4" max="4" width="3.7109375" style="1" bestFit="1" customWidth="1"/>
    <col min="5" max="5" width="6.85546875" style="6" customWidth="1"/>
    <col min="6" max="6" width="7.5703125" style="6" customWidth="1"/>
    <col min="7" max="7" width="9.85546875" style="6" bestFit="1" customWidth="1"/>
    <col min="8" max="8" width="6.7109375" style="6" hidden="1" customWidth="1"/>
    <col min="9" max="9" width="11.28515625" style="6" hidden="1" customWidth="1"/>
    <col min="12" max="12" width="0" style="5" hidden="1" customWidth="1"/>
  </cols>
  <sheetData>
    <row r="1" spans="1:15">
      <c r="A1" s="35" t="s">
        <v>212</v>
      </c>
      <c r="B1" s="35" t="s">
        <v>213</v>
      </c>
      <c r="C1" s="35" t="s">
        <v>0</v>
      </c>
      <c r="D1" s="35" t="s">
        <v>18</v>
      </c>
      <c r="E1" s="36" t="s">
        <v>19</v>
      </c>
      <c r="F1" s="36" t="s">
        <v>20</v>
      </c>
      <c r="G1" s="36" t="s">
        <v>21</v>
      </c>
      <c r="H1" s="7" t="s">
        <v>22</v>
      </c>
      <c r="I1" s="7" t="s">
        <v>23</v>
      </c>
      <c r="J1" s="2"/>
      <c r="K1" s="2"/>
    </row>
    <row r="2" spans="1:15">
      <c r="A2" s="35" t="s">
        <v>214</v>
      </c>
      <c r="B2" s="8" t="s">
        <v>6</v>
      </c>
      <c r="C2" s="8" t="s">
        <v>24</v>
      </c>
      <c r="D2" s="8" t="s">
        <v>6</v>
      </c>
      <c r="E2" s="9"/>
      <c r="F2" s="9"/>
      <c r="G2" s="9"/>
      <c r="H2" s="9"/>
      <c r="I2" s="9"/>
      <c r="J2" s="2"/>
      <c r="K2" s="2"/>
    </row>
    <row r="3" spans="1:15">
      <c r="A3" s="35" t="s">
        <v>215</v>
      </c>
      <c r="B3" s="10" t="s">
        <v>6</v>
      </c>
      <c r="C3" s="10" t="s">
        <v>25</v>
      </c>
      <c r="D3" s="10" t="s">
        <v>6</v>
      </c>
      <c r="E3" s="11"/>
      <c r="F3" s="11"/>
      <c r="G3" s="11"/>
      <c r="H3" s="11"/>
      <c r="I3" s="11"/>
      <c r="J3" s="2"/>
      <c r="K3" s="2"/>
    </row>
    <row r="4" spans="1:15">
      <c r="A4" s="35" t="s">
        <v>216</v>
      </c>
      <c r="B4" s="10" t="s">
        <v>6</v>
      </c>
      <c r="C4" s="10" t="s">
        <v>26</v>
      </c>
      <c r="D4" s="10" t="s">
        <v>6</v>
      </c>
      <c r="E4" s="11"/>
      <c r="F4" s="11"/>
      <c r="G4" s="11"/>
      <c r="H4" s="11"/>
      <c r="I4" s="11"/>
      <c r="J4" s="2"/>
      <c r="K4" s="2"/>
    </row>
    <row r="5" spans="1:15">
      <c r="A5" s="35" t="s">
        <v>217</v>
      </c>
      <c r="B5" s="4" t="s">
        <v>27</v>
      </c>
      <c r="C5" s="4" t="s">
        <v>28</v>
      </c>
      <c r="D5" s="4" t="s">
        <v>29</v>
      </c>
      <c r="E5" s="12">
        <v>38</v>
      </c>
      <c r="F5" s="12"/>
      <c r="G5" s="12">
        <f>E5*F5</f>
        <v>0</v>
      </c>
      <c r="H5" s="12">
        <v>1.05</v>
      </c>
      <c r="I5" s="12">
        <v>42</v>
      </c>
      <c r="J5" s="2"/>
      <c r="K5" s="2"/>
    </row>
    <row r="6" spans="1:15">
      <c r="A6" s="35" t="s">
        <v>218</v>
      </c>
      <c r="B6" s="4" t="s">
        <v>30</v>
      </c>
      <c r="C6" s="4" t="s">
        <v>31</v>
      </c>
      <c r="D6" s="4" t="s">
        <v>29</v>
      </c>
      <c r="E6" s="12">
        <v>98</v>
      </c>
      <c r="F6" s="12"/>
      <c r="G6" s="12">
        <f t="shared" ref="G6:G8" si="0">E6*F6</f>
        <v>0</v>
      </c>
      <c r="H6" s="12">
        <v>6.88</v>
      </c>
      <c r="I6" s="12">
        <v>694.88</v>
      </c>
      <c r="J6" s="2"/>
      <c r="K6" s="2"/>
    </row>
    <row r="7" spans="1:15">
      <c r="A7" s="35" t="s">
        <v>219</v>
      </c>
      <c r="B7" s="4" t="s">
        <v>32</v>
      </c>
      <c r="C7" s="4" t="s">
        <v>33</v>
      </c>
      <c r="D7" s="4" t="s">
        <v>29</v>
      </c>
      <c r="E7" s="12">
        <v>16</v>
      </c>
      <c r="F7" s="12"/>
      <c r="G7" s="12">
        <f t="shared" si="0"/>
        <v>0</v>
      </c>
      <c r="H7" s="12">
        <v>6.58</v>
      </c>
      <c r="I7" s="12">
        <v>105.28</v>
      </c>
      <c r="J7" s="2"/>
      <c r="K7" s="2"/>
    </row>
    <row r="8" spans="1:15">
      <c r="A8" s="35" t="s">
        <v>220</v>
      </c>
      <c r="B8" s="4" t="s">
        <v>34</v>
      </c>
      <c r="C8" s="4" t="s">
        <v>35</v>
      </c>
      <c r="D8" s="4" t="s">
        <v>29</v>
      </c>
      <c r="E8" s="12">
        <v>39</v>
      </c>
      <c r="F8" s="12"/>
      <c r="G8" s="12">
        <f t="shared" si="0"/>
        <v>0</v>
      </c>
      <c r="H8" s="12">
        <v>10.46</v>
      </c>
      <c r="I8" s="12">
        <v>428.86</v>
      </c>
      <c r="J8" s="2"/>
      <c r="K8" s="2"/>
    </row>
    <row r="9" spans="1:15">
      <c r="A9" s="35" t="s">
        <v>221</v>
      </c>
      <c r="B9" s="10" t="s">
        <v>6</v>
      </c>
      <c r="C9" s="10" t="s">
        <v>36</v>
      </c>
      <c r="D9" s="10" t="s">
        <v>6</v>
      </c>
      <c r="E9" s="11"/>
      <c r="F9" s="11"/>
      <c r="G9" s="11"/>
      <c r="H9" s="11"/>
      <c r="I9" s="11"/>
      <c r="J9" s="2"/>
      <c r="K9" s="2"/>
      <c r="M9" s="6"/>
      <c r="O9" s="6"/>
    </row>
    <row r="10" spans="1:15">
      <c r="A10" s="35" t="s">
        <v>222</v>
      </c>
      <c r="B10" s="4" t="s">
        <v>37</v>
      </c>
      <c r="C10" s="4" t="s">
        <v>38</v>
      </c>
      <c r="D10" s="4" t="s">
        <v>29</v>
      </c>
      <c r="E10" s="12">
        <v>36</v>
      </c>
      <c r="F10" s="12"/>
      <c r="G10" s="12">
        <f>E10*F10</f>
        <v>0</v>
      </c>
      <c r="H10" s="12">
        <v>11.88</v>
      </c>
      <c r="I10" s="12">
        <v>463.32</v>
      </c>
      <c r="J10" s="2"/>
      <c r="K10" s="2"/>
      <c r="M10" s="6"/>
    </row>
    <row r="11" spans="1:15">
      <c r="A11" s="35" t="s">
        <v>223</v>
      </c>
      <c r="B11" s="10" t="s">
        <v>6</v>
      </c>
      <c r="C11" s="10" t="s">
        <v>39</v>
      </c>
      <c r="D11" s="10" t="s">
        <v>6</v>
      </c>
      <c r="E11" s="11"/>
      <c r="F11" s="11"/>
      <c r="G11" s="11"/>
      <c r="H11" s="11"/>
      <c r="I11" s="11"/>
      <c r="J11" s="2"/>
      <c r="K11" s="2"/>
    </row>
    <row r="12" spans="1:15">
      <c r="A12" s="35" t="s">
        <v>224</v>
      </c>
      <c r="B12" s="4" t="s">
        <v>40</v>
      </c>
      <c r="C12" s="4" t="s">
        <v>41</v>
      </c>
      <c r="D12" s="4" t="s">
        <v>29</v>
      </c>
      <c r="E12" s="12">
        <v>152</v>
      </c>
      <c r="F12" s="12"/>
      <c r="G12" s="12">
        <f>E12*F12</f>
        <v>0</v>
      </c>
      <c r="H12" s="12">
        <v>0</v>
      </c>
      <c r="I12" s="12">
        <v>0</v>
      </c>
      <c r="J12" s="2"/>
      <c r="K12" s="2"/>
    </row>
    <row r="13" spans="1:15">
      <c r="A13" s="35" t="s">
        <v>225</v>
      </c>
      <c r="B13" s="4" t="s">
        <v>42</v>
      </c>
      <c r="C13" s="4" t="s">
        <v>35</v>
      </c>
      <c r="D13" s="4" t="s">
        <v>29</v>
      </c>
      <c r="E13" s="12">
        <v>39</v>
      </c>
      <c r="F13" s="12"/>
      <c r="G13" s="12">
        <f>E13*F13</f>
        <v>0</v>
      </c>
      <c r="H13" s="12">
        <v>0</v>
      </c>
      <c r="I13" s="12">
        <v>0</v>
      </c>
      <c r="J13" s="2"/>
      <c r="K13" s="2"/>
    </row>
    <row r="14" spans="1:15">
      <c r="A14" s="35" t="s">
        <v>226</v>
      </c>
      <c r="B14" s="10" t="s">
        <v>6</v>
      </c>
      <c r="C14" s="10" t="s">
        <v>43</v>
      </c>
      <c r="D14" s="10" t="s">
        <v>6</v>
      </c>
      <c r="E14" s="11"/>
      <c r="F14" s="11"/>
      <c r="G14" s="11"/>
      <c r="H14" s="11"/>
      <c r="I14" s="11"/>
      <c r="J14" s="2"/>
      <c r="K14" s="2"/>
    </row>
    <row r="15" spans="1:15">
      <c r="A15" s="35" t="s">
        <v>227</v>
      </c>
      <c r="B15" s="10" t="s">
        <v>6</v>
      </c>
      <c r="C15" s="10" t="s">
        <v>44</v>
      </c>
      <c r="D15" s="10" t="s">
        <v>6</v>
      </c>
      <c r="E15" s="11"/>
      <c r="F15" s="11"/>
      <c r="G15" s="11"/>
      <c r="H15" s="11"/>
      <c r="I15" s="11"/>
      <c r="J15" s="2"/>
      <c r="K15" s="2"/>
    </row>
    <row r="16" spans="1:15">
      <c r="A16" s="35" t="s">
        <v>228</v>
      </c>
      <c r="B16" s="4" t="s">
        <v>45</v>
      </c>
      <c r="C16" s="4" t="s">
        <v>46</v>
      </c>
      <c r="D16" s="4" t="s">
        <v>29</v>
      </c>
      <c r="E16" s="12">
        <v>36</v>
      </c>
      <c r="F16" s="12"/>
      <c r="G16" s="12">
        <f>E16*F16</f>
        <v>0</v>
      </c>
      <c r="H16" s="12">
        <v>0</v>
      </c>
      <c r="I16" s="12">
        <v>0</v>
      </c>
      <c r="J16" s="2"/>
      <c r="K16" s="2"/>
    </row>
    <row r="17" spans="1:11">
      <c r="A17" s="35" t="s">
        <v>229</v>
      </c>
      <c r="B17" s="10" t="s">
        <v>6</v>
      </c>
      <c r="C17" s="10" t="s">
        <v>47</v>
      </c>
      <c r="D17" s="10" t="s">
        <v>6</v>
      </c>
      <c r="E17" s="11"/>
      <c r="F17" s="11"/>
      <c r="G17" s="11"/>
      <c r="H17" s="11"/>
      <c r="I17" s="11"/>
      <c r="J17" s="2"/>
      <c r="K17" s="2"/>
    </row>
    <row r="18" spans="1:11">
      <c r="A18" s="35" t="s">
        <v>230</v>
      </c>
      <c r="B18" s="4" t="s">
        <v>48</v>
      </c>
      <c r="C18" s="4" t="s">
        <v>31</v>
      </c>
      <c r="D18" s="4" t="s">
        <v>49</v>
      </c>
      <c r="E18" s="12">
        <v>10</v>
      </c>
      <c r="F18" s="12"/>
      <c r="G18" s="12">
        <f>E18*F18</f>
        <v>0</v>
      </c>
      <c r="H18" s="12">
        <v>0</v>
      </c>
      <c r="I18" s="12">
        <v>0</v>
      </c>
      <c r="J18" s="2"/>
      <c r="K18" s="2"/>
    </row>
    <row r="19" spans="1:11">
      <c r="A19" s="35" t="s">
        <v>231</v>
      </c>
      <c r="B19" s="10" t="s">
        <v>6</v>
      </c>
      <c r="C19" s="10" t="s">
        <v>50</v>
      </c>
      <c r="D19" s="10" t="s">
        <v>6</v>
      </c>
      <c r="E19" s="11"/>
      <c r="F19" s="11"/>
      <c r="G19" s="11"/>
      <c r="H19" s="11"/>
      <c r="I19" s="11"/>
      <c r="J19" s="2"/>
      <c r="K19" s="2"/>
    </row>
    <row r="20" spans="1:11">
      <c r="A20" s="35" t="s">
        <v>232</v>
      </c>
      <c r="B20" s="10" t="s">
        <v>6</v>
      </c>
      <c r="C20" s="10" t="s">
        <v>51</v>
      </c>
      <c r="D20" s="10" t="s">
        <v>6</v>
      </c>
      <c r="E20" s="11"/>
      <c r="F20" s="11"/>
      <c r="G20" s="11"/>
      <c r="H20" s="11"/>
      <c r="I20" s="11"/>
      <c r="J20" s="2"/>
      <c r="K20" s="2"/>
    </row>
    <row r="21" spans="1:11">
      <c r="A21" s="35" t="s">
        <v>233</v>
      </c>
      <c r="B21" s="4" t="s">
        <v>52</v>
      </c>
      <c r="C21" s="4" t="s">
        <v>53</v>
      </c>
      <c r="D21" s="4" t="s">
        <v>49</v>
      </c>
      <c r="E21" s="12">
        <v>6</v>
      </c>
      <c r="F21" s="12"/>
      <c r="G21" s="12">
        <f>E21*F21</f>
        <v>0</v>
      </c>
      <c r="H21" s="12">
        <v>3.86</v>
      </c>
      <c r="I21" s="12">
        <v>23.16</v>
      </c>
      <c r="J21" s="2"/>
      <c r="K21" s="2"/>
    </row>
    <row r="22" spans="1:11">
      <c r="A22" s="35" t="s">
        <v>234</v>
      </c>
      <c r="B22" s="10" t="s">
        <v>6</v>
      </c>
      <c r="C22" s="10" t="s">
        <v>54</v>
      </c>
      <c r="D22" s="10" t="s">
        <v>6</v>
      </c>
      <c r="E22" s="11"/>
      <c r="F22" s="11"/>
      <c r="G22" s="11"/>
      <c r="H22" s="11"/>
      <c r="I22" s="11"/>
      <c r="J22" s="2"/>
      <c r="K22" s="2"/>
    </row>
    <row r="23" spans="1:11">
      <c r="A23" s="35" t="s">
        <v>235</v>
      </c>
      <c r="B23" s="4" t="s">
        <v>55</v>
      </c>
      <c r="C23" s="4" t="s">
        <v>56</v>
      </c>
      <c r="D23" s="4" t="s">
        <v>49</v>
      </c>
      <c r="E23" s="12">
        <v>15</v>
      </c>
      <c r="F23" s="12"/>
      <c r="G23" s="12">
        <f>E23*F23</f>
        <v>0</v>
      </c>
      <c r="H23" s="12">
        <v>1.1299999999999999</v>
      </c>
      <c r="I23" s="12">
        <v>22.6</v>
      </c>
      <c r="J23" s="2"/>
      <c r="K23" s="2"/>
    </row>
    <row r="24" spans="1:11">
      <c r="A24" s="35" t="s">
        <v>236</v>
      </c>
      <c r="B24" s="4" t="s">
        <v>6</v>
      </c>
      <c r="C24" s="4" t="s">
        <v>6</v>
      </c>
      <c r="D24" s="4" t="s">
        <v>6</v>
      </c>
      <c r="E24" s="12"/>
      <c r="F24" s="12"/>
      <c r="G24" s="12"/>
      <c r="H24" s="12"/>
      <c r="I24" s="12"/>
      <c r="J24" s="2"/>
      <c r="K24" s="2"/>
    </row>
    <row r="25" spans="1:11">
      <c r="A25" s="35" t="s">
        <v>237</v>
      </c>
      <c r="B25" s="10" t="s">
        <v>6</v>
      </c>
      <c r="C25" s="10" t="s">
        <v>57</v>
      </c>
      <c r="D25" s="10" t="s">
        <v>6</v>
      </c>
      <c r="E25" s="11"/>
      <c r="F25" s="11"/>
      <c r="G25" s="11"/>
      <c r="H25" s="11"/>
      <c r="I25" s="11"/>
      <c r="J25" s="2"/>
      <c r="K25" s="2"/>
    </row>
    <row r="26" spans="1:11">
      <c r="A26" s="35" t="s">
        <v>238</v>
      </c>
      <c r="B26" s="10" t="s">
        <v>6</v>
      </c>
      <c r="C26" s="10" t="s">
        <v>58</v>
      </c>
      <c r="D26" s="10" t="s">
        <v>6</v>
      </c>
      <c r="E26" s="11"/>
      <c r="F26" s="11"/>
      <c r="G26" s="11"/>
      <c r="H26" s="11"/>
      <c r="I26" s="11"/>
      <c r="J26" s="2"/>
      <c r="K26" s="2"/>
    </row>
    <row r="27" spans="1:11">
      <c r="A27" s="35" t="s">
        <v>239</v>
      </c>
      <c r="B27" s="4" t="s">
        <v>59</v>
      </c>
      <c r="C27" s="4" t="s">
        <v>60</v>
      </c>
      <c r="D27" s="4" t="s">
        <v>61</v>
      </c>
      <c r="E27" s="12">
        <v>3.35</v>
      </c>
      <c r="F27" s="12"/>
      <c r="G27" s="12">
        <f>E27*F27</f>
        <v>0</v>
      </c>
      <c r="H27" s="12">
        <v>0</v>
      </c>
      <c r="I27" s="12">
        <v>0</v>
      </c>
      <c r="J27" s="2"/>
      <c r="K27" s="2"/>
    </row>
    <row r="28" spans="1:11">
      <c r="A28" s="35" t="s">
        <v>240</v>
      </c>
      <c r="B28" s="8" t="s">
        <v>6</v>
      </c>
      <c r="C28" s="8" t="s">
        <v>62</v>
      </c>
      <c r="D28" s="8" t="s">
        <v>6</v>
      </c>
      <c r="E28" s="9"/>
      <c r="F28" s="9"/>
      <c r="G28" s="9">
        <f>SUM(G5:G27)</f>
        <v>0</v>
      </c>
      <c r="H28" s="9"/>
      <c r="I28" s="9">
        <v>1780.1</v>
      </c>
      <c r="J28" s="2"/>
      <c r="K28" s="2"/>
    </row>
    <row r="29" spans="1:11">
      <c r="A29" s="35" t="s">
        <v>241</v>
      </c>
      <c r="B29" s="4" t="s">
        <v>6</v>
      </c>
      <c r="C29" s="4" t="s">
        <v>6</v>
      </c>
      <c r="D29" s="4" t="s">
        <v>6</v>
      </c>
      <c r="E29" s="12"/>
      <c r="F29" s="12"/>
      <c r="G29" s="12"/>
      <c r="H29" s="12"/>
      <c r="I29" s="12"/>
      <c r="J29" s="2"/>
      <c r="K29" s="2"/>
    </row>
    <row r="30" spans="1:11">
      <c r="A30" s="35" t="s">
        <v>242</v>
      </c>
      <c r="B30" s="8" t="s">
        <v>6</v>
      </c>
      <c r="C30" s="8" t="s">
        <v>63</v>
      </c>
      <c r="D30" s="8" t="s">
        <v>6</v>
      </c>
      <c r="E30" s="9"/>
      <c r="F30" s="9"/>
      <c r="G30" s="9"/>
      <c r="H30" s="9"/>
      <c r="I30" s="9"/>
      <c r="J30" s="2"/>
      <c r="K30" s="2"/>
    </row>
    <row r="31" spans="1:11">
      <c r="A31" s="35" t="s">
        <v>243</v>
      </c>
      <c r="B31" s="10" t="s">
        <v>6</v>
      </c>
      <c r="C31" s="10" t="s">
        <v>64</v>
      </c>
      <c r="D31" s="10" t="s">
        <v>6</v>
      </c>
      <c r="E31" s="11"/>
      <c r="F31" s="11"/>
      <c r="G31" s="11"/>
      <c r="H31" s="11"/>
      <c r="I31" s="11"/>
      <c r="J31" s="2"/>
      <c r="K31" s="2"/>
    </row>
    <row r="32" spans="1:11">
      <c r="A32" s="35" t="s">
        <v>244</v>
      </c>
      <c r="B32" s="4" t="s">
        <v>6</v>
      </c>
      <c r="C32" s="4" t="s">
        <v>65</v>
      </c>
      <c r="D32" s="4" t="s">
        <v>49</v>
      </c>
      <c r="E32" s="12">
        <v>4</v>
      </c>
      <c r="F32" s="12"/>
      <c r="G32" s="12">
        <f>E32*F32</f>
        <v>0</v>
      </c>
      <c r="H32" s="12">
        <v>0</v>
      </c>
      <c r="I32" s="12">
        <v>0</v>
      </c>
      <c r="J32" s="2"/>
      <c r="K32" s="2"/>
    </row>
    <row r="33" spans="1:11">
      <c r="A33" s="35" t="s">
        <v>245</v>
      </c>
      <c r="B33" s="10" t="s">
        <v>6</v>
      </c>
      <c r="C33" s="10" t="s">
        <v>66</v>
      </c>
      <c r="D33" s="10" t="s">
        <v>6</v>
      </c>
      <c r="E33" s="11"/>
      <c r="F33" s="11"/>
      <c r="G33" s="11"/>
      <c r="H33" s="11"/>
      <c r="I33" s="11"/>
      <c r="J33" s="2"/>
      <c r="K33" s="2"/>
    </row>
    <row r="34" spans="1:11">
      <c r="A34" s="35" t="s">
        <v>246</v>
      </c>
      <c r="B34" s="4" t="s">
        <v>6</v>
      </c>
      <c r="C34" s="4" t="s">
        <v>67</v>
      </c>
      <c r="D34" s="4" t="s">
        <v>49</v>
      </c>
      <c r="E34" s="12">
        <v>1</v>
      </c>
      <c r="F34" s="12"/>
      <c r="G34" s="12">
        <f>E34*F34</f>
        <v>0</v>
      </c>
      <c r="H34" s="12">
        <v>0</v>
      </c>
      <c r="I34" s="12">
        <v>0</v>
      </c>
      <c r="J34" s="2"/>
      <c r="K34" s="2"/>
    </row>
    <row r="35" spans="1:11">
      <c r="A35" s="35" t="s">
        <v>247</v>
      </c>
      <c r="B35" s="10" t="s">
        <v>6</v>
      </c>
      <c r="C35" s="10" t="s">
        <v>68</v>
      </c>
      <c r="D35" s="10" t="s">
        <v>6</v>
      </c>
      <c r="E35" s="11"/>
      <c r="F35" s="11"/>
      <c r="G35" s="11"/>
      <c r="H35" s="11"/>
      <c r="I35" s="11"/>
      <c r="J35" s="2"/>
      <c r="K35" s="2"/>
    </row>
    <row r="36" spans="1:11">
      <c r="A36" s="35" t="s">
        <v>248</v>
      </c>
      <c r="B36" s="10" t="s">
        <v>6</v>
      </c>
      <c r="C36" s="10" t="s">
        <v>69</v>
      </c>
      <c r="D36" s="10" t="s">
        <v>6</v>
      </c>
      <c r="E36" s="11"/>
      <c r="F36" s="11"/>
      <c r="G36" s="11"/>
      <c r="H36" s="11"/>
      <c r="I36" s="11"/>
      <c r="J36" s="2"/>
      <c r="K36" s="2"/>
    </row>
    <row r="37" spans="1:11">
      <c r="A37" s="35" t="s">
        <v>249</v>
      </c>
      <c r="B37" s="4" t="s">
        <v>6</v>
      </c>
      <c r="C37" s="4" t="s">
        <v>70</v>
      </c>
      <c r="D37" s="4" t="s">
        <v>49</v>
      </c>
      <c r="E37" s="12">
        <v>5</v>
      </c>
      <c r="F37" s="12"/>
      <c r="G37" s="12">
        <f>E37*F37</f>
        <v>0</v>
      </c>
      <c r="H37" s="12">
        <v>0</v>
      </c>
      <c r="I37" s="12">
        <v>0</v>
      </c>
      <c r="J37" s="2"/>
      <c r="K37" s="2"/>
    </row>
    <row r="38" spans="1:11">
      <c r="A38" s="35" t="s">
        <v>250</v>
      </c>
      <c r="B38" s="10" t="s">
        <v>6</v>
      </c>
      <c r="C38" s="10" t="s">
        <v>71</v>
      </c>
      <c r="D38" s="10" t="s">
        <v>6</v>
      </c>
      <c r="E38" s="11"/>
      <c r="F38" s="11"/>
      <c r="G38" s="11"/>
      <c r="H38" s="11"/>
      <c r="I38" s="11"/>
      <c r="J38" s="2"/>
      <c r="K38" s="2"/>
    </row>
    <row r="39" spans="1:11">
      <c r="A39" s="35" t="s">
        <v>251</v>
      </c>
      <c r="B39" s="10" t="s">
        <v>6</v>
      </c>
      <c r="C39" s="10" t="s">
        <v>72</v>
      </c>
      <c r="D39" s="10" t="s">
        <v>6</v>
      </c>
      <c r="E39" s="11"/>
      <c r="F39" s="11"/>
      <c r="G39" s="11"/>
      <c r="H39" s="11"/>
      <c r="I39" s="11"/>
      <c r="J39" s="2"/>
      <c r="K39" s="2"/>
    </row>
    <row r="40" spans="1:11">
      <c r="A40" s="35" t="s">
        <v>252</v>
      </c>
      <c r="B40" s="4" t="s">
        <v>6</v>
      </c>
      <c r="C40" s="4" t="s">
        <v>70</v>
      </c>
      <c r="D40" s="4" t="s">
        <v>49</v>
      </c>
      <c r="E40" s="12">
        <v>5</v>
      </c>
      <c r="F40" s="12"/>
      <c r="G40" s="12">
        <f>E40*F40</f>
        <v>0</v>
      </c>
      <c r="H40" s="12">
        <v>0</v>
      </c>
      <c r="I40" s="12">
        <v>0</v>
      </c>
      <c r="J40" s="2"/>
      <c r="K40" s="2"/>
    </row>
    <row r="41" spans="1:11">
      <c r="A41" s="35" t="s">
        <v>253</v>
      </c>
      <c r="B41" s="10" t="s">
        <v>6</v>
      </c>
      <c r="C41" s="10" t="s">
        <v>73</v>
      </c>
      <c r="D41" s="10" t="s">
        <v>6</v>
      </c>
      <c r="E41" s="11"/>
      <c r="F41" s="11"/>
      <c r="G41" s="11"/>
      <c r="H41" s="11"/>
      <c r="I41" s="11"/>
      <c r="J41" s="2"/>
      <c r="K41" s="2"/>
    </row>
    <row r="42" spans="1:11">
      <c r="A42" s="35" t="s">
        <v>254</v>
      </c>
      <c r="B42" s="4" t="s">
        <v>6</v>
      </c>
      <c r="C42" s="4" t="s">
        <v>74</v>
      </c>
      <c r="D42" s="4" t="s">
        <v>49</v>
      </c>
      <c r="E42" s="12">
        <v>2</v>
      </c>
      <c r="F42" s="12"/>
      <c r="G42" s="12">
        <f>E42*F42</f>
        <v>0</v>
      </c>
      <c r="H42" s="12">
        <v>0.1</v>
      </c>
      <c r="I42" s="12">
        <v>0.2</v>
      </c>
      <c r="J42" s="2"/>
      <c r="K42" s="2"/>
    </row>
    <row r="43" spans="1:11">
      <c r="A43" s="35" t="s">
        <v>255</v>
      </c>
      <c r="B43" s="10" t="s">
        <v>6</v>
      </c>
      <c r="C43" s="10" t="s">
        <v>75</v>
      </c>
      <c r="D43" s="10" t="s">
        <v>6</v>
      </c>
      <c r="E43" s="11"/>
      <c r="F43" s="11"/>
      <c r="G43" s="11"/>
      <c r="H43" s="11"/>
      <c r="I43" s="11"/>
      <c r="J43" s="2"/>
      <c r="K43" s="2"/>
    </row>
    <row r="44" spans="1:11">
      <c r="A44" s="35" t="s">
        <v>256</v>
      </c>
      <c r="B44" s="4" t="s">
        <v>6</v>
      </c>
      <c r="C44" s="4" t="s">
        <v>74</v>
      </c>
      <c r="D44" s="4" t="s">
        <v>49</v>
      </c>
      <c r="E44" s="12">
        <v>6</v>
      </c>
      <c r="F44" s="12"/>
      <c r="G44" s="12">
        <f>E44*F44</f>
        <v>0</v>
      </c>
      <c r="H44" s="12">
        <v>0.14000000000000001</v>
      </c>
      <c r="I44" s="12">
        <v>0.84</v>
      </c>
      <c r="J44" s="2"/>
      <c r="K44" s="2"/>
    </row>
    <row r="45" spans="1:11">
      <c r="A45" s="35" t="s">
        <v>257</v>
      </c>
      <c r="B45" s="4" t="s">
        <v>6</v>
      </c>
      <c r="C45" s="4" t="s">
        <v>70</v>
      </c>
      <c r="D45" s="4" t="s">
        <v>49</v>
      </c>
      <c r="E45" s="12">
        <v>2</v>
      </c>
      <c r="F45" s="12"/>
      <c r="G45" s="12">
        <f>E45*F45</f>
        <v>0</v>
      </c>
      <c r="H45" s="12">
        <v>0.16</v>
      </c>
      <c r="I45" s="12">
        <v>0.32</v>
      </c>
      <c r="J45" s="2"/>
      <c r="K45" s="2"/>
    </row>
    <row r="46" spans="1:11">
      <c r="A46" s="35" t="s">
        <v>258</v>
      </c>
      <c r="B46" s="10" t="s">
        <v>6</v>
      </c>
      <c r="C46" s="10" t="s">
        <v>76</v>
      </c>
      <c r="D46" s="10" t="s">
        <v>6</v>
      </c>
      <c r="E46" s="11"/>
      <c r="F46" s="11"/>
      <c r="G46" s="11"/>
      <c r="H46" s="11"/>
      <c r="I46" s="11"/>
      <c r="J46" s="2"/>
      <c r="K46" s="2"/>
    </row>
    <row r="47" spans="1:11">
      <c r="A47" s="35" t="s">
        <v>259</v>
      </c>
      <c r="B47" s="10" t="s">
        <v>6</v>
      </c>
      <c r="C47" s="10" t="s">
        <v>77</v>
      </c>
      <c r="D47" s="10" t="s">
        <v>6</v>
      </c>
      <c r="E47" s="11"/>
      <c r="F47" s="11"/>
      <c r="G47" s="11"/>
      <c r="H47" s="11"/>
      <c r="I47" s="11"/>
      <c r="J47" s="2"/>
      <c r="K47" s="2"/>
    </row>
    <row r="48" spans="1:11">
      <c r="A48" s="35" t="s">
        <v>260</v>
      </c>
      <c r="B48" s="4" t="s">
        <v>6</v>
      </c>
      <c r="C48" s="4" t="s">
        <v>74</v>
      </c>
      <c r="D48" s="4" t="s">
        <v>49</v>
      </c>
      <c r="E48" s="12">
        <v>2</v>
      </c>
      <c r="F48" s="12"/>
      <c r="G48" s="12">
        <f>E48*F48</f>
        <v>0</v>
      </c>
      <c r="H48" s="12">
        <v>0.14000000000000001</v>
      </c>
      <c r="I48" s="12">
        <v>0.28000000000000003</v>
      </c>
      <c r="J48" s="2"/>
      <c r="K48" s="2"/>
    </row>
    <row r="49" spans="1:11">
      <c r="A49" s="35" t="s">
        <v>261</v>
      </c>
      <c r="B49" s="10" t="s">
        <v>6</v>
      </c>
      <c r="C49" s="10" t="s">
        <v>76</v>
      </c>
      <c r="D49" s="10" t="s">
        <v>6</v>
      </c>
      <c r="E49" s="11"/>
      <c r="F49" s="11"/>
      <c r="G49" s="11"/>
      <c r="H49" s="11"/>
      <c r="I49" s="11"/>
      <c r="J49" s="2"/>
      <c r="K49" s="2"/>
    </row>
    <row r="50" spans="1:11">
      <c r="A50" s="35" t="s">
        <v>262</v>
      </c>
      <c r="B50" s="10" t="s">
        <v>6</v>
      </c>
      <c r="C50" s="10" t="s">
        <v>78</v>
      </c>
      <c r="D50" s="10" t="s">
        <v>6</v>
      </c>
      <c r="E50" s="11"/>
      <c r="F50" s="11"/>
      <c r="G50" s="11"/>
      <c r="H50" s="11"/>
      <c r="I50" s="11"/>
      <c r="J50" s="2"/>
      <c r="K50" s="2"/>
    </row>
    <row r="51" spans="1:11">
      <c r="A51" s="35" t="s">
        <v>263</v>
      </c>
      <c r="B51" s="4" t="s">
        <v>6</v>
      </c>
      <c r="C51" s="4" t="s">
        <v>79</v>
      </c>
      <c r="D51" s="4" t="s">
        <v>49</v>
      </c>
      <c r="E51" s="12">
        <v>2</v>
      </c>
      <c r="F51" s="12"/>
      <c r="G51" s="12">
        <f>E51*F51</f>
        <v>0</v>
      </c>
      <c r="H51" s="12">
        <v>2.2200000000000002</v>
      </c>
      <c r="I51" s="12">
        <v>4.4400000000000004</v>
      </c>
      <c r="J51" s="2"/>
      <c r="K51" s="2"/>
    </row>
    <row r="52" spans="1:11">
      <c r="A52" s="35" t="s">
        <v>264</v>
      </c>
      <c r="B52" s="10" t="s">
        <v>6</v>
      </c>
      <c r="C52" s="10" t="s">
        <v>80</v>
      </c>
      <c r="D52" s="10" t="s">
        <v>6</v>
      </c>
      <c r="E52" s="11"/>
      <c r="F52" s="11"/>
      <c r="G52" s="11"/>
      <c r="H52" s="11"/>
      <c r="I52" s="11"/>
      <c r="J52" s="2"/>
      <c r="K52" s="2"/>
    </row>
    <row r="53" spans="1:11">
      <c r="A53" s="35" t="s">
        <v>265</v>
      </c>
      <c r="B53" s="10" t="s">
        <v>6</v>
      </c>
      <c r="C53" s="10" t="s">
        <v>81</v>
      </c>
      <c r="D53" s="10" t="s">
        <v>6</v>
      </c>
      <c r="E53" s="11"/>
      <c r="F53" s="11"/>
      <c r="G53" s="11"/>
      <c r="H53" s="11"/>
      <c r="I53" s="11"/>
      <c r="J53" s="2"/>
      <c r="K53" s="2"/>
    </row>
    <row r="54" spans="1:11">
      <c r="A54" s="35" t="s">
        <v>266</v>
      </c>
      <c r="B54" s="4" t="s">
        <v>82</v>
      </c>
      <c r="C54" s="4" t="s">
        <v>83</v>
      </c>
      <c r="D54" s="4" t="s">
        <v>84</v>
      </c>
      <c r="E54" s="12">
        <v>8</v>
      </c>
      <c r="F54" s="12"/>
      <c r="G54" s="12">
        <f>E54*F54</f>
        <v>0</v>
      </c>
      <c r="H54" s="12">
        <v>0</v>
      </c>
      <c r="I54" s="12">
        <v>0</v>
      </c>
      <c r="J54" s="2"/>
      <c r="K54" s="2"/>
    </row>
    <row r="55" spans="1:11">
      <c r="A55" s="35" t="s">
        <v>267</v>
      </c>
      <c r="B55" s="4" t="s">
        <v>85</v>
      </c>
      <c r="C55" s="4" t="s">
        <v>86</v>
      </c>
      <c r="D55" s="4" t="s">
        <v>84</v>
      </c>
      <c r="E55" s="12">
        <v>2</v>
      </c>
      <c r="F55" s="12"/>
      <c r="G55" s="12">
        <f>E55*F55</f>
        <v>0</v>
      </c>
      <c r="H55" s="12">
        <v>0</v>
      </c>
      <c r="I55" s="12">
        <v>0</v>
      </c>
      <c r="J55" s="2"/>
      <c r="K55" s="2"/>
    </row>
    <row r="56" spans="1:11">
      <c r="A56" s="35" t="s">
        <v>268</v>
      </c>
      <c r="B56" s="10" t="s">
        <v>6</v>
      </c>
      <c r="C56" s="10" t="s">
        <v>87</v>
      </c>
      <c r="D56" s="10" t="s">
        <v>6</v>
      </c>
      <c r="E56" s="11"/>
      <c r="F56" s="11"/>
      <c r="G56" s="11"/>
      <c r="H56" s="11"/>
      <c r="I56" s="11"/>
      <c r="J56" s="2"/>
      <c r="K56" s="2"/>
    </row>
    <row r="57" spans="1:11">
      <c r="A57" s="35" t="s">
        <v>269</v>
      </c>
      <c r="B57" s="10" t="s">
        <v>6</v>
      </c>
      <c r="C57" s="10" t="s">
        <v>88</v>
      </c>
      <c r="D57" s="10" t="s">
        <v>6</v>
      </c>
      <c r="E57" s="11"/>
      <c r="F57" s="11"/>
      <c r="G57" s="11"/>
      <c r="H57" s="11"/>
      <c r="I57" s="11"/>
      <c r="J57" s="2"/>
      <c r="K57" s="2"/>
    </row>
    <row r="58" spans="1:11">
      <c r="A58" s="35" t="s">
        <v>270</v>
      </c>
      <c r="B58" s="4" t="s">
        <v>89</v>
      </c>
      <c r="C58" s="4" t="s">
        <v>83</v>
      </c>
      <c r="D58" s="4" t="s">
        <v>84</v>
      </c>
      <c r="E58" s="12">
        <v>2</v>
      </c>
      <c r="F58" s="12"/>
      <c r="G58" s="12">
        <f>E58*F58</f>
        <v>0</v>
      </c>
      <c r="H58" s="12">
        <v>0</v>
      </c>
      <c r="I58" s="12">
        <v>0</v>
      </c>
      <c r="J58" s="2"/>
      <c r="K58" s="2"/>
    </row>
    <row r="59" spans="1:11">
      <c r="A59" s="35" t="s">
        <v>271</v>
      </c>
      <c r="B59" s="4" t="s">
        <v>90</v>
      </c>
      <c r="C59" s="4" t="s">
        <v>86</v>
      </c>
      <c r="D59" s="4" t="s">
        <v>84</v>
      </c>
      <c r="E59" s="12">
        <v>10</v>
      </c>
      <c r="F59" s="12"/>
      <c r="G59" s="12">
        <f t="shared" ref="G59:G60" si="1">E59*F59</f>
        <v>0</v>
      </c>
      <c r="H59" s="12">
        <v>0</v>
      </c>
      <c r="I59" s="12">
        <v>0</v>
      </c>
      <c r="J59" s="2"/>
      <c r="K59" s="2"/>
    </row>
    <row r="60" spans="1:11">
      <c r="A60" s="35" t="s">
        <v>272</v>
      </c>
      <c r="B60" s="4" t="s">
        <v>91</v>
      </c>
      <c r="C60" s="4" t="s">
        <v>92</v>
      </c>
      <c r="D60" s="4" t="s">
        <v>84</v>
      </c>
      <c r="E60" s="12">
        <v>2</v>
      </c>
      <c r="F60" s="12"/>
      <c r="G60" s="12">
        <f t="shared" si="1"/>
        <v>0</v>
      </c>
      <c r="H60" s="12">
        <v>0</v>
      </c>
      <c r="I60" s="12">
        <v>0</v>
      </c>
      <c r="J60" s="2"/>
      <c r="K60" s="2"/>
    </row>
    <row r="61" spans="1:11">
      <c r="A61" s="35" t="s">
        <v>273</v>
      </c>
      <c r="B61" s="10" t="s">
        <v>6</v>
      </c>
      <c r="C61" s="10" t="s">
        <v>93</v>
      </c>
      <c r="D61" s="10" t="s">
        <v>6</v>
      </c>
      <c r="E61" s="11"/>
      <c r="F61" s="11"/>
      <c r="G61" s="11"/>
      <c r="H61" s="11"/>
      <c r="I61" s="11"/>
      <c r="J61" s="2"/>
      <c r="K61" s="2"/>
    </row>
    <row r="62" spans="1:11">
      <c r="A62" s="35" t="s">
        <v>274</v>
      </c>
      <c r="B62" s="4" t="s">
        <v>94</v>
      </c>
      <c r="C62" s="4" t="s">
        <v>95</v>
      </c>
      <c r="D62" s="4" t="s">
        <v>49</v>
      </c>
      <c r="E62" s="12">
        <v>5</v>
      </c>
      <c r="F62" s="12"/>
      <c r="G62" s="12">
        <f>E62*F62</f>
        <v>0</v>
      </c>
      <c r="H62" s="12">
        <v>0</v>
      </c>
      <c r="I62" s="12">
        <v>0</v>
      </c>
      <c r="J62" s="2"/>
      <c r="K62" s="2"/>
    </row>
    <row r="63" spans="1:11">
      <c r="A63" s="35" t="s">
        <v>275</v>
      </c>
      <c r="B63" s="10" t="s">
        <v>6</v>
      </c>
      <c r="C63" s="10" t="s">
        <v>96</v>
      </c>
      <c r="D63" s="10" t="s">
        <v>6</v>
      </c>
      <c r="E63" s="11"/>
      <c r="F63" s="11"/>
      <c r="G63" s="11"/>
      <c r="H63" s="11"/>
      <c r="I63" s="11"/>
      <c r="J63" s="2"/>
      <c r="K63" s="2"/>
    </row>
    <row r="64" spans="1:11">
      <c r="A64" s="35" t="s">
        <v>276</v>
      </c>
      <c r="B64" s="4" t="s">
        <v>97</v>
      </c>
      <c r="C64" s="4" t="s">
        <v>98</v>
      </c>
      <c r="D64" s="4" t="s">
        <v>49</v>
      </c>
      <c r="E64" s="12">
        <v>1</v>
      </c>
      <c r="F64" s="12"/>
      <c r="G64" s="12">
        <f>E64*F64</f>
        <v>0</v>
      </c>
      <c r="H64" s="12">
        <v>0</v>
      </c>
      <c r="I64" s="12">
        <v>0</v>
      </c>
      <c r="J64" s="2"/>
      <c r="K64" s="2"/>
    </row>
    <row r="65" spans="1:11">
      <c r="A65" s="35" t="s">
        <v>277</v>
      </c>
      <c r="B65" s="4" t="s">
        <v>99</v>
      </c>
      <c r="C65" s="4" t="s">
        <v>100</v>
      </c>
      <c r="D65" s="4" t="s">
        <v>49</v>
      </c>
      <c r="E65" s="12">
        <v>4</v>
      </c>
      <c r="F65" s="12"/>
      <c r="G65" s="12">
        <f>E65*F65</f>
        <v>0</v>
      </c>
      <c r="H65" s="12">
        <v>0</v>
      </c>
      <c r="I65" s="12">
        <v>0</v>
      </c>
      <c r="J65" s="2"/>
      <c r="K65" s="2"/>
    </row>
    <row r="66" spans="1:11">
      <c r="A66" s="35" t="s">
        <v>278</v>
      </c>
      <c r="B66" s="10" t="s">
        <v>6</v>
      </c>
      <c r="C66" s="10" t="s">
        <v>101</v>
      </c>
      <c r="D66" s="10" t="s">
        <v>6</v>
      </c>
      <c r="E66" s="11"/>
      <c r="F66" s="11"/>
      <c r="G66" s="11"/>
      <c r="H66" s="11"/>
      <c r="I66" s="11"/>
      <c r="J66" s="2"/>
      <c r="K66" s="2"/>
    </row>
    <row r="67" spans="1:11">
      <c r="A67" s="35" t="s">
        <v>279</v>
      </c>
      <c r="B67" s="10" t="s">
        <v>6</v>
      </c>
      <c r="C67" s="10" t="s">
        <v>102</v>
      </c>
      <c r="D67" s="10" t="s">
        <v>6</v>
      </c>
      <c r="E67" s="11"/>
      <c r="F67" s="11"/>
      <c r="G67" s="11"/>
      <c r="H67" s="11"/>
      <c r="I67" s="11"/>
      <c r="J67" s="2"/>
      <c r="K67" s="2"/>
    </row>
    <row r="68" spans="1:11">
      <c r="A68" s="35" t="s">
        <v>280</v>
      </c>
      <c r="B68" s="4" t="s">
        <v>6</v>
      </c>
      <c r="C68" s="4" t="s">
        <v>53</v>
      </c>
      <c r="D68" s="4" t="s">
        <v>49</v>
      </c>
      <c r="E68" s="12">
        <v>2</v>
      </c>
      <c r="F68" s="12"/>
      <c r="G68" s="12">
        <f>E68*F68</f>
        <v>0</v>
      </c>
      <c r="H68" s="12">
        <v>3.1</v>
      </c>
      <c r="I68" s="12">
        <v>6.2</v>
      </c>
      <c r="J68" s="2"/>
      <c r="K68" s="2"/>
    </row>
    <row r="69" spans="1:11">
      <c r="A69" s="35" t="s">
        <v>281</v>
      </c>
      <c r="B69" s="10" t="s">
        <v>6</v>
      </c>
      <c r="C69" s="10" t="s">
        <v>103</v>
      </c>
      <c r="D69" s="10" t="s">
        <v>6</v>
      </c>
      <c r="E69" s="11"/>
      <c r="F69" s="11"/>
      <c r="G69" s="11"/>
      <c r="H69" s="11"/>
      <c r="I69" s="11"/>
      <c r="J69" s="2"/>
      <c r="K69" s="2"/>
    </row>
    <row r="70" spans="1:11">
      <c r="A70" s="35" t="s">
        <v>282</v>
      </c>
      <c r="B70" s="10" t="s">
        <v>6</v>
      </c>
      <c r="C70" s="10" t="s">
        <v>104</v>
      </c>
      <c r="D70" s="10" t="s">
        <v>6</v>
      </c>
      <c r="E70" s="11"/>
      <c r="F70" s="11"/>
      <c r="G70" s="11"/>
      <c r="H70" s="11"/>
      <c r="I70" s="11"/>
      <c r="J70" s="2"/>
      <c r="K70" s="2"/>
    </row>
    <row r="71" spans="1:11">
      <c r="A71" s="35" t="s">
        <v>283</v>
      </c>
      <c r="B71" s="4" t="s">
        <v>105</v>
      </c>
      <c r="C71" s="4" t="s">
        <v>53</v>
      </c>
      <c r="D71" s="4" t="s">
        <v>106</v>
      </c>
      <c r="E71" s="12">
        <v>2</v>
      </c>
      <c r="F71" s="12"/>
      <c r="G71" s="12">
        <f>E71*F71</f>
        <v>0</v>
      </c>
      <c r="H71" s="12">
        <v>8.86</v>
      </c>
      <c r="I71" s="12">
        <v>17.72</v>
      </c>
      <c r="J71" s="2"/>
      <c r="K71" s="2"/>
    </row>
    <row r="72" spans="1:11">
      <c r="A72" s="35" t="s">
        <v>284</v>
      </c>
      <c r="B72" s="10" t="s">
        <v>6</v>
      </c>
      <c r="C72" s="10" t="s">
        <v>107</v>
      </c>
      <c r="D72" s="10" t="s">
        <v>6</v>
      </c>
      <c r="E72" s="11"/>
      <c r="F72" s="11"/>
      <c r="G72" s="11"/>
      <c r="H72" s="11"/>
      <c r="I72" s="11"/>
      <c r="J72" s="2"/>
      <c r="K72" s="2"/>
    </row>
    <row r="73" spans="1:11">
      <c r="A73" s="35" t="s">
        <v>285</v>
      </c>
      <c r="B73" s="4" t="s">
        <v>108</v>
      </c>
      <c r="C73" s="4" t="s">
        <v>53</v>
      </c>
      <c r="D73" s="4" t="s">
        <v>49</v>
      </c>
      <c r="E73" s="12">
        <v>2</v>
      </c>
      <c r="F73" s="12"/>
      <c r="G73" s="12">
        <f>E73*F73</f>
        <v>0</v>
      </c>
      <c r="H73" s="12">
        <v>8.4600000000000009</v>
      </c>
      <c r="I73" s="12">
        <v>16.920000000000002</v>
      </c>
      <c r="J73" s="2"/>
      <c r="K73" s="2"/>
    </row>
    <row r="74" spans="1:11">
      <c r="A74" s="35" t="s">
        <v>286</v>
      </c>
      <c r="B74" s="4" t="s">
        <v>6</v>
      </c>
      <c r="C74" s="4" t="s">
        <v>6</v>
      </c>
      <c r="D74" s="4" t="s">
        <v>6</v>
      </c>
      <c r="E74" s="12"/>
      <c r="F74" s="12"/>
      <c r="G74" s="12"/>
      <c r="H74" s="12"/>
      <c r="I74" s="12"/>
      <c r="J74" s="2"/>
      <c r="K74" s="2"/>
    </row>
    <row r="75" spans="1:11">
      <c r="A75" s="35" t="s">
        <v>287</v>
      </c>
      <c r="B75" s="10" t="s">
        <v>6</v>
      </c>
      <c r="C75" s="10" t="s">
        <v>109</v>
      </c>
      <c r="D75" s="10" t="s">
        <v>6</v>
      </c>
      <c r="E75" s="11"/>
      <c r="F75" s="11"/>
      <c r="G75" s="11"/>
      <c r="H75" s="11"/>
      <c r="I75" s="11"/>
      <c r="J75" s="2"/>
      <c r="K75" s="2"/>
    </row>
    <row r="76" spans="1:11">
      <c r="A76" s="35" t="s">
        <v>288</v>
      </c>
      <c r="B76" s="10" t="s">
        <v>6</v>
      </c>
      <c r="C76" s="10" t="s">
        <v>58</v>
      </c>
      <c r="D76" s="10" t="s">
        <v>6</v>
      </c>
      <c r="E76" s="11"/>
      <c r="F76" s="11"/>
      <c r="G76" s="11"/>
      <c r="H76" s="11"/>
      <c r="I76" s="11"/>
      <c r="J76" s="2"/>
      <c r="K76" s="2"/>
    </row>
    <row r="77" spans="1:11">
      <c r="A77" s="35" t="s">
        <v>289</v>
      </c>
      <c r="B77" s="4" t="s">
        <v>110</v>
      </c>
      <c r="C77" s="4" t="s">
        <v>60</v>
      </c>
      <c r="D77" s="4" t="s">
        <v>61</v>
      </c>
      <c r="E77" s="12">
        <v>0.38</v>
      </c>
      <c r="F77" s="12"/>
      <c r="G77" s="12">
        <f>E77*F77</f>
        <v>0</v>
      </c>
      <c r="H77" s="12">
        <v>0</v>
      </c>
      <c r="I77" s="12">
        <v>0</v>
      </c>
      <c r="J77" s="2"/>
      <c r="K77" s="2"/>
    </row>
    <row r="78" spans="1:11">
      <c r="A78" s="35" t="s">
        <v>290</v>
      </c>
      <c r="B78" s="8" t="s">
        <v>6</v>
      </c>
      <c r="C78" s="8" t="s">
        <v>111</v>
      </c>
      <c r="D78" s="8" t="s">
        <v>6</v>
      </c>
      <c r="E78" s="9"/>
      <c r="F78" s="9"/>
      <c r="G78" s="9">
        <f>SUM(G31:G77)</f>
        <v>0</v>
      </c>
      <c r="H78" s="9"/>
      <c r="I78" s="9">
        <v>46.92</v>
      </c>
      <c r="J78" s="2"/>
      <c r="K78" s="2"/>
    </row>
    <row r="79" spans="1:11">
      <c r="A79" s="35" t="s">
        <v>291</v>
      </c>
      <c r="B79" s="4" t="s">
        <v>6</v>
      </c>
      <c r="C79" s="4" t="s">
        <v>6</v>
      </c>
      <c r="D79" s="4" t="s">
        <v>6</v>
      </c>
      <c r="E79" s="12"/>
      <c r="F79" s="12"/>
      <c r="G79" s="12"/>
      <c r="H79" s="12"/>
      <c r="I79" s="12"/>
      <c r="J79" s="2"/>
      <c r="K79" s="2"/>
    </row>
    <row r="80" spans="1:11">
      <c r="A80" s="35" t="s">
        <v>292</v>
      </c>
      <c r="B80" s="8" t="s">
        <v>6</v>
      </c>
      <c r="C80" s="8" t="s">
        <v>112</v>
      </c>
      <c r="D80" s="8" t="s">
        <v>6</v>
      </c>
      <c r="E80" s="9"/>
      <c r="F80" s="9"/>
      <c r="G80" s="9"/>
      <c r="H80" s="9"/>
      <c r="I80" s="9"/>
      <c r="J80" s="2"/>
      <c r="K80" s="2"/>
    </row>
    <row r="81" spans="1:11">
      <c r="A81" s="35" t="s">
        <v>293</v>
      </c>
      <c r="B81" s="10" t="s">
        <v>6</v>
      </c>
      <c r="C81" s="10" t="s">
        <v>113</v>
      </c>
      <c r="D81" s="10" t="s">
        <v>6</v>
      </c>
      <c r="E81" s="11"/>
      <c r="F81" s="11"/>
      <c r="G81" s="11"/>
      <c r="H81" s="11"/>
      <c r="I81" s="11"/>
      <c r="J81" s="2"/>
      <c r="K81" s="2"/>
    </row>
    <row r="82" spans="1:11">
      <c r="A82" s="35" t="s">
        <v>294</v>
      </c>
      <c r="B82" s="10" t="s">
        <v>6</v>
      </c>
      <c r="C82" s="10" t="s">
        <v>114</v>
      </c>
      <c r="D82" s="10" t="s">
        <v>6</v>
      </c>
      <c r="E82" s="11"/>
      <c r="F82" s="11"/>
      <c r="G82" s="11"/>
      <c r="H82" s="11"/>
      <c r="I82" s="11"/>
      <c r="J82" s="2"/>
      <c r="K82" s="2"/>
    </row>
    <row r="83" spans="1:11">
      <c r="A83" s="35" t="s">
        <v>295</v>
      </c>
      <c r="B83" s="10" t="s">
        <v>6</v>
      </c>
      <c r="C83" s="10" t="s">
        <v>115</v>
      </c>
      <c r="D83" s="10" t="s">
        <v>6</v>
      </c>
      <c r="E83" s="11"/>
      <c r="F83" s="11"/>
      <c r="G83" s="11"/>
      <c r="H83" s="11"/>
      <c r="I83" s="11"/>
      <c r="J83" s="2"/>
      <c r="K83" s="2"/>
    </row>
    <row r="84" spans="1:11">
      <c r="A84" s="35" t="s">
        <v>296</v>
      </c>
      <c r="B84" s="10" t="s">
        <v>6</v>
      </c>
      <c r="C84" s="10" t="s">
        <v>116</v>
      </c>
      <c r="D84" s="10" t="s">
        <v>6</v>
      </c>
      <c r="E84" s="11"/>
      <c r="F84" s="11"/>
      <c r="G84" s="11"/>
      <c r="H84" s="11"/>
      <c r="I84" s="11"/>
      <c r="J84" s="2"/>
      <c r="K84" s="2"/>
    </row>
    <row r="85" spans="1:11">
      <c r="A85" s="35" t="s">
        <v>297</v>
      </c>
      <c r="B85" s="4" t="s">
        <v>6</v>
      </c>
      <c r="C85" s="4" t="s">
        <v>117</v>
      </c>
      <c r="D85" s="4" t="s">
        <v>49</v>
      </c>
      <c r="E85" s="12">
        <v>2</v>
      </c>
      <c r="F85" s="12"/>
      <c r="G85" s="12">
        <f>E85*F85</f>
        <v>0</v>
      </c>
      <c r="H85" s="12">
        <v>0</v>
      </c>
      <c r="I85" s="12">
        <v>0</v>
      </c>
      <c r="J85" s="2"/>
      <c r="K85" s="2"/>
    </row>
    <row r="86" spans="1:11">
      <c r="A86" s="35" t="s">
        <v>298</v>
      </c>
      <c r="B86" s="4" t="s">
        <v>6</v>
      </c>
      <c r="C86" s="4" t="s">
        <v>118</v>
      </c>
      <c r="D86" s="4" t="s">
        <v>49</v>
      </c>
      <c r="E86" s="12">
        <v>1</v>
      </c>
      <c r="F86" s="12"/>
      <c r="G86" s="12">
        <f t="shared" ref="G86:G88" si="2">E86*F86</f>
        <v>0</v>
      </c>
      <c r="H86" s="12">
        <v>0</v>
      </c>
      <c r="I86" s="12">
        <v>0</v>
      </c>
      <c r="J86" s="2"/>
      <c r="K86" s="2"/>
    </row>
    <row r="87" spans="1:11">
      <c r="A87" s="35" t="s">
        <v>299</v>
      </c>
      <c r="B87" s="4" t="s">
        <v>6</v>
      </c>
      <c r="C87" s="4" t="s">
        <v>119</v>
      </c>
      <c r="D87" s="4" t="s">
        <v>49</v>
      </c>
      <c r="E87" s="12">
        <v>1</v>
      </c>
      <c r="F87" s="12"/>
      <c r="G87" s="12">
        <f t="shared" si="2"/>
        <v>0</v>
      </c>
      <c r="H87" s="12">
        <v>0</v>
      </c>
      <c r="I87" s="12">
        <v>0</v>
      </c>
      <c r="J87" s="2"/>
      <c r="K87" s="2"/>
    </row>
    <row r="88" spans="1:11">
      <c r="A88" s="35" t="s">
        <v>300</v>
      </c>
      <c r="B88" s="4" t="s">
        <v>6</v>
      </c>
      <c r="C88" s="4" t="s">
        <v>120</v>
      </c>
      <c r="D88" s="4" t="s">
        <v>49</v>
      </c>
      <c r="E88" s="12">
        <v>1</v>
      </c>
      <c r="F88" s="12"/>
      <c r="G88" s="12">
        <f t="shared" si="2"/>
        <v>0</v>
      </c>
      <c r="H88" s="12">
        <v>0</v>
      </c>
      <c r="I88" s="12">
        <v>0</v>
      </c>
      <c r="J88" s="2"/>
      <c r="K88" s="2"/>
    </row>
    <row r="89" spans="1:11">
      <c r="A89" s="35" t="s">
        <v>301</v>
      </c>
      <c r="B89" s="10" t="s">
        <v>6</v>
      </c>
      <c r="C89" s="10" t="s">
        <v>121</v>
      </c>
      <c r="D89" s="10" t="s">
        <v>6</v>
      </c>
      <c r="E89" s="11"/>
      <c r="F89" s="11"/>
      <c r="G89" s="11"/>
      <c r="H89" s="11"/>
      <c r="I89" s="11"/>
      <c r="J89" s="2"/>
      <c r="K89" s="2"/>
    </row>
    <row r="90" spans="1:11">
      <c r="A90" s="35" t="s">
        <v>302</v>
      </c>
      <c r="B90" s="4" t="s">
        <v>6</v>
      </c>
      <c r="C90" s="4" t="s">
        <v>122</v>
      </c>
      <c r="D90" s="4" t="s">
        <v>49</v>
      </c>
      <c r="E90" s="12">
        <v>5</v>
      </c>
      <c r="F90" s="12"/>
      <c r="G90" s="12">
        <f>E90*F90</f>
        <v>0</v>
      </c>
      <c r="H90" s="12">
        <v>0</v>
      </c>
      <c r="I90" s="12">
        <v>0</v>
      </c>
      <c r="J90" s="2"/>
      <c r="K90" s="2"/>
    </row>
    <row r="91" spans="1:11">
      <c r="A91" s="35" t="s">
        <v>303</v>
      </c>
      <c r="B91" s="10" t="s">
        <v>6</v>
      </c>
      <c r="C91" s="10" t="s">
        <v>123</v>
      </c>
      <c r="D91" s="10" t="s">
        <v>6</v>
      </c>
      <c r="E91" s="11"/>
      <c r="F91" s="11"/>
      <c r="G91" s="11"/>
      <c r="H91" s="11"/>
      <c r="I91" s="11"/>
      <c r="J91" s="2"/>
      <c r="K91" s="2"/>
    </row>
    <row r="92" spans="1:11">
      <c r="A92" s="35" t="s">
        <v>304</v>
      </c>
      <c r="B92" s="10" t="s">
        <v>6</v>
      </c>
      <c r="C92" s="10" t="s">
        <v>124</v>
      </c>
      <c r="D92" s="10" t="s">
        <v>6</v>
      </c>
      <c r="E92" s="11"/>
      <c r="F92" s="11"/>
      <c r="G92" s="11"/>
      <c r="H92" s="11"/>
      <c r="I92" s="11"/>
      <c r="J92" s="2"/>
      <c r="K92" s="2"/>
    </row>
    <row r="93" spans="1:11">
      <c r="A93" s="35" t="s">
        <v>305</v>
      </c>
      <c r="B93" s="4" t="s">
        <v>125</v>
      </c>
      <c r="C93" s="4" t="s">
        <v>126</v>
      </c>
      <c r="D93" s="4" t="s">
        <v>106</v>
      </c>
      <c r="E93" s="12">
        <v>1</v>
      </c>
      <c r="F93" s="12"/>
      <c r="G93" s="12">
        <f>E93*F93</f>
        <v>0</v>
      </c>
      <c r="H93" s="12">
        <v>2.1</v>
      </c>
      <c r="I93" s="12">
        <v>2.1</v>
      </c>
      <c r="J93" s="2"/>
      <c r="K93" s="2"/>
    </row>
    <row r="94" spans="1:11">
      <c r="A94" s="35" t="s">
        <v>306</v>
      </c>
      <c r="B94" s="4" t="s">
        <v>127</v>
      </c>
      <c r="C94" s="4" t="s">
        <v>128</v>
      </c>
      <c r="D94" s="4" t="s">
        <v>106</v>
      </c>
      <c r="E94" s="12">
        <v>2</v>
      </c>
      <c r="F94" s="12"/>
      <c r="G94" s="12">
        <f t="shared" ref="G94:G95" si="3">E94*F94</f>
        <v>0</v>
      </c>
      <c r="H94" s="12">
        <v>2.1</v>
      </c>
      <c r="I94" s="12">
        <v>4.2</v>
      </c>
      <c r="J94" s="2"/>
      <c r="K94" s="2"/>
    </row>
    <row r="95" spans="1:11">
      <c r="A95" s="35" t="s">
        <v>307</v>
      </c>
      <c r="B95" s="4" t="s">
        <v>129</v>
      </c>
      <c r="C95" s="4" t="s">
        <v>130</v>
      </c>
      <c r="D95" s="4" t="s">
        <v>106</v>
      </c>
      <c r="E95" s="12">
        <v>2</v>
      </c>
      <c r="F95" s="12"/>
      <c r="G95" s="12">
        <f t="shared" si="3"/>
        <v>0</v>
      </c>
      <c r="H95" s="12">
        <v>2.1</v>
      </c>
      <c r="I95" s="12">
        <v>4.2</v>
      </c>
      <c r="J95" s="2"/>
      <c r="K95" s="2"/>
    </row>
    <row r="96" spans="1:11">
      <c r="A96" s="35" t="s">
        <v>308</v>
      </c>
      <c r="B96" s="10" t="s">
        <v>6</v>
      </c>
      <c r="C96" s="10" t="s">
        <v>375</v>
      </c>
      <c r="D96" s="10" t="s">
        <v>6</v>
      </c>
      <c r="E96" s="11"/>
      <c r="F96" s="11"/>
      <c r="G96" s="11"/>
      <c r="H96" s="11"/>
      <c r="I96" s="11"/>
      <c r="J96" s="2"/>
      <c r="K96" s="2"/>
    </row>
    <row r="97" spans="1:11">
      <c r="A97" s="35" t="s">
        <v>309</v>
      </c>
      <c r="B97" s="10" t="s">
        <v>6</v>
      </c>
      <c r="C97" s="10" t="s">
        <v>376</v>
      </c>
      <c r="D97" s="10" t="s">
        <v>6</v>
      </c>
      <c r="E97" s="11"/>
      <c r="F97" s="11"/>
      <c r="G97" s="11"/>
      <c r="H97" s="11"/>
      <c r="I97" s="11"/>
      <c r="J97" s="2"/>
      <c r="K97" s="2"/>
    </row>
    <row r="98" spans="1:11">
      <c r="A98" s="35" t="s">
        <v>310</v>
      </c>
      <c r="B98" s="10" t="s">
        <v>6</v>
      </c>
      <c r="C98" s="10" t="s">
        <v>131</v>
      </c>
      <c r="D98" s="10" t="s">
        <v>6</v>
      </c>
      <c r="E98" s="11"/>
      <c r="F98" s="11"/>
      <c r="G98" s="11"/>
      <c r="H98" s="11"/>
      <c r="I98" s="11"/>
      <c r="J98" s="2"/>
      <c r="K98" s="2"/>
    </row>
    <row r="99" spans="1:11">
      <c r="A99" s="35" t="s">
        <v>311</v>
      </c>
      <c r="B99" s="4" t="s">
        <v>6</v>
      </c>
      <c r="C99" s="4" t="s">
        <v>132</v>
      </c>
      <c r="D99" s="4" t="s">
        <v>106</v>
      </c>
      <c r="E99" s="12">
        <v>3</v>
      </c>
      <c r="F99" s="12"/>
      <c r="G99" s="12">
        <f>E99*F99</f>
        <v>0</v>
      </c>
      <c r="H99" s="12">
        <v>0</v>
      </c>
      <c r="I99" s="12">
        <v>0</v>
      </c>
      <c r="J99" s="2"/>
      <c r="K99" s="2"/>
    </row>
    <row r="100" spans="1:11">
      <c r="A100" s="35" t="s">
        <v>312</v>
      </c>
      <c r="B100" s="4" t="s">
        <v>6</v>
      </c>
      <c r="C100" s="4" t="s">
        <v>6</v>
      </c>
      <c r="D100" s="4" t="s">
        <v>6</v>
      </c>
      <c r="E100" s="12"/>
      <c r="F100" s="12"/>
      <c r="G100" s="12"/>
      <c r="H100" s="12"/>
      <c r="I100" s="12"/>
      <c r="J100" s="2"/>
      <c r="K100" s="2"/>
    </row>
    <row r="101" spans="1:11">
      <c r="A101" s="35" t="s">
        <v>313</v>
      </c>
      <c r="B101" s="10" t="s">
        <v>6</v>
      </c>
      <c r="C101" s="10" t="s">
        <v>133</v>
      </c>
      <c r="D101" s="10" t="s">
        <v>6</v>
      </c>
      <c r="E101" s="11"/>
      <c r="F101" s="11"/>
      <c r="G101" s="11"/>
      <c r="H101" s="11"/>
      <c r="I101" s="11"/>
      <c r="J101" s="2"/>
      <c r="K101" s="2"/>
    </row>
    <row r="102" spans="1:11">
      <c r="A102" s="35" t="s">
        <v>314</v>
      </c>
      <c r="B102" s="4" t="s">
        <v>134</v>
      </c>
      <c r="C102" s="4" t="s">
        <v>60</v>
      </c>
      <c r="D102" s="4" t="s">
        <v>61</v>
      </c>
      <c r="E102" s="12">
        <v>2.85</v>
      </c>
      <c r="F102" s="12"/>
      <c r="G102" s="12">
        <f>E102*F102</f>
        <v>0</v>
      </c>
      <c r="H102" s="12">
        <v>0</v>
      </c>
      <c r="I102" s="12">
        <v>0</v>
      </c>
      <c r="J102" s="2"/>
      <c r="K102" s="2"/>
    </row>
    <row r="103" spans="1:11">
      <c r="A103" s="35" t="s">
        <v>315</v>
      </c>
      <c r="B103" s="8" t="s">
        <v>6</v>
      </c>
      <c r="C103" s="8" t="s">
        <v>135</v>
      </c>
      <c r="D103" s="8" t="s">
        <v>6</v>
      </c>
      <c r="E103" s="9"/>
      <c r="F103" s="9"/>
      <c r="G103" s="9">
        <f>SUM(G83:G102)</f>
        <v>0</v>
      </c>
      <c r="H103" s="9"/>
      <c r="I103" s="9">
        <v>10.5</v>
      </c>
      <c r="J103" s="2"/>
      <c r="K103" s="2"/>
    </row>
    <row r="104" spans="1:11">
      <c r="A104" s="35" t="s">
        <v>316</v>
      </c>
      <c r="B104" s="4" t="s">
        <v>6</v>
      </c>
      <c r="C104" s="4" t="s">
        <v>6</v>
      </c>
      <c r="D104" s="4" t="s">
        <v>6</v>
      </c>
      <c r="E104" s="12"/>
      <c r="F104" s="12"/>
      <c r="G104" s="12"/>
      <c r="H104" s="12"/>
      <c r="I104" s="12"/>
      <c r="J104" s="2"/>
      <c r="K104" s="2"/>
    </row>
    <row r="105" spans="1:11">
      <c r="A105" s="35" t="s">
        <v>317</v>
      </c>
      <c r="B105" s="8" t="s">
        <v>6</v>
      </c>
      <c r="C105" s="8" t="s">
        <v>136</v>
      </c>
      <c r="D105" s="8" t="s">
        <v>6</v>
      </c>
      <c r="E105" s="9"/>
      <c r="F105" s="9"/>
      <c r="G105" s="9"/>
      <c r="H105" s="9"/>
      <c r="I105" s="9"/>
      <c r="J105" s="2"/>
      <c r="K105" s="2"/>
    </row>
    <row r="106" spans="1:11">
      <c r="A106" s="35" t="s">
        <v>318</v>
      </c>
      <c r="B106" s="10" t="s">
        <v>6</v>
      </c>
      <c r="C106" s="10" t="s">
        <v>137</v>
      </c>
      <c r="D106" s="10" t="s">
        <v>6</v>
      </c>
      <c r="E106" s="11"/>
      <c r="F106" s="11"/>
      <c r="G106" s="11"/>
      <c r="H106" s="11"/>
      <c r="I106" s="11"/>
      <c r="J106" s="2"/>
      <c r="K106" s="2"/>
    </row>
    <row r="107" spans="1:11">
      <c r="A107" s="35" t="s">
        <v>319</v>
      </c>
      <c r="B107" s="4" t="s">
        <v>6</v>
      </c>
      <c r="C107" s="4" t="s">
        <v>374</v>
      </c>
      <c r="D107" s="4" t="s">
        <v>138</v>
      </c>
      <c r="E107" s="12">
        <v>50</v>
      </c>
      <c r="F107" s="12"/>
      <c r="G107" s="12">
        <f>E107*F107</f>
        <v>0</v>
      </c>
      <c r="H107" s="12">
        <v>1</v>
      </c>
      <c r="I107" s="12">
        <v>68</v>
      </c>
      <c r="J107" s="2"/>
      <c r="K107" s="2"/>
    </row>
    <row r="108" spans="1:11">
      <c r="A108" s="35" t="s">
        <v>320</v>
      </c>
      <c r="B108" s="10" t="s">
        <v>6</v>
      </c>
      <c r="C108" s="10" t="s">
        <v>139</v>
      </c>
      <c r="D108" s="10" t="s">
        <v>6</v>
      </c>
      <c r="E108" s="11"/>
      <c r="F108" s="11"/>
      <c r="G108" s="11"/>
      <c r="H108" s="11"/>
      <c r="I108" s="11"/>
      <c r="J108" s="2"/>
      <c r="K108" s="2"/>
    </row>
    <row r="109" spans="1:11">
      <c r="A109" s="35" t="s">
        <v>321</v>
      </c>
      <c r="B109" s="4" t="s">
        <v>6</v>
      </c>
      <c r="C109" s="4" t="s">
        <v>374</v>
      </c>
      <c r="D109" s="4" t="s">
        <v>138</v>
      </c>
      <c r="E109" s="12">
        <v>50</v>
      </c>
      <c r="F109" s="12"/>
      <c r="G109" s="12">
        <f>E109*F109</f>
        <v>0</v>
      </c>
      <c r="H109" s="12">
        <v>0</v>
      </c>
      <c r="I109" s="12">
        <v>0</v>
      </c>
      <c r="J109" s="2"/>
      <c r="K109" s="2"/>
    </row>
    <row r="110" spans="1:11">
      <c r="A110" s="35" t="s">
        <v>322</v>
      </c>
      <c r="B110" s="4" t="s">
        <v>6</v>
      </c>
      <c r="C110" s="4" t="s">
        <v>6</v>
      </c>
      <c r="D110" s="4" t="s">
        <v>6</v>
      </c>
      <c r="E110" s="12"/>
      <c r="F110" s="12"/>
      <c r="G110" s="12"/>
      <c r="H110" s="12"/>
      <c r="I110" s="12"/>
      <c r="J110" s="2"/>
      <c r="K110" s="2"/>
    </row>
    <row r="111" spans="1:11">
      <c r="A111" s="35" t="s">
        <v>323</v>
      </c>
      <c r="B111" s="10" t="s">
        <v>6</v>
      </c>
      <c r="C111" s="10" t="s">
        <v>140</v>
      </c>
      <c r="D111" s="10" t="s">
        <v>6</v>
      </c>
      <c r="E111" s="11"/>
      <c r="F111" s="11"/>
      <c r="G111" s="11"/>
      <c r="H111" s="11"/>
      <c r="I111" s="11"/>
      <c r="J111" s="2"/>
      <c r="K111" s="2"/>
    </row>
    <row r="112" spans="1:11">
      <c r="A112" s="35" t="s">
        <v>324</v>
      </c>
      <c r="B112" s="4" t="s">
        <v>141</v>
      </c>
      <c r="C112" s="4" t="s">
        <v>60</v>
      </c>
      <c r="D112" s="4" t="s">
        <v>61</v>
      </c>
      <c r="E112" s="12">
        <v>1.8</v>
      </c>
      <c r="F112" s="12"/>
      <c r="G112" s="12">
        <f>E112*F112</f>
        <v>0</v>
      </c>
      <c r="H112" s="12">
        <v>0</v>
      </c>
      <c r="I112" s="12">
        <v>0</v>
      </c>
      <c r="J112" s="2"/>
      <c r="K112" s="2"/>
    </row>
    <row r="113" spans="1:11">
      <c r="A113" s="35" t="s">
        <v>325</v>
      </c>
      <c r="B113" s="8" t="s">
        <v>6</v>
      </c>
      <c r="C113" s="8" t="s">
        <v>142</v>
      </c>
      <c r="D113" s="8" t="s">
        <v>6</v>
      </c>
      <c r="E113" s="9"/>
      <c r="F113" s="9"/>
      <c r="G113" s="9">
        <f>SUM(G107:G112)</f>
        <v>0</v>
      </c>
      <c r="H113" s="9"/>
      <c r="I113" s="9">
        <v>68</v>
      </c>
      <c r="J113" s="2"/>
      <c r="K113" s="2"/>
    </row>
    <row r="114" spans="1:11">
      <c r="A114" s="35" t="s">
        <v>326</v>
      </c>
      <c r="B114" s="4" t="s">
        <v>6</v>
      </c>
      <c r="C114" s="4" t="s">
        <v>6</v>
      </c>
      <c r="D114" s="4" t="s">
        <v>6</v>
      </c>
      <c r="E114" s="12"/>
      <c r="F114" s="12"/>
      <c r="G114" s="12"/>
      <c r="H114" s="12"/>
      <c r="I114" s="12"/>
      <c r="J114" s="2"/>
      <c r="K114" s="2"/>
    </row>
    <row r="115" spans="1:11">
      <c r="A115" s="35" t="s">
        <v>327</v>
      </c>
      <c r="B115" s="8" t="s">
        <v>6</v>
      </c>
      <c r="C115" s="8" t="s">
        <v>143</v>
      </c>
      <c r="D115" s="8" t="s">
        <v>6</v>
      </c>
      <c r="E115" s="9"/>
      <c r="F115" s="9"/>
      <c r="G115" s="9"/>
      <c r="H115" s="9"/>
      <c r="I115" s="9"/>
      <c r="J115" s="2"/>
      <c r="K115" s="2"/>
    </row>
    <row r="116" spans="1:11">
      <c r="A116" s="35" t="s">
        <v>328</v>
      </c>
      <c r="B116" s="10" t="s">
        <v>6</v>
      </c>
      <c r="C116" s="10" t="s">
        <v>144</v>
      </c>
      <c r="D116" s="10" t="s">
        <v>6</v>
      </c>
      <c r="E116" s="11"/>
      <c r="F116" s="11"/>
      <c r="G116" s="11"/>
      <c r="H116" s="11"/>
      <c r="I116" s="11"/>
      <c r="J116" s="2"/>
      <c r="K116" s="2"/>
    </row>
    <row r="117" spans="1:11">
      <c r="A117" s="35" t="s">
        <v>329</v>
      </c>
      <c r="B117" s="10" t="s">
        <v>6</v>
      </c>
      <c r="C117" s="10" t="s">
        <v>145</v>
      </c>
      <c r="D117" s="10" t="s">
        <v>6</v>
      </c>
      <c r="E117" s="11"/>
      <c r="F117" s="11"/>
      <c r="G117" s="11"/>
      <c r="H117" s="11"/>
      <c r="I117" s="11"/>
      <c r="J117" s="2"/>
      <c r="K117" s="2"/>
    </row>
    <row r="118" spans="1:11">
      <c r="A118" s="35" t="s">
        <v>330</v>
      </c>
      <c r="B118" s="4" t="s">
        <v>146</v>
      </c>
      <c r="C118" s="4" t="s">
        <v>147</v>
      </c>
      <c r="D118" s="4" t="s">
        <v>29</v>
      </c>
      <c r="E118" s="12">
        <v>112</v>
      </c>
      <c r="F118" s="12"/>
      <c r="G118" s="12">
        <f>E118*F118</f>
        <v>0</v>
      </c>
      <c r="H118" s="12">
        <v>0.03</v>
      </c>
      <c r="I118" s="12">
        <v>3.57</v>
      </c>
      <c r="J118" s="2"/>
      <c r="K118" s="2"/>
    </row>
    <row r="119" spans="1:11">
      <c r="A119" s="35" t="s">
        <v>331</v>
      </c>
      <c r="B119" s="4" t="s">
        <v>148</v>
      </c>
      <c r="C119" s="4" t="s">
        <v>149</v>
      </c>
      <c r="D119" s="4" t="s">
        <v>29</v>
      </c>
      <c r="E119" s="12">
        <v>79</v>
      </c>
      <c r="F119" s="12"/>
      <c r="G119" s="12">
        <f>E119*F119</f>
        <v>0</v>
      </c>
      <c r="H119" s="12">
        <v>0.09</v>
      </c>
      <c r="I119" s="12">
        <v>7.11</v>
      </c>
      <c r="J119" s="2"/>
      <c r="K119" s="2"/>
    </row>
    <row r="120" spans="1:11">
      <c r="A120" s="35" t="s">
        <v>332</v>
      </c>
      <c r="B120" s="10" t="s">
        <v>6</v>
      </c>
      <c r="C120" s="10" t="s">
        <v>144</v>
      </c>
      <c r="D120" s="10" t="s">
        <v>6</v>
      </c>
      <c r="E120" s="11"/>
      <c r="F120" s="11"/>
      <c r="G120" s="11"/>
      <c r="H120" s="11"/>
      <c r="I120" s="11"/>
      <c r="J120" s="2"/>
      <c r="K120" s="2"/>
    </row>
    <row r="121" spans="1:11">
      <c r="A121" s="35" t="s">
        <v>333</v>
      </c>
      <c r="B121" s="10" t="s">
        <v>6</v>
      </c>
      <c r="C121" s="10" t="s">
        <v>150</v>
      </c>
      <c r="D121" s="10" t="s">
        <v>6</v>
      </c>
      <c r="E121" s="11"/>
      <c r="F121" s="11"/>
      <c r="G121" s="11"/>
      <c r="H121" s="11"/>
      <c r="I121" s="11"/>
      <c r="J121" s="2"/>
      <c r="K121" s="2"/>
    </row>
    <row r="122" spans="1:11">
      <c r="A122" s="35" t="s">
        <v>334</v>
      </c>
      <c r="B122" s="4" t="s">
        <v>151</v>
      </c>
      <c r="C122" s="4" t="s">
        <v>147</v>
      </c>
      <c r="D122" s="4" t="s">
        <v>29</v>
      </c>
      <c r="E122" s="12">
        <v>36</v>
      </c>
      <c r="F122" s="12"/>
      <c r="G122" s="12">
        <f>E122*F122</f>
        <v>0</v>
      </c>
      <c r="H122" s="12">
        <v>0.04</v>
      </c>
      <c r="I122" s="12">
        <v>1.56</v>
      </c>
      <c r="J122" s="2"/>
      <c r="K122" s="2"/>
    </row>
    <row r="123" spans="1:11">
      <c r="A123" s="35" t="s">
        <v>335</v>
      </c>
      <c r="B123" s="8" t="s">
        <v>6</v>
      </c>
      <c r="C123" s="8" t="s">
        <v>152</v>
      </c>
      <c r="D123" s="8" t="s">
        <v>6</v>
      </c>
      <c r="E123" s="9"/>
      <c r="F123" s="9"/>
      <c r="G123" s="9">
        <f>SUM(G117:G122)</f>
        <v>0</v>
      </c>
      <c r="H123" s="9"/>
      <c r="I123" s="9">
        <v>12.24</v>
      </c>
      <c r="J123" s="2"/>
      <c r="K123" s="2"/>
    </row>
    <row r="124" spans="1:11">
      <c r="A124" s="35" t="s">
        <v>336</v>
      </c>
      <c r="B124" s="4" t="s">
        <v>6</v>
      </c>
      <c r="C124" s="4" t="s">
        <v>6</v>
      </c>
      <c r="D124" s="4" t="s">
        <v>6</v>
      </c>
      <c r="E124" s="12"/>
      <c r="F124" s="12"/>
      <c r="G124" s="12"/>
      <c r="H124" s="12"/>
      <c r="I124" s="12"/>
      <c r="J124" s="2"/>
      <c r="K124" s="2"/>
    </row>
    <row r="125" spans="1:11">
      <c r="A125" s="35" t="s">
        <v>337</v>
      </c>
      <c r="B125" s="8" t="s">
        <v>6</v>
      </c>
      <c r="C125" s="8" t="s">
        <v>153</v>
      </c>
      <c r="D125" s="8" t="s">
        <v>6</v>
      </c>
      <c r="E125" s="9"/>
      <c r="F125" s="9"/>
      <c r="G125" s="9"/>
      <c r="H125" s="9"/>
      <c r="I125" s="9"/>
      <c r="J125" s="2"/>
      <c r="K125" s="2"/>
    </row>
    <row r="126" spans="1:11">
      <c r="A126" s="35" t="s">
        <v>338</v>
      </c>
      <c r="B126" s="10" t="s">
        <v>6</v>
      </c>
      <c r="C126" s="10" t="s">
        <v>154</v>
      </c>
      <c r="D126" s="10" t="s">
        <v>6</v>
      </c>
      <c r="E126" s="11"/>
      <c r="F126" s="11"/>
      <c r="G126" s="11"/>
      <c r="H126" s="11"/>
      <c r="I126" s="11"/>
      <c r="J126" s="2"/>
      <c r="K126" s="2"/>
    </row>
    <row r="127" spans="1:11">
      <c r="A127" s="35" t="s">
        <v>339</v>
      </c>
      <c r="B127" s="10" t="s">
        <v>6</v>
      </c>
      <c r="C127" s="10" t="s">
        <v>155</v>
      </c>
      <c r="D127" s="10" t="s">
        <v>6</v>
      </c>
      <c r="E127" s="11"/>
      <c r="F127" s="11"/>
      <c r="G127" s="11"/>
      <c r="H127" s="11"/>
      <c r="I127" s="11"/>
      <c r="J127" s="2"/>
      <c r="K127" s="2"/>
    </row>
    <row r="128" spans="1:11">
      <c r="A128" s="35" t="s">
        <v>340</v>
      </c>
      <c r="B128" s="4" t="s">
        <v>6</v>
      </c>
      <c r="C128" s="4" t="s">
        <v>156</v>
      </c>
      <c r="D128" s="4" t="s">
        <v>29</v>
      </c>
      <c r="E128" s="12">
        <v>62</v>
      </c>
      <c r="F128" s="12"/>
      <c r="G128" s="12">
        <f>E128*F128</f>
        <v>0</v>
      </c>
      <c r="H128" s="12">
        <v>0</v>
      </c>
      <c r="I128" s="12">
        <v>0</v>
      </c>
      <c r="J128" s="2"/>
      <c r="K128" s="2"/>
    </row>
    <row r="129" spans="1:11">
      <c r="A129" s="35" t="s">
        <v>341</v>
      </c>
      <c r="B129" s="4" t="s">
        <v>6</v>
      </c>
      <c r="C129" s="4" t="s">
        <v>157</v>
      </c>
      <c r="D129" s="4" t="s">
        <v>29</v>
      </c>
      <c r="E129" s="12">
        <v>16</v>
      </c>
      <c r="F129" s="12"/>
      <c r="G129" s="12">
        <f t="shared" ref="G129:G131" si="4">E129*F129</f>
        <v>0</v>
      </c>
      <c r="H129" s="12">
        <v>0</v>
      </c>
      <c r="I129" s="12">
        <v>0</v>
      </c>
      <c r="J129" s="2"/>
      <c r="K129" s="2"/>
    </row>
    <row r="130" spans="1:11">
      <c r="A130" s="35" t="s">
        <v>342</v>
      </c>
      <c r="B130" s="4" t="s">
        <v>6</v>
      </c>
      <c r="C130" s="4" t="s">
        <v>158</v>
      </c>
      <c r="D130" s="4" t="s">
        <v>29</v>
      </c>
      <c r="E130" s="12">
        <v>41</v>
      </c>
      <c r="F130" s="12"/>
      <c r="G130" s="12">
        <f t="shared" si="4"/>
        <v>0</v>
      </c>
      <c r="H130" s="12">
        <v>0</v>
      </c>
      <c r="I130" s="12">
        <v>0</v>
      </c>
      <c r="J130" s="2"/>
      <c r="K130" s="2"/>
    </row>
    <row r="131" spans="1:11">
      <c r="A131" s="35" t="s">
        <v>343</v>
      </c>
      <c r="B131" s="4" t="s">
        <v>6</v>
      </c>
      <c r="C131" s="4" t="s">
        <v>159</v>
      </c>
      <c r="D131" s="4" t="s">
        <v>29</v>
      </c>
      <c r="E131" s="12">
        <v>36</v>
      </c>
      <c r="F131" s="12"/>
      <c r="G131" s="12">
        <f t="shared" si="4"/>
        <v>0</v>
      </c>
      <c r="H131" s="12">
        <v>0</v>
      </c>
      <c r="I131" s="12">
        <v>0</v>
      </c>
      <c r="J131" s="2"/>
      <c r="K131" s="2"/>
    </row>
    <row r="132" spans="1:11">
      <c r="A132" s="35" t="s">
        <v>344</v>
      </c>
      <c r="B132" s="10" t="s">
        <v>6</v>
      </c>
      <c r="C132" s="10" t="s">
        <v>160</v>
      </c>
      <c r="D132" s="10" t="s">
        <v>6</v>
      </c>
      <c r="E132" s="11"/>
      <c r="F132" s="11"/>
      <c r="G132" s="11"/>
      <c r="H132" s="11"/>
      <c r="I132" s="11"/>
      <c r="J132" s="2"/>
      <c r="K132" s="2"/>
    </row>
    <row r="133" spans="1:11">
      <c r="A133" s="35" t="s">
        <v>345</v>
      </c>
      <c r="B133" s="4" t="s">
        <v>161</v>
      </c>
      <c r="C133" s="4" t="s">
        <v>162</v>
      </c>
      <c r="D133" s="4" t="s">
        <v>29</v>
      </c>
      <c r="E133" s="12">
        <v>62</v>
      </c>
      <c r="F133" s="12"/>
      <c r="G133" s="12">
        <f>E133*F133</f>
        <v>0</v>
      </c>
      <c r="H133" s="12">
        <v>0</v>
      </c>
      <c r="I133" s="12">
        <v>0</v>
      </c>
      <c r="J133" s="2"/>
      <c r="K133" s="2"/>
    </row>
    <row r="134" spans="1:11">
      <c r="A134" s="35" t="s">
        <v>346</v>
      </c>
      <c r="B134" s="4" t="s">
        <v>163</v>
      </c>
      <c r="C134" s="4" t="s">
        <v>164</v>
      </c>
      <c r="D134" s="4" t="s">
        <v>29</v>
      </c>
      <c r="E134" s="12">
        <v>16</v>
      </c>
      <c r="F134" s="12"/>
      <c r="G134" s="12">
        <f t="shared" ref="G134:G135" si="5">E134*F134</f>
        <v>0</v>
      </c>
      <c r="H134" s="12">
        <v>0</v>
      </c>
      <c r="I134" s="12">
        <v>0</v>
      </c>
      <c r="J134" s="2"/>
      <c r="K134" s="2"/>
    </row>
    <row r="135" spans="1:11">
      <c r="A135" s="35" t="s">
        <v>347</v>
      </c>
      <c r="B135" s="4" t="s">
        <v>165</v>
      </c>
      <c r="C135" s="4" t="s">
        <v>166</v>
      </c>
      <c r="D135" s="4" t="s">
        <v>29</v>
      </c>
      <c r="E135" s="12">
        <v>80</v>
      </c>
      <c r="F135" s="12"/>
      <c r="G135" s="12">
        <f t="shared" si="5"/>
        <v>0</v>
      </c>
      <c r="H135" s="12">
        <v>0</v>
      </c>
      <c r="I135" s="12">
        <v>0</v>
      </c>
      <c r="J135" s="2"/>
      <c r="K135" s="2"/>
    </row>
    <row r="136" spans="1:11">
      <c r="A136" s="35" t="s">
        <v>348</v>
      </c>
      <c r="B136" s="4" t="s">
        <v>6</v>
      </c>
      <c r="C136" s="4" t="s">
        <v>6</v>
      </c>
      <c r="D136" s="4" t="s">
        <v>6</v>
      </c>
      <c r="E136" s="12"/>
      <c r="F136" s="12"/>
      <c r="G136" s="12"/>
      <c r="H136" s="12"/>
      <c r="I136" s="12"/>
      <c r="J136" s="2"/>
      <c r="K136" s="2"/>
    </row>
    <row r="137" spans="1:11">
      <c r="A137" s="35" t="s">
        <v>349</v>
      </c>
      <c r="B137" s="10" t="s">
        <v>6</v>
      </c>
      <c r="C137" s="10" t="s">
        <v>167</v>
      </c>
      <c r="D137" s="10" t="s">
        <v>6</v>
      </c>
      <c r="E137" s="11"/>
      <c r="F137" s="11"/>
      <c r="G137" s="11"/>
      <c r="H137" s="11"/>
      <c r="I137" s="11"/>
      <c r="J137" s="2"/>
      <c r="K137" s="2"/>
    </row>
    <row r="138" spans="1:11">
      <c r="A138" s="35" t="s">
        <v>350</v>
      </c>
      <c r="B138" s="4" t="s">
        <v>168</v>
      </c>
      <c r="C138" s="4" t="s">
        <v>60</v>
      </c>
      <c r="D138" s="4" t="s">
        <v>61</v>
      </c>
      <c r="E138" s="12">
        <v>2</v>
      </c>
      <c r="F138" s="12"/>
      <c r="G138" s="12">
        <f>E138*F138</f>
        <v>0</v>
      </c>
      <c r="H138" s="12">
        <v>0</v>
      </c>
      <c r="I138" s="12">
        <v>0</v>
      </c>
      <c r="J138" s="2"/>
      <c r="K138" s="2"/>
    </row>
    <row r="139" spans="1:11">
      <c r="A139" s="35" t="s">
        <v>351</v>
      </c>
      <c r="B139" s="8" t="s">
        <v>6</v>
      </c>
      <c r="C139" s="8" t="s">
        <v>169</v>
      </c>
      <c r="D139" s="8" t="s">
        <v>6</v>
      </c>
      <c r="E139" s="9"/>
      <c r="F139" s="9"/>
      <c r="G139" s="9">
        <f>SUM(G128:G138)</f>
        <v>0</v>
      </c>
      <c r="H139" s="9"/>
      <c r="I139" s="9"/>
      <c r="J139" s="2"/>
      <c r="K139" s="2"/>
    </row>
    <row r="140" spans="1:11">
      <c r="A140" s="35" t="s">
        <v>352</v>
      </c>
      <c r="B140" s="4" t="s">
        <v>6</v>
      </c>
      <c r="C140" s="4" t="s">
        <v>6</v>
      </c>
      <c r="D140" s="4" t="s">
        <v>6</v>
      </c>
      <c r="E140" s="12"/>
      <c r="F140" s="12"/>
      <c r="G140" s="12"/>
      <c r="H140" s="12"/>
      <c r="I140" s="12"/>
      <c r="J140" s="2"/>
      <c r="K140" s="2"/>
    </row>
    <row r="141" spans="1:11">
      <c r="A141" s="35" t="s">
        <v>353</v>
      </c>
      <c r="B141" s="8" t="s">
        <v>6</v>
      </c>
      <c r="C141" s="8" t="s">
        <v>170</v>
      </c>
      <c r="D141" s="8" t="s">
        <v>6</v>
      </c>
      <c r="E141" s="9"/>
      <c r="F141" s="9"/>
      <c r="G141" s="9"/>
      <c r="H141" s="9"/>
      <c r="I141" s="9"/>
      <c r="J141" s="2"/>
      <c r="K141" s="2"/>
    </row>
    <row r="142" spans="1:11" ht="24.75">
      <c r="A142" s="35" t="s">
        <v>354</v>
      </c>
      <c r="B142" s="10" t="s">
        <v>6</v>
      </c>
      <c r="C142" s="13" t="s">
        <v>171</v>
      </c>
      <c r="D142" s="10" t="s">
        <v>6</v>
      </c>
      <c r="E142" s="11"/>
      <c r="F142" s="11"/>
      <c r="G142" s="11"/>
      <c r="H142" s="11"/>
      <c r="I142" s="11"/>
      <c r="J142" s="2"/>
      <c r="K142" s="2"/>
    </row>
    <row r="143" spans="1:11">
      <c r="A143" s="35" t="s">
        <v>355</v>
      </c>
      <c r="B143" s="4" t="s">
        <v>172</v>
      </c>
      <c r="C143" s="4" t="s">
        <v>173</v>
      </c>
      <c r="D143" s="4" t="s">
        <v>174</v>
      </c>
      <c r="E143" s="12">
        <v>15</v>
      </c>
      <c r="F143" s="12"/>
      <c r="G143" s="12">
        <f>E143*F143</f>
        <v>0</v>
      </c>
      <c r="H143" s="12">
        <v>5.92</v>
      </c>
      <c r="I143" s="12">
        <v>165.76</v>
      </c>
      <c r="J143" s="2"/>
      <c r="K143" s="2"/>
    </row>
    <row r="144" spans="1:11">
      <c r="A144" s="35" t="s">
        <v>356</v>
      </c>
      <c r="B144" s="4" t="s">
        <v>6</v>
      </c>
      <c r="C144" s="4" t="s">
        <v>6</v>
      </c>
      <c r="D144" s="4" t="s">
        <v>6</v>
      </c>
      <c r="E144" s="12"/>
      <c r="F144" s="12"/>
      <c r="G144" s="12"/>
      <c r="H144" s="12"/>
      <c r="I144" s="12"/>
      <c r="J144" s="2"/>
      <c r="K144" s="2"/>
    </row>
    <row r="145" spans="1:11">
      <c r="A145" s="35" t="s">
        <v>357</v>
      </c>
      <c r="B145" s="10" t="s">
        <v>6</v>
      </c>
      <c r="C145" s="10" t="s">
        <v>175</v>
      </c>
      <c r="D145" s="10" t="s">
        <v>6</v>
      </c>
      <c r="E145" s="11"/>
      <c r="F145" s="11"/>
      <c r="G145" s="11"/>
      <c r="H145" s="11"/>
      <c r="I145" s="11"/>
      <c r="J145" s="2"/>
      <c r="K145" s="2"/>
    </row>
    <row r="146" spans="1:11">
      <c r="A146" s="35" t="s">
        <v>358</v>
      </c>
      <c r="B146" s="4" t="s">
        <v>176</v>
      </c>
      <c r="C146" s="4" t="s">
        <v>177</v>
      </c>
      <c r="D146" s="4" t="s">
        <v>178</v>
      </c>
      <c r="E146" s="12">
        <v>0.17</v>
      </c>
      <c r="F146" s="12"/>
      <c r="G146" s="12">
        <f>E146*F146</f>
        <v>0</v>
      </c>
      <c r="H146" s="12">
        <v>0</v>
      </c>
      <c r="I146" s="12">
        <v>0</v>
      </c>
      <c r="J146" s="2"/>
      <c r="K146" s="2"/>
    </row>
    <row r="147" spans="1:11">
      <c r="A147" s="35" t="s">
        <v>359</v>
      </c>
      <c r="B147" s="8" t="s">
        <v>6</v>
      </c>
      <c r="C147" s="8" t="s">
        <v>179</v>
      </c>
      <c r="D147" s="8" t="s">
        <v>6</v>
      </c>
      <c r="E147" s="9"/>
      <c r="F147" s="9"/>
      <c r="G147" s="9">
        <f>SUM(G143:G146)</f>
        <v>0</v>
      </c>
      <c r="H147" s="9"/>
      <c r="I147" s="9">
        <v>165.76</v>
      </c>
      <c r="J147" s="2"/>
      <c r="K147" s="2"/>
    </row>
    <row r="148" spans="1:11">
      <c r="A148" s="35" t="s">
        <v>360</v>
      </c>
      <c r="B148" s="4" t="s">
        <v>6</v>
      </c>
      <c r="C148" s="4" t="s">
        <v>6</v>
      </c>
      <c r="D148" s="4" t="s">
        <v>6</v>
      </c>
      <c r="E148" s="12"/>
      <c r="F148" s="12"/>
      <c r="G148" s="12"/>
      <c r="H148" s="12"/>
      <c r="I148" s="12"/>
      <c r="J148" s="2"/>
      <c r="K148" s="2"/>
    </row>
    <row r="149" spans="1:11">
      <c r="A149" s="35" t="s">
        <v>361</v>
      </c>
      <c r="B149" s="8" t="s">
        <v>6</v>
      </c>
      <c r="C149" s="8" t="s">
        <v>180</v>
      </c>
      <c r="D149" s="8" t="s">
        <v>6</v>
      </c>
      <c r="E149" s="9"/>
      <c r="F149" s="9"/>
      <c r="G149" s="9"/>
      <c r="H149" s="9"/>
      <c r="I149" s="9"/>
      <c r="J149" s="2"/>
      <c r="K149" s="2"/>
    </row>
    <row r="150" spans="1:11">
      <c r="A150" s="35" t="s">
        <v>362</v>
      </c>
      <c r="B150" s="10" t="s">
        <v>6</v>
      </c>
      <c r="C150" s="10" t="s">
        <v>181</v>
      </c>
      <c r="D150" s="10" t="s">
        <v>6</v>
      </c>
      <c r="E150" s="11"/>
      <c r="F150" s="11"/>
      <c r="G150" s="11"/>
      <c r="H150" s="11"/>
      <c r="I150" s="11"/>
      <c r="J150" s="2"/>
      <c r="K150" s="2"/>
    </row>
    <row r="151" spans="1:11">
      <c r="A151" s="35" t="s">
        <v>363</v>
      </c>
      <c r="B151" s="4" t="s">
        <v>6</v>
      </c>
      <c r="C151" s="4" t="s">
        <v>182</v>
      </c>
      <c r="D151" s="4" t="s">
        <v>183</v>
      </c>
      <c r="E151" s="12">
        <v>10</v>
      </c>
      <c r="F151" s="12"/>
      <c r="G151" s="12">
        <f>E151*F151</f>
        <v>0</v>
      </c>
      <c r="H151" s="12">
        <v>0</v>
      </c>
      <c r="I151" s="12">
        <v>0</v>
      </c>
      <c r="J151" s="2"/>
      <c r="K151" s="2"/>
    </row>
    <row r="152" spans="1:11">
      <c r="A152" s="35" t="s">
        <v>364</v>
      </c>
      <c r="B152" s="8" t="s">
        <v>6</v>
      </c>
      <c r="C152" s="8" t="s">
        <v>184</v>
      </c>
      <c r="D152" s="8" t="s">
        <v>6</v>
      </c>
      <c r="E152" s="9"/>
      <c r="F152" s="9"/>
      <c r="G152" s="9">
        <f>SUM(G151:G151)</f>
        <v>0</v>
      </c>
      <c r="H152" s="9"/>
      <c r="I152" s="9"/>
      <c r="J152" s="2"/>
      <c r="K152" s="2"/>
    </row>
    <row r="153" spans="1:11">
      <c r="A153" s="35" t="s">
        <v>365</v>
      </c>
      <c r="B153" s="4" t="s">
        <v>6</v>
      </c>
      <c r="C153" s="4" t="s">
        <v>6</v>
      </c>
      <c r="D153" s="4" t="s">
        <v>6</v>
      </c>
      <c r="E153" s="12"/>
      <c r="F153" s="12"/>
      <c r="G153" s="12"/>
      <c r="H153" s="12"/>
      <c r="I153" s="12"/>
      <c r="J153" s="2"/>
      <c r="K153" s="2"/>
    </row>
    <row r="154" spans="1:11">
      <c r="A154" s="35" t="s">
        <v>366</v>
      </c>
      <c r="B154" s="8" t="s">
        <v>6</v>
      </c>
      <c r="C154" s="8" t="s">
        <v>185</v>
      </c>
      <c r="D154" s="8" t="s">
        <v>6</v>
      </c>
      <c r="E154" s="9"/>
      <c r="F154" s="9"/>
      <c r="G154" s="9"/>
      <c r="H154" s="9"/>
      <c r="I154" s="9"/>
      <c r="J154" s="2"/>
      <c r="K154" s="2"/>
    </row>
    <row r="155" spans="1:11">
      <c r="A155" s="35" t="s">
        <v>367</v>
      </c>
      <c r="B155" s="10" t="s">
        <v>6</v>
      </c>
      <c r="C155" s="10" t="s">
        <v>186</v>
      </c>
      <c r="D155" s="10" t="s">
        <v>6</v>
      </c>
      <c r="E155" s="11"/>
      <c r="F155" s="11"/>
      <c r="G155" s="11"/>
      <c r="H155" s="11"/>
      <c r="I155" s="11"/>
      <c r="J155" s="2"/>
      <c r="K155" s="2"/>
    </row>
    <row r="156" spans="1:11" ht="34.5">
      <c r="A156" s="35" t="s">
        <v>368</v>
      </c>
      <c r="B156" s="4" t="s">
        <v>187</v>
      </c>
      <c r="C156" s="53" t="s">
        <v>188</v>
      </c>
      <c r="D156" s="4" t="s">
        <v>189</v>
      </c>
      <c r="E156" s="12">
        <v>1</v>
      </c>
      <c r="F156" s="12"/>
      <c r="G156" s="12">
        <f>E156*F156</f>
        <v>0</v>
      </c>
      <c r="H156" s="12">
        <v>0</v>
      </c>
      <c r="I156" s="12">
        <v>0</v>
      </c>
      <c r="J156" s="2"/>
      <c r="K156" s="2"/>
    </row>
    <row r="157" spans="1:11">
      <c r="A157" s="35" t="s">
        <v>369</v>
      </c>
      <c r="B157" s="10" t="s">
        <v>6</v>
      </c>
      <c r="C157" s="10" t="s">
        <v>190</v>
      </c>
      <c r="D157" s="10" t="s">
        <v>6</v>
      </c>
      <c r="E157" s="11"/>
      <c r="F157" s="11"/>
      <c r="G157" s="11"/>
      <c r="H157" s="11"/>
      <c r="I157" s="11"/>
      <c r="J157" s="2"/>
      <c r="K157" s="2"/>
    </row>
    <row r="158" spans="1:11">
      <c r="A158" s="35" t="s">
        <v>370</v>
      </c>
      <c r="B158" s="4" t="s">
        <v>191</v>
      </c>
      <c r="C158" s="4" t="s">
        <v>192</v>
      </c>
      <c r="D158" s="4" t="s">
        <v>189</v>
      </c>
      <c r="E158" s="12">
        <v>1</v>
      </c>
      <c r="F158" s="12"/>
      <c r="G158" s="12">
        <f>E158*F158</f>
        <v>0</v>
      </c>
      <c r="H158" s="12">
        <v>0</v>
      </c>
      <c r="I158" s="12">
        <v>0</v>
      </c>
      <c r="J158" s="2"/>
      <c r="K158" s="2"/>
    </row>
    <row r="159" spans="1:11">
      <c r="A159" s="35" t="s">
        <v>371</v>
      </c>
      <c r="B159" s="8" t="s">
        <v>6</v>
      </c>
      <c r="C159" s="8" t="s">
        <v>193</v>
      </c>
      <c r="D159" s="8" t="s">
        <v>6</v>
      </c>
      <c r="E159" s="9"/>
      <c r="F159" s="9"/>
      <c r="G159" s="9">
        <f>SUM(G156:G158)</f>
        <v>0</v>
      </c>
      <c r="H159" s="9"/>
      <c r="I159" s="9"/>
      <c r="J159" s="2"/>
      <c r="K159" s="2"/>
    </row>
    <row r="160" spans="1:11">
      <c r="A160" s="4" t="s">
        <v>6</v>
      </c>
      <c r="B160" s="4" t="s">
        <v>6</v>
      </c>
      <c r="C160" s="4" t="s">
        <v>6</v>
      </c>
      <c r="D160" s="4" t="s">
        <v>6</v>
      </c>
      <c r="E160" s="12"/>
      <c r="F160" s="12"/>
      <c r="G160" s="12"/>
      <c r="H160" s="12"/>
      <c r="I160" s="12"/>
      <c r="J160" s="2"/>
      <c r="K160" s="2"/>
    </row>
  </sheetData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Header>&amp;F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Rozpočet</vt:lpstr>
      <vt:lpstr>Rozpočet!Názvy_tisku</vt:lpstr>
      <vt:lpstr>Rekapitulace!Oblast_tisku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Sevcikovi</dc:creator>
  <cp:lastModifiedBy>Boss</cp:lastModifiedBy>
  <cp:lastPrinted>2020-08-03T14:10:01Z</cp:lastPrinted>
  <dcterms:created xsi:type="dcterms:W3CDTF">2020-08-02T16:08:31Z</dcterms:created>
  <dcterms:modified xsi:type="dcterms:W3CDTF">2020-11-14T00:23:26Z</dcterms:modified>
</cp:coreProperties>
</file>