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profese\PS 101\PS 101\"/>
    </mc:Choice>
  </mc:AlternateContent>
  <xr:revisionPtr revIDLastSave="0" documentId="8_{588576E6-FC80-43E3-B56C-E857A8F5D98C}" xr6:coauthVersionLast="45" xr6:coauthVersionMax="45" xr10:uidLastSave="{00000000-0000-0000-0000-000000000000}"/>
  <bookViews>
    <workbookView xWindow="-120" yWindow="-120" windowWidth="29040" windowHeight="17325" tabRatio="931"/>
  </bookViews>
  <sheets>
    <sheet name="Rekapitulace" sheetId="12" r:id="rId1"/>
    <sheet name="1. Rekreační bazén" sheetId="43" r:id="rId2"/>
    <sheet name="2. Dětský bazén" sheetId="64" r:id="rId3"/>
    <sheet name="3. Cvičný" sheetId="65" r:id="rId4"/>
    <sheet name="4. Chlorovna" sheetId="70" r:id="rId5"/>
    <sheet name="5.Fólie" sheetId="62" r:id="rId6"/>
    <sheet name="6.Potrubní rozvody" sheetId="63" r:id="rId7"/>
    <sheet name="7.Ostatní vybavení" sheetId="68" r:id="rId8"/>
  </sheets>
  <definedNames>
    <definedName name="_xlnm.Print_Titles" localSheetId="1">'1. Rekreační bazén'!$1:$11</definedName>
    <definedName name="_xlnm.Print_Titles" localSheetId="2">'2. Dětský bazén'!$1:$11</definedName>
    <definedName name="_xlnm.Print_Titles" localSheetId="3">'3. Cvičný'!$1:$11</definedName>
    <definedName name="_xlnm.Print_Titles" localSheetId="4">'4. Chlorovna'!$1:$11</definedName>
    <definedName name="_xlnm.Print_Titles" localSheetId="5">'5.Fólie'!$1:$11</definedName>
    <definedName name="_xlnm.Print_Titles" localSheetId="6">'6.Potrubní rozvody'!$1:$11</definedName>
    <definedName name="_xlnm.Print_Titles" localSheetId="7">'7.Ostatní vybavení'!$1:$11</definedName>
    <definedName name="_xlnm.Print_Titles" localSheetId="0">Rekapitulace!$1:$11</definedName>
    <definedName name="_xlnm.Print_Area" localSheetId="1">'1. Rekreační bazén'!$A$1:$L$275</definedName>
    <definedName name="_xlnm.Print_Area" localSheetId="2">'2. Dětský bazén'!$A$1:$L$198</definedName>
    <definedName name="_xlnm.Print_Area" localSheetId="3">'3. Cvičný'!$A$1:$L$128</definedName>
    <definedName name="_xlnm.Print_Area" localSheetId="4">'4. Chlorovna'!$A$1:$L$71</definedName>
    <definedName name="_xlnm.Print_Area" localSheetId="5">'5.Fólie'!$A$1:$L$44</definedName>
    <definedName name="_xlnm.Print_Area" localSheetId="6">'6.Potrubní rozvody'!$A$1:$I$118</definedName>
    <definedName name="_xlnm.Print_Area" localSheetId="7">'7.Ostatní vybavení'!$A$1:$L$28</definedName>
    <definedName name="_xlnm.Print_Area" localSheetId="0">Rekapitulace!$A$1:$D$60</definedName>
  </definedNames>
  <calcPr calcId="191029" fullCalcOnLoad="1"/>
</workbook>
</file>

<file path=xl/calcChain.xml><?xml version="1.0" encoding="utf-8"?>
<calcChain xmlns="http://schemas.openxmlformats.org/spreadsheetml/2006/main">
  <c r="G100" i="43" l="1"/>
  <c r="G101" i="43"/>
  <c r="G102" i="43"/>
  <c r="G103" i="43"/>
  <c r="G104" i="43"/>
  <c r="G105" i="43"/>
  <c r="G34" i="62"/>
  <c r="G32" i="62"/>
  <c r="G31" i="62"/>
  <c r="G27" i="62"/>
  <c r="G25" i="62"/>
  <c r="G24" i="62"/>
  <c r="G224" i="43"/>
  <c r="G225" i="43"/>
  <c r="G226" i="43"/>
  <c r="G227" i="43"/>
  <c r="G228" i="43"/>
  <c r="G229" i="43"/>
  <c r="G230" i="43"/>
  <c r="G231" i="43"/>
  <c r="H100" i="63"/>
  <c r="H101" i="63"/>
  <c r="H102" i="63"/>
  <c r="H103" i="63"/>
  <c r="G103" i="65"/>
  <c r="G102" i="65"/>
  <c r="G101" i="65"/>
  <c r="G173" i="64"/>
  <c r="G172" i="64"/>
  <c r="G171" i="64"/>
  <c r="G239" i="43"/>
  <c r="G238" i="43"/>
  <c r="G237" i="43"/>
  <c r="H99" i="63"/>
  <c r="H86" i="63"/>
  <c r="H81" i="63"/>
  <c r="H72" i="63"/>
  <c r="H73" i="63"/>
  <c r="H82" i="63"/>
  <c r="G248" i="43"/>
  <c r="G249" i="43"/>
  <c r="G250" i="43"/>
  <c r="G251" i="43"/>
  <c r="G252" i="43"/>
  <c r="G95" i="65"/>
  <c r="G96" i="65"/>
  <c r="G97" i="65"/>
  <c r="G98" i="65"/>
  <c r="G99" i="65"/>
  <c r="G88" i="65"/>
  <c r="G89" i="65"/>
  <c r="G90" i="65"/>
  <c r="G92" i="65"/>
  <c r="G93" i="65"/>
  <c r="G94" i="65"/>
  <c r="G85" i="65"/>
  <c r="G86" i="65"/>
  <c r="G87" i="65"/>
  <c r="G80" i="65"/>
  <c r="G81" i="65"/>
  <c r="G82" i="65"/>
  <c r="G83" i="65"/>
  <c r="G84" i="65"/>
  <c r="G74" i="65"/>
  <c r="G75" i="65"/>
  <c r="G76" i="65"/>
  <c r="G77" i="65"/>
  <c r="G78" i="65"/>
  <c r="G79" i="65"/>
  <c r="G69" i="65"/>
  <c r="G70" i="65"/>
  <c r="G71" i="65"/>
  <c r="G72" i="65"/>
  <c r="G73" i="65"/>
  <c r="G43" i="43"/>
  <c r="G195" i="43"/>
  <c r="G162" i="43"/>
  <c r="G148" i="43"/>
  <c r="G28" i="65"/>
  <c r="G27" i="65"/>
  <c r="G26" i="65"/>
  <c r="G25" i="65"/>
  <c r="G24" i="65"/>
  <c r="G23" i="65"/>
  <c r="G22" i="65"/>
  <c r="G21" i="65"/>
  <c r="G20" i="65"/>
  <c r="G19" i="65"/>
  <c r="G49" i="64"/>
  <c r="G48" i="64"/>
  <c r="G47" i="64"/>
  <c r="G46" i="64"/>
  <c r="G45" i="64"/>
  <c r="G44" i="64"/>
  <c r="G43" i="64"/>
  <c r="G42" i="64"/>
  <c r="G41" i="64"/>
  <c r="G40" i="64"/>
  <c r="G59" i="70"/>
  <c r="G61" i="70"/>
  <c r="G62" i="70"/>
  <c r="G63" i="70"/>
  <c r="G64" i="70"/>
  <c r="I60" i="70"/>
  <c r="I66" i="70"/>
  <c r="D27" i="12"/>
  <c r="G49" i="70"/>
  <c r="G50" i="70"/>
  <c r="G51" i="70"/>
  <c r="G52" i="70"/>
  <c r="G53" i="70"/>
  <c r="G54" i="70"/>
  <c r="G55" i="70"/>
  <c r="G56" i="70"/>
  <c r="G57" i="70"/>
  <c r="G58" i="70"/>
  <c r="G38" i="70"/>
  <c r="G39" i="70"/>
  <c r="G40" i="70"/>
  <c r="G41" i="70"/>
  <c r="G42" i="70"/>
  <c r="G43" i="70"/>
  <c r="G44" i="70"/>
  <c r="G45" i="70"/>
  <c r="G46" i="70"/>
  <c r="G47" i="70"/>
  <c r="G48" i="70"/>
  <c r="G27" i="70"/>
  <c r="G28" i="70"/>
  <c r="G29" i="70"/>
  <c r="G30" i="70"/>
  <c r="G31" i="70"/>
  <c r="G32" i="70"/>
  <c r="G33" i="70"/>
  <c r="G34" i="70"/>
  <c r="G35" i="70"/>
  <c r="G36" i="70"/>
  <c r="G37" i="70"/>
  <c r="G20" i="70"/>
  <c r="G21" i="70"/>
  <c r="G22" i="70"/>
  <c r="G23" i="70"/>
  <c r="G24" i="70"/>
  <c r="G25" i="70"/>
  <c r="G26" i="70"/>
  <c r="G17" i="70"/>
  <c r="G66" i="70" s="1"/>
  <c r="G18" i="70"/>
  <c r="I293" i="70"/>
  <c r="G294" i="70"/>
  <c r="G112" i="70"/>
  <c r="G111" i="70"/>
  <c r="G110" i="70"/>
  <c r="G109" i="70"/>
  <c r="G108" i="70"/>
  <c r="G107" i="70"/>
  <c r="G106" i="70"/>
  <c r="G105" i="70"/>
  <c r="G104" i="70"/>
  <c r="G103" i="70"/>
  <c r="G102" i="70"/>
  <c r="G101" i="70"/>
  <c r="G100" i="70"/>
  <c r="G99" i="70"/>
  <c r="G19" i="70"/>
  <c r="B6" i="70"/>
  <c r="E5" i="70"/>
  <c r="E4" i="70"/>
  <c r="B3" i="70"/>
  <c r="B2" i="70"/>
  <c r="G68" i="65"/>
  <c r="G41" i="65"/>
  <c r="G169" i="64"/>
  <c r="G168" i="64"/>
  <c r="G167" i="64"/>
  <c r="G166" i="64"/>
  <c r="G165" i="64"/>
  <c r="G164" i="64"/>
  <c r="G163" i="64"/>
  <c r="G162" i="64"/>
  <c r="G160" i="64"/>
  <c r="G159" i="64"/>
  <c r="G156" i="64"/>
  <c r="G155" i="64"/>
  <c r="G154" i="64"/>
  <c r="G153" i="64"/>
  <c r="G152" i="64"/>
  <c r="G151" i="64"/>
  <c r="G150" i="64"/>
  <c r="G149" i="64"/>
  <c r="G146" i="64"/>
  <c r="G145" i="64"/>
  <c r="G144" i="64"/>
  <c r="G143" i="64"/>
  <c r="G142" i="64"/>
  <c r="G141" i="64"/>
  <c r="G140" i="64"/>
  <c r="G139" i="64"/>
  <c r="G126" i="64"/>
  <c r="G125" i="64"/>
  <c r="G124" i="64"/>
  <c r="G123" i="64"/>
  <c r="G122" i="64"/>
  <c r="G121" i="64"/>
  <c r="G120" i="64"/>
  <c r="G119" i="64"/>
  <c r="G80" i="64"/>
  <c r="G78" i="43"/>
  <c r="G79" i="43"/>
  <c r="G80" i="43"/>
  <c r="G68" i="64"/>
  <c r="G69" i="64"/>
  <c r="G223" i="43"/>
  <c r="G221" i="43"/>
  <c r="G220" i="43"/>
  <c r="G219" i="43"/>
  <c r="G218" i="43"/>
  <c r="G209" i="43"/>
  <c r="G210" i="43"/>
  <c r="G211" i="43"/>
  <c r="G212" i="43"/>
  <c r="G213" i="43"/>
  <c r="G205" i="43"/>
  <c r="G204" i="43"/>
  <c r="G203" i="43"/>
  <c r="G202" i="43"/>
  <c r="G200" i="43"/>
  <c r="G199" i="43"/>
  <c r="G198" i="43"/>
  <c r="G197" i="43"/>
  <c r="G174" i="43"/>
  <c r="G175" i="43"/>
  <c r="G176" i="43"/>
  <c r="G177" i="43"/>
  <c r="G178" i="43"/>
  <c r="G179" i="43"/>
  <c r="G180" i="43"/>
  <c r="G181" i="43"/>
  <c r="G182" i="43"/>
  <c r="G173" i="43"/>
  <c r="G151" i="43"/>
  <c r="G152" i="43"/>
  <c r="G153" i="43"/>
  <c r="G154" i="43"/>
  <c r="G155" i="43"/>
  <c r="G156" i="43"/>
  <c r="G157" i="43"/>
  <c r="G158" i="43"/>
  <c r="G159" i="43"/>
  <c r="G163" i="43"/>
  <c r="G164" i="43"/>
  <c r="G150" i="43"/>
  <c r="G129" i="43"/>
  <c r="G130" i="43"/>
  <c r="G131" i="43"/>
  <c r="I23" i="68"/>
  <c r="D36" i="12" s="1"/>
  <c r="I250" i="68"/>
  <c r="G251" i="68"/>
  <c r="G69" i="68"/>
  <c r="G68" i="68"/>
  <c r="G67" i="68"/>
  <c r="G66" i="68"/>
  <c r="G65" i="68"/>
  <c r="G64" i="68"/>
  <c r="G63" i="68"/>
  <c r="G62" i="68"/>
  <c r="G61" i="68"/>
  <c r="G60" i="68"/>
  <c r="G59" i="68"/>
  <c r="G58" i="68"/>
  <c r="G57" i="68"/>
  <c r="G56" i="68"/>
  <c r="G20" i="68"/>
  <c r="G19" i="68"/>
  <c r="G23" i="68"/>
  <c r="G24" i="68" s="1"/>
  <c r="B6" i="68"/>
  <c r="E5" i="68"/>
  <c r="E4" i="68"/>
  <c r="B3" i="68"/>
  <c r="B2" i="68"/>
  <c r="H97" i="63"/>
  <c r="H98" i="63"/>
  <c r="B6" i="63"/>
  <c r="B6" i="62"/>
  <c r="B6" i="65"/>
  <c r="B6" i="64"/>
  <c r="B6" i="43"/>
  <c r="I350" i="65"/>
  <c r="G351" i="65"/>
  <c r="G169" i="65"/>
  <c r="G168" i="65"/>
  <c r="G167" i="65"/>
  <c r="G166" i="65"/>
  <c r="G165" i="65"/>
  <c r="G164" i="65"/>
  <c r="G163" i="65"/>
  <c r="G162" i="65"/>
  <c r="G161" i="65"/>
  <c r="G160" i="65"/>
  <c r="G159" i="65"/>
  <c r="G158" i="65"/>
  <c r="G157" i="65"/>
  <c r="G156" i="65"/>
  <c r="G121" i="65"/>
  <c r="G118" i="65"/>
  <c r="G117" i="65"/>
  <c r="G116" i="65"/>
  <c r="G115" i="65"/>
  <c r="G113" i="65"/>
  <c r="G112" i="65"/>
  <c r="G111" i="65"/>
  <c r="G110" i="65"/>
  <c r="G109" i="65"/>
  <c r="G108" i="65"/>
  <c r="G107" i="65"/>
  <c r="G106" i="65"/>
  <c r="G104" i="65"/>
  <c r="G67" i="65"/>
  <c r="G65" i="65"/>
  <c r="G64" i="65"/>
  <c r="G63" i="65"/>
  <c r="G62" i="65"/>
  <c r="G61" i="65"/>
  <c r="G59" i="65"/>
  <c r="G58" i="65"/>
  <c r="G57" i="65"/>
  <c r="G56" i="65"/>
  <c r="G55" i="65"/>
  <c r="G54" i="65"/>
  <c r="G53" i="65"/>
  <c r="G52" i="65"/>
  <c r="G39" i="65"/>
  <c r="G38" i="65"/>
  <c r="G37" i="65"/>
  <c r="G36" i="65"/>
  <c r="G35" i="65"/>
  <c r="G34" i="65"/>
  <c r="G33" i="65"/>
  <c r="G32" i="65"/>
  <c r="G31" i="65"/>
  <c r="G30" i="65"/>
  <c r="G29" i="65"/>
  <c r="G18" i="65"/>
  <c r="G123" i="65" s="1"/>
  <c r="E5" i="65"/>
  <c r="E4" i="65"/>
  <c r="B3" i="65"/>
  <c r="B2" i="65"/>
  <c r="G129" i="64"/>
  <c r="G136" i="64"/>
  <c r="G135" i="64"/>
  <c r="G134" i="64"/>
  <c r="G133" i="64"/>
  <c r="G132" i="64"/>
  <c r="G131" i="64"/>
  <c r="G130" i="64"/>
  <c r="G31" i="64"/>
  <c r="G38" i="64"/>
  <c r="G37" i="64"/>
  <c r="G36" i="64"/>
  <c r="G35" i="64"/>
  <c r="G34" i="64"/>
  <c r="G33" i="64"/>
  <c r="G32" i="64"/>
  <c r="I420" i="64"/>
  <c r="G421" i="64"/>
  <c r="G239" i="64"/>
  <c r="G238" i="64"/>
  <c r="G237" i="64"/>
  <c r="G236" i="64"/>
  <c r="G235" i="64"/>
  <c r="G234" i="64"/>
  <c r="G233" i="64"/>
  <c r="G232" i="64"/>
  <c r="G231" i="64"/>
  <c r="G230" i="64"/>
  <c r="G229" i="64"/>
  <c r="G228" i="64"/>
  <c r="G227" i="64"/>
  <c r="G226" i="64"/>
  <c r="G191" i="64"/>
  <c r="G188" i="64"/>
  <c r="G187" i="64"/>
  <c r="G186" i="64"/>
  <c r="G185" i="64"/>
  <c r="G183" i="64"/>
  <c r="G182" i="64"/>
  <c r="G181" i="64"/>
  <c r="G180" i="64"/>
  <c r="G179" i="64"/>
  <c r="G178" i="64"/>
  <c r="G177" i="64"/>
  <c r="G176" i="64"/>
  <c r="G174" i="64"/>
  <c r="G118" i="64"/>
  <c r="G117" i="64"/>
  <c r="G116" i="64"/>
  <c r="G115" i="64"/>
  <c r="G113" i="64"/>
  <c r="G112" i="64"/>
  <c r="G111" i="64"/>
  <c r="G110" i="64"/>
  <c r="G109" i="64"/>
  <c r="G108" i="64"/>
  <c r="G107" i="64"/>
  <c r="G106" i="64"/>
  <c r="G105" i="64"/>
  <c r="G104" i="64"/>
  <c r="G103" i="64"/>
  <c r="G102" i="64"/>
  <c r="G101" i="64"/>
  <c r="G100" i="64"/>
  <c r="G99" i="64"/>
  <c r="G98" i="64"/>
  <c r="G97" i="64"/>
  <c r="G96" i="64"/>
  <c r="G95" i="64"/>
  <c r="G94" i="64"/>
  <c r="G93" i="64"/>
  <c r="G92" i="64"/>
  <c r="G91" i="64"/>
  <c r="G90" i="64"/>
  <c r="G87" i="64"/>
  <c r="G86" i="64"/>
  <c r="G85" i="64"/>
  <c r="G84" i="64"/>
  <c r="G83" i="64"/>
  <c r="G82" i="64"/>
  <c r="G81" i="64"/>
  <c r="G67" i="64"/>
  <c r="G66" i="64"/>
  <c r="G65" i="64"/>
  <c r="G64" i="64"/>
  <c r="G63" i="64"/>
  <c r="G62" i="64"/>
  <c r="G61" i="64"/>
  <c r="G60" i="64"/>
  <c r="G59" i="64"/>
  <c r="G58" i="64"/>
  <c r="G57" i="64"/>
  <c r="G56" i="64"/>
  <c r="G55" i="64"/>
  <c r="G54" i="64"/>
  <c r="G53" i="64"/>
  <c r="G52" i="64"/>
  <c r="G51" i="64"/>
  <c r="G39" i="64"/>
  <c r="G30" i="64"/>
  <c r="G29" i="64"/>
  <c r="G28" i="64"/>
  <c r="G27" i="64"/>
  <c r="G26" i="64"/>
  <c r="G25" i="64"/>
  <c r="G24" i="64"/>
  <c r="G23" i="64"/>
  <c r="G22" i="64"/>
  <c r="G21" i="64"/>
  <c r="G20" i="64"/>
  <c r="G19" i="64"/>
  <c r="G18" i="64"/>
  <c r="G193" i="64" s="1"/>
  <c r="E5" i="64"/>
  <c r="E4" i="64"/>
  <c r="B3" i="64"/>
  <c r="B2" i="64"/>
  <c r="G208" i="43"/>
  <c r="G143" i="43"/>
  <c r="G142" i="43"/>
  <c r="G141" i="43"/>
  <c r="G140" i="43"/>
  <c r="G139" i="43"/>
  <c r="G138" i="43"/>
  <c r="G137" i="43"/>
  <c r="G136" i="43"/>
  <c r="G121" i="43"/>
  <c r="G120" i="43"/>
  <c r="G119" i="43"/>
  <c r="G32" i="43"/>
  <c r="E4" i="43"/>
  <c r="E5" i="43"/>
  <c r="B3" i="63"/>
  <c r="B3" i="62"/>
  <c r="B3" i="43"/>
  <c r="G267" i="43"/>
  <c r="G266" i="43"/>
  <c r="E5" i="63"/>
  <c r="E4" i="63"/>
  <c r="E5" i="62"/>
  <c r="E4" i="62"/>
  <c r="G19" i="43"/>
  <c r="G20" i="43"/>
  <c r="G21" i="43"/>
  <c r="G22" i="43"/>
  <c r="G23" i="43"/>
  <c r="G24" i="43"/>
  <c r="G271" i="43" s="1"/>
  <c r="G25" i="43"/>
  <c r="G26" i="43"/>
  <c r="G27" i="43"/>
  <c r="G28" i="43"/>
  <c r="G29" i="43"/>
  <c r="G30" i="43"/>
  <c r="G31" i="43"/>
  <c r="G33" i="43"/>
  <c r="G34" i="43"/>
  <c r="G35" i="43"/>
  <c r="G36" i="43"/>
  <c r="G37" i="43"/>
  <c r="G38" i="43"/>
  <c r="G39" i="43"/>
  <c r="G40" i="43"/>
  <c r="G41" i="43"/>
  <c r="G48" i="43"/>
  <c r="G49" i="43"/>
  <c r="G50" i="43"/>
  <c r="G51" i="43"/>
  <c r="G52" i="43"/>
  <c r="G53" i="43"/>
  <c r="G54" i="43"/>
  <c r="G55" i="43"/>
  <c r="G56" i="43"/>
  <c r="G57" i="43"/>
  <c r="G58" i="43"/>
  <c r="G59" i="43"/>
  <c r="G61" i="43"/>
  <c r="G62" i="43"/>
  <c r="G63" i="43"/>
  <c r="G64" i="43"/>
  <c r="G65" i="43"/>
  <c r="G66" i="43"/>
  <c r="G67" i="43"/>
  <c r="G68" i="43"/>
  <c r="G69" i="43"/>
  <c r="G70" i="43"/>
  <c r="G71" i="43"/>
  <c r="G72" i="43"/>
  <c r="G73" i="43"/>
  <c r="G74" i="43"/>
  <c r="G75" i="43"/>
  <c r="G76" i="43"/>
  <c r="G77" i="43"/>
  <c r="G88" i="43"/>
  <c r="G90" i="43"/>
  <c r="G91" i="43"/>
  <c r="G92" i="43"/>
  <c r="G93" i="43"/>
  <c r="G94" i="43"/>
  <c r="G95" i="43"/>
  <c r="G96" i="43"/>
  <c r="G97" i="43"/>
  <c r="G99" i="43"/>
  <c r="G106" i="43"/>
  <c r="G107" i="43"/>
  <c r="G108" i="43"/>
  <c r="G109" i="43"/>
  <c r="G110" i="43"/>
  <c r="G111" i="43"/>
  <c r="G112" i="43"/>
  <c r="G113" i="43"/>
  <c r="G114" i="43"/>
  <c r="G115" i="43"/>
  <c r="G116" i="43"/>
  <c r="G117" i="43"/>
  <c r="G118" i="43"/>
  <c r="G124" i="43"/>
  <c r="G125" i="43"/>
  <c r="G126" i="43"/>
  <c r="G127" i="43"/>
  <c r="G128" i="43"/>
  <c r="G232" i="43"/>
  <c r="G233" i="43"/>
  <c r="G234" i="43"/>
  <c r="G235" i="43"/>
  <c r="G240" i="43"/>
  <c r="G241" i="43"/>
  <c r="G242" i="43"/>
  <c r="G243" i="43"/>
  <c r="G244" i="43"/>
  <c r="G245" i="43"/>
  <c r="G246" i="43"/>
  <c r="G247" i="43"/>
  <c r="G255" i="43"/>
  <c r="G256" i="43"/>
  <c r="G257" i="43"/>
  <c r="G258" i="43"/>
  <c r="G259" i="43"/>
  <c r="G260" i="43"/>
  <c r="G261" i="43"/>
  <c r="G262" i="43"/>
  <c r="G264" i="43"/>
  <c r="G265" i="43"/>
  <c r="H17" i="63"/>
  <c r="H18" i="63"/>
  <c r="H19" i="63"/>
  <c r="H20" i="63"/>
  <c r="H21" i="63"/>
  <c r="H22" i="63"/>
  <c r="H23" i="63"/>
  <c r="H24" i="63"/>
  <c r="H25" i="63"/>
  <c r="H26" i="63"/>
  <c r="H27" i="63"/>
  <c r="H28" i="63"/>
  <c r="H29" i="63"/>
  <c r="H30" i="63"/>
  <c r="H31" i="63"/>
  <c r="H32" i="63"/>
  <c r="H33" i="63"/>
  <c r="H34" i="63"/>
  <c r="H35" i="63"/>
  <c r="H36" i="63"/>
  <c r="H37" i="63"/>
  <c r="H38" i="63"/>
  <c r="H39" i="63"/>
  <c r="H40" i="63"/>
  <c r="H41" i="63"/>
  <c r="H42" i="63"/>
  <c r="H43" i="63"/>
  <c r="H44" i="63"/>
  <c r="H45" i="63"/>
  <c r="H46" i="63"/>
  <c r="H47" i="63"/>
  <c r="H48" i="63"/>
  <c r="H49" i="63"/>
  <c r="H50" i="63"/>
  <c r="H51" i="63"/>
  <c r="H52" i="63"/>
  <c r="H53" i="63"/>
  <c r="H56" i="63"/>
  <c r="H58" i="63"/>
  <c r="H59" i="63"/>
  <c r="H60" i="63"/>
  <c r="H61" i="63"/>
  <c r="H62" i="63"/>
  <c r="H63" i="63"/>
  <c r="H64" i="63"/>
  <c r="H65" i="63"/>
  <c r="H66" i="63"/>
  <c r="H71" i="63"/>
  <c r="H75" i="63"/>
  <c r="H76" i="63"/>
  <c r="H77" i="63"/>
  <c r="H78" i="63"/>
  <c r="H79" i="63"/>
  <c r="H83" i="63"/>
  <c r="H84" i="63"/>
  <c r="H85" i="63"/>
  <c r="H88" i="63"/>
  <c r="H89" i="63"/>
  <c r="H90" i="63"/>
  <c r="H91" i="63"/>
  <c r="H92" i="63"/>
  <c r="H93" i="63"/>
  <c r="H94" i="63"/>
  <c r="H96" i="63"/>
  <c r="H109" i="63"/>
  <c r="B2" i="63"/>
  <c r="I340" i="63"/>
  <c r="G341" i="63"/>
  <c r="G159" i="63"/>
  <c r="G158" i="63"/>
  <c r="G157" i="63"/>
  <c r="G156" i="63"/>
  <c r="G155" i="63"/>
  <c r="G154" i="63"/>
  <c r="G153" i="63"/>
  <c r="G152" i="63"/>
  <c r="G151" i="63"/>
  <c r="G150" i="63"/>
  <c r="G149" i="63"/>
  <c r="G148" i="63"/>
  <c r="G147" i="63"/>
  <c r="G146" i="63"/>
  <c r="H16" i="63"/>
  <c r="H113" i="63" s="1"/>
  <c r="G20" i="62"/>
  <c r="G18" i="62"/>
  <c r="G17" i="62"/>
  <c r="G39" i="62" s="1"/>
  <c r="I266" i="62"/>
  <c r="G267" i="62"/>
  <c r="G85" i="62"/>
  <c r="G84" i="62"/>
  <c r="G83" i="62"/>
  <c r="G82" i="62"/>
  <c r="G81" i="62"/>
  <c r="G80" i="62"/>
  <c r="G79" i="62"/>
  <c r="G78" i="62"/>
  <c r="G77" i="62"/>
  <c r="G76" i="62"/>
  <c r="G75" i="62"/>
  <c r="G74" i="62"/>
  <c r="G73" i="62"/>
  <c r="G72" i="62"/>
  <c r="B2" i="62"/>
  <c r="B2" i="43"/>
  <c r="G18" i="43"/>
  <c r="I498" i="43"/>
  <c r="G499" i="43"/>
  <c r="G317" i="43"/>
  <c r="G316" i="43"/>
  <c r="G315" i="43"/>
  <c r="G314" i="43"/>
  <c r="G313" i="43"/>
  <c r="G312" i="43"/>
  <c r="G311" i="43"/>
  <c r="G310" i="43"/>
  <c r="G309" i="43"/>
  <c r="G308" i="43"/>
  <c r="G307" i="43"/>
  <c r="G306" i="43"/>
  <c r="G305" i="43"/>
  <c r="G304" i="43"/>
  <c r="O623" i="12"/>
  <c r="P623" i="12"/>
  <c r="W623" i="12"/>
  <c r="X623" i="12" s="1"/>
  <c r="AE623" i="12"/>
  <c r="AF623" i="12"/>
  <c r="AM623" i="12"/>
  <c r="AN623" i="12" s="1"/>
  <c r="AU623" i="12"/>
  <c r="AV623" i="12"/>
  <c r="BC623" i="12"/>
  <c r="BD623" i="12" s="1"/>
  <c r="BK623" i="12"/>
  <c r="BL623" i="12"/>
  <c r="BS623" i="12"/>
  <c r="BT623" i="12" s="1"/>
  <c r="CA623" i="12"/>
  <c r="CB623" i="12"/>
  <c r="CI623" i="12"/>
  <c r="CJ623" i="12" s="1"/>
  <c r="CQ623" i="12"/>
  <c r="CR623" i="12"/>
  <c r="CY623" i="12"/>
  <c r="CZ623" i="12" s="1"/>
  <c r="DG623" i="12"/>
  <c r="DH623" i="12"/>
  <c r="DO623" i="12"/>
  <c r="DP623" i="12" s="1"/>
  <c r="DW623" i="12"/>
  <c r="DX623" i="12"/>
  <c r="EE623" i="12"/>
  <c r="EF623" i="12" s="1"/>
  <c r="EM623" i="12"/>
  <c r="EN623" i="12"/>
  <c r="EU623" i="12"/>
  <c r="EV623" i="12" s="1"/>
  <c r="FC623" i="12"/>
  <c r="FD623" i="12"/>
  <c r="FK623" i="12"/>
  <c r="FL623" i="12" s="1"/>
  <c r="FS623" i="12"/>
  <c r="FT623" i="12"/>
  <c r="GA623" i="12"/>
  <c r="GB623" i="12" s="1"/>
  <c r="GI623" i="12"/>
  <c r="GJ623" i="12"/>
  <c r="GQ623" i="12"/>
  <c r="GR623" i="12" s="1"/>
  <c r="GY623" i="12"/>
  <c r="GZ623" i="12"/>
  <c r="HG623" i="12"/>
  <c r="HH623" i="12" s="1"/>
  <c r="HO623" i="12"/>
  <c r="HP623" i="12"/>
  <c r="HW623" i="12"/>
  <c r="HX623" i="12" s="1"/>
  <c r="IE623" i="12"/>
  <c r="IF623" i="12"/>
  <c r="I111" i="63"/>
  <c r="I113" i="63" s="1"/>
  <c r="D33" i="12" s="1"/>
  <c r="I114" i="65"/>
  <c r="I123" i="65"/>
  <c r="D24" i="12" s="1"/>
  <c r="I184" i="64"/>
  <c r="I193" i="64"/>
  <c r="D21" i="12"/>
  <c r="I263" i="43"/>
  <c r="I271" i="43"/>
  <c r="D18" i="12"/>
  <c r="C36" i="12"/>
  <c r="G272" i="43" l="1"/>
  <c r="C18" i="12"/>
  <c r="D39" i="12"/>
  <c r="D37" i="12"/>
  <c r="H114" i="63"/>
  <c r="C33" i="12"/>
  <c r="D34" i="12" s="1"/>
  <c r="G124" i="65"/>
  <c r="C24" i="12"/>
  <c r="D25" i="12" s="1"/>
  <c r="G67" i="70"/>
  <c r="C27" i="12"/>
  <c r="D28" i="12" s="1"/>
  <c r="C21" i="12"/>
  <c r="D22" i="12" s="1"/>
  <c r="G194" i="64"/>
  <c r="C30" i="12"/>
  <c r="D31" i="12" s="1"/>
  <c r="G40" i="62"/>
  <c r="C39" i="12" l="1"/>
  <c r="D40" i="12" s="1"/>
  <c r="D19" i="12"/>
</calcChain>
</file>

<file path=xl/sharedStrings.xml><?xml version="1.0" encoding="utf-8"?>
<sst xmlns="http://schemas.openxmlformats.org/spreadsheetml/2006/main" count="1235" uniqueCount="522">
  <si>
    <t>Zkrácený text dodávky - montáže</t>
  </si>
  <si>
    <t>MJ</t>
  </si>
  <si>
    <t>J.CENA</t>
  </si>
  <si>
    <t>MONTÁŽ J.</t>
  </si>
  <si>
    <t>ks</t>
  </si>
  <si>
    <t>CELKEM</t>
  </si>
  <si>
    <t>2.20.</t>
  </si>
  <si>
    <t>Dmychadlo pro perličkovou masáž - výkon 270 m3/h; 4 kW</t>
  </si>
  <si>
    <t>vč. filtru a tlumiče</t>
  </si>
  <si>
    <t>Automatická dávkovací stanice složená z :</t>
  </si>
  <si>
    <t>1.</t>
  </si>
  <si>
    <t>MONTÁŽ</t>
  </si>
  <si>
    <t>POČET</t>
  </si>
  <si>
    <t>DODÁVKA</t>
  </si>
  <si>
    <t>2.</t>
  </si>
  <si>
    <t>REKAPITULACE :</t>
  </si>
  <si>
    <t>Pozice</t>
  </si>
  <si>
    <t>na</t>
  </si>
  <si>
    <t>výkrese</t>
  </si>
  <si>
    <t xml:space="preserve"> - podstavec z polyesteru a skelného vlákna</t>
  </si>
  <si>
    <t xml:space="preserve"> - horní víko z polyesteru a skelného vlákna</t>
  </si>
  <si>
    <t xml:space="preserve"> - odvzdušňovací ventil</t>
  </si>
  <si>
    <t xml:space="preserve"> - ventil na vypouštění</t>
  </si>
  <si>
    <t>Číslo</t>
  </si>
  <si>
    <t>položky</t>
  </si>
  <si>
    <r>
      <t xml:space="preserve">OKRUH FILTRACE </t>
    </r>
    <r>
      <rPr>
        <b/>
        <sz val="10"/>
        <rFont val="Arial CE"/>
        <charset val="238"/>
      </rPr>
      <t>A</t>
    </r>
  </si>
  <si>
    <t xml:space="preserve">Komplexní zkoušky, základní provozní náplně pro komplexní </t>
  </si>
  <si>
    <t>Zrychlovací čerpadlo pro měřenou vodu</t>
  </si>
  <si>
    <t>070103C</t>
  </si>
  <si>
    <t>Z.č.:</t>
  </si>
  <si>
    <t>A.č.:</t>
  </si>
  <si>
    <t xml:space="preserve"> - krytí IP 55</t>
  </si>
  <si>
    <t xml:space="preserve"> - plašť a oběžné kolo ze slitiny hliníku</t>
  </si>
  <si>
    <t xml:space="preserve"> - hřídel - nerezová ocel</t>
  </si>
  <si>
    <t>Vyrobeno z polyesteru a skelného vlákna ve zcela nekorozi -</t>
  </si>
  <si>
    <t xml:space="preserve">Horizontální oběhové čerpadlo filtrace  vč. předfiltru, </t>
  </si>
  <si>
    <t>Montáž, uvedení do provozu, doprava</t>
  </si>
  <si>
    <t>Elektroventil měřené vody DN32</t>
  </si>
  <si>
    <t>Automatická měřící a dávkovací stanice.</t>
  </si>
  <si>
    <t xml:space="preserve">je automatický regulátor kvality bazénové vody, který řídí chod </t>
  </si>
  <si>
    <t>bazénu a udržuje nastavené parametry vody.</t>
  </si>
  <si>
    <t>Napájení 230 V, 50 Hz; příkon 35 VA; krytí IP 62</t>
  </si>
  <si>
    <t>Regulované hodnoty: volný chlor, pH, teplota</t>
  </si>
  <si>
    <t xml:space="preserve"> - 50 Hz; 400V</t>
  </si>
  <si>
    <t>DODÁVKA S DPH</t>
  </si>
  <si>
    <t>uzavíracích zpětných klapek.</t>
  </si>
  <si>
    <t>Jsou-li v projektu uvedeny obchodní názvy výrobků a materiálů, jedná se pouze o příklad určující</t>
  </si>
  <si>
    <t xml:space="preserve"> technické parametry, minimální kvalitativní požadavky a vzhled u viditelných prvků. Je možné je nahradit </t>
  </si>
  <si>
    <t>výrobkem, nebo materiálem stejné a vyšší kvalitativní úrovně</t>
  </si>
  <si>
    <t xml:space="preserve"> - tělo čerpadla z polypropylenu</t>
  </si>
  <si>
    <t>vč. upevňovacího a montážního materiálu. Součástí tvarovek</t>
  </si>
  <si>
    <t xml:space="preserve"> jednotlivých dimenzí jsou spojky, T-kusy, kolena, redukce,</t>
  </si>
  <si>
    <t xml:space="preserve">kompletní příruby vč. těsnění, šroubení, závitové spojky a </t>
  </si>
  <si>
    <t xml:space="preserve">navrtávací pásy se závitem. Úchyty pro potrubí PVC, konzoly, </t>
  </si>
  <si>
    <t xml:space="preserve">mupro úchyty a závitové tyče. vč. kulových kohoutů,  </t>
  </si>
  <si>
    <t>uzavíracích klapek, kuželových zpětných ventilů,</t>
  </si>
  <si>
    <t xml:space="preserve">1. </t>
  </si>
  <si>
    <t xml:space="preserve"> - zachycovač hrubých nečistot</t>
  </si>
  <si>
    <t>A.4</t>
  </si>
  <si>
    <t>B.4</t>
  </si>
  <si>
    <t>B.13</t>
  </si>
  <si>
    <t>Ceny jsou uvedeny v CZK</t>
  </si>
  <si>
    <t>A.2a,b</t>
  </si>
  <si>
    <t>2.5.</t>
  </si>
  <si>
    <t>1.1.</t>
  </si>
  <si>
    <t>1.3.</t>
  </si>
  <si>
    <t>1.4.</t>
  </si>
  <si>
    <t>1.5.</t>
  </si>
  <si>
    <t>1.7.</t>
  </si>
  <si>
    <t>1.8.</t>
  </si>
  <si>
    <t>1.9.</t>
  </si>
  <si>
    <t>1.10.</t>
  </si>
  <si>
    <t>1.12.</t>
  </si>
  <si>
    <t>1.14.</t>
  </si>
  <si>
    <t>1.17.</t>
  </si>
  <si>
    <t>1.18.</t>
  </si>
  <si>
    <t>1.19.</t>
  </si>
  <si>
    <t>1.25.</t>
  </si>
  <si>
    <t>2.1.</t>
  </si>
  <si>
    <t>2.7.</t>
  </si>
  <si>
    <t>2.8.</t>
  </si>
  <si>
    <t>2.10.</t>
  </si>
  <si>
    <t>2.11.</t>
  </si>
  <si>
    <t>2.12.</t>
  </si>
  <si>
    <t>2.14.</t>
  </si>
  <si>
    <t>2.18.</t>
  </si>
  <si>
    <t>2.19.</t>
  </si>
  <si>
    <t xml:space="preserve"> - otáčky 2840 ot. / min.</t>
  </si>
  <si>
    <t xml:space="preserve"> - 1 x peristaltické kontinuální dávkovací čerpadlo flokulantu</t>
  </si>
  <si>
    <t>Měřící a regulační zařízení vč. sond a měřící komory,</t>
  </si>
  <si>
    <t>Silnoproud a MaR není součástí této nabídky.</t>
  </si>
  <si>
    <t xml:space="preserve"> - krytí IP 54</t>
  </si>
  <si>
    <t xml:space="preserve">Q = 4 m3/h, H=8m, 0,18 kW                               </t>
  </si>
  <si>
    <t>filtrační rychlost 30m3/h/m2</t>
  </si>
  <si>
    <t xml:space="preserve"> - jednofázový motor 230V</t>
  </si>
  <si>
    <t xml:space="preserve">Uvedené ceny obsahují dodávku dle výše uvedených pozic, dopravu materiálu na stavbu, </t>
  </si>
  <si>
    <t xml:space="preserve">dopravu montérů, montáž a montážní materiál, uvedení do provozu, provozní zkoušky, </t>
  </si>
  <si>
    <t>základní provozní náplň chemikálií, zaškolení obsluhy a dokumentaci pro obsluhu.</t>
  </si>
  <si>
    <t>Cenová nabídka je platná 6 měsíců.</t>
  </si>
  <si>
    <t xml:space="preserve">Celková cena neobsahuje DPH v zákonem stanovené výši, elektroinstalaci a MaR, stavební, bourací </t>
  </si>
  <si>
    <t xml:space="preserve">a izolační materiál a práce, přívod elektro k bazénovému rozvaděči, přívod kanalizace pro vypouštění </t>
  </si>
  <si>
    <t>bazénu a pro praní filtru, přívod pitné vody do strojovny bazénové technologie.</t>
  </si>
  <si>
    <t>Středotlaká UV lampa</t>
  </si>
  <si>
    <t>A.14</t>
  </si>
  <si>
    <t>Bazenservis</t>
  </si>
  <si>
    <t xml:space="preserve"> - rozměry: 160 x 80 x 15 cm</t>
  </si>
  <si>
    <t xml:space="preserve"> - maximální nosnost 1350 kg</t>
  </si>
  <si>
    <t xml:space="preserve"> - vč. spojovacích dílů</t>
  </si>
  <si>
    <t xml:space="preserve"> - turbína plastová</t>
  </si>
  <si>
    <t>Cena celkem bez DPH</t>
  </si>
  <si>
    <t>Polyethylenová nízká záchytná jímka pro uskladnění barelů s chémií</t>
  </si>
  <si>
    <t>2.3.</t>
  </si>
  <si>
    <t>3.</t>
  </si>
  <si>
    <t>4.</t>
  </si>
  <si>
    <t>C.4</t>
  </si>
  <si>
    <t>3.5.</t>
  </si>
  <si>
    <t>C.8</t>
  </si>
  <si>
    <t>C.9</t>
  </si>
  <si>
    <t>3.7.</t>
  </si>
  <si>
    <t>3.8.</t>
  </si>
  <si>
    <t>3.9.</t>
  </si>
  <si>
    <t>C.13</t>
  </si>
  <si>
    <t>B.14</t>
  </si>
  <si>
    <t>3.10.</t>
  </si>
  <si>
    <t>3.13.</t>
  </si>
  <si>
    <t>2.16.</t>
  </si>
  <si>
    <t>2.17.</t>
  </si>
  <si>
    <t>1.20.</t>
  </si>
  <si>
    <t>1.23.</t>
  </si>
  <si>
    <t>4.2.</t>
  </si>
  <si>
    <t>4.3.</t>
  </si>
  <si>
    <t>4.5.</t>
  </si>
  <si>
    <t>4.6.</t>
  </si>
  <si>
    <t>4.7.</t>
  </si>
  <si>
    <r>
      <t>vním provedení, pracovní tlak</t>
    </r>
    <r>
      <rPr>
        <b/>
        <sz val="8"/>
        <rFont val="Arial CE"/>
        <family val="2"/>
        <charset val="238"/>
      </rPr>
      <t xml:space="preserve"> 2,5kg/cm2</t>
    </r>
  </si>
  <si>
    <t xml:space="preserve"> - uzávěr mechanický těsnící kroužek</t>
  </si>
  <si>
    <t xml:space="preserve"> - ložisko zapouzdřené</t>
  </si>
  <si>
    <t xml:space="preserve"> - IE3</t>
  </si>
  <si>
    <t>Soupis prací</t>
  </si>
  <si>
    <t>5.</t>
  </si>
  <si>
    <t xml:space="preserve"> - baterie 5 ventilová </t>
  </si>
  <si>
    <t xml:space="preserve"> - koš s vlasovým předfiltrem</t>
  </si>
  <si>
    <t>Vágner</t>
  </si>
  <si>
    <t xml:space="preserve"> - vč. Podpěrné konstrukce a nátěru proti  agresivnímu prostředí</t>
  </si>
  <si>
    <t>materiálové provedení AISI 316L</t>
  </si>
  <si>
    <t>Seko K100</t>
  </si>
  <si>
    <t>Impulzní vodoměr dopouštěné vody DN50</t>
  </si>
  <si>
    <t>m2</t>
  </si>
  <si>
    <t xml:space="preserve">Zrychlovací čerpadlo ohřevu </t>
  </si>
  <si>
    <t>Badu Magic 11</t>
  </si>
  <si>
    <t>Elektroventil na dopouštěné vodě DN50</t>
  </si>
  <si>
    <t>1.26.</t>
  </si>
  <si>
    <t xml:space="preserve">vč. filtru, tlumiče a odpouštěcího ventilu při rozběhu       </t>
  </si>
  <si>
    <t>m</t>
  </si>
  <si>
    <t>2.9.</t>
  </si>
  <si>
    <t>B.12</t>
  </si>
  <si>
    <t>B.23</t>
  </si>
  <si>
    <t>2.23.</t>
  </si>
  <si>
    <t>2.24.</t>
  </si>
  <si>
    <t>2.25.</t>
  </si>
  <si>
    <t>C.12</t>
  </si>
  <si>
    <t>C.16</t>
  </si>
  <si>
    <t>4.4.</t>
  </si>
  <si>
    <t>dodávka Silnoproud a MaR</t>
  </si>
  <si>
    <t>Komunikace s PC, archivace dat do PC nebo server</t>
  </si>
  <si>
    <t>umístění u čerpadla</t>
  </si>
  <si>
    <t xml:space="preserve">Plastová nástěnka pro osazení dávkovacích čerpadel a dávkovací </t>
  </si>
  <si>
    <t>stanice o rozměru cca 1,1x0,9m</t>
  </si>
  <si>
    <t xml:space="preserve"> - 1 x membránové kontinuální dávkovací čerpadlo pH</t>
  </si>
  <si>
    <t>dávkovacího čerpadla, nástěnná konzole, sací koš</t>
  </si>
  <si>
    <t>se zpětnou klapkou, dávkovací zavedení s kulovým ventilem,</t>
  </si>
  <si>
    <t>záchytná jímka pod kanystry</t>
  </si>
  <si>
    <t xml:space="preserve"> - sada propojovacích kabelů pro spojení řídícího boxu s UV komorou</t>
  </si>
  <si>
    <t xml:space="preserve"> - řídící panel</t>
  </si>
  <si>
    <t xml:space="preserve"> - ochranné křemenné trubice</t>
  </si>
  <si>
    <t xml:space="preserve"> - elektrické krytí IP 54</t>
  </si>
  <si>
    <t xml:space="preserve"> - umožňující horizontální či vertikální pozici instalace</t>
  </si>
  <si>
    <t xml:space="preserve"> - hydraulická část odolná bazénové vodě s optimalizovanou hydraulikou navrženou dle metody CFD  z nerez oceli SS AISI 316 L včetně speciálního vnějšího antikorozního ochranného laku s tloušťkou laku min. 50 mikrometrů</t>
  </si>
  <si>
    <t xml:space="preserve"> - plnoprůtočná UV lampa systému InLine s možností regulace výkonu </t>
  </si>
  <si>
    <t>A.19</t>
  </si>
  <si>
    <t xml:space="preserve"> - 50 Hz, 400 V</t>
  </si>
  <si>
    <t xml:space="preserve"> - objem 112 l</t>
  </si>
  <si>
    <t>bazénovou folií PVC-P vyztuženou, tkaninou, tloušťka fólie 1,5mm,</t>
  </si>
  <si>
    <t xml:space="preserve">vč. kotvících prvků, přírub u prostupů, podkladní geotextílie </t>
  </si>
  <si>
    <t xml:space="preserve"> - hladká fólie (dno, stěny)</t>
  </si>
  <si>
    <t>v jednotlivých plochách je započteno +15% na překrytí folie a prostřih</t>
  </si>
  <si>
    <t>min. 350 g/m2 a montáže</t>
  </si>
  <si>
    <t>Filtr na hrubé nečistoty na přívodu pitné vody</t>
  </si>
  <si>
    <t xml:space="preserve"> plastový filtr d=10", připojení 6/4", max. tlak 8 bar. Teplota max.</t>
  </si>
  <si>
    <r>
      <t xml:space="preserve"> 50 </t>
    </r>
    <r>
      <rPr>
        <vertAlign val="superscript"/>
        <sz val="8"/>
        <rFont val="Arial CE"/>
        <charset val="238"/>
      </rPr>
      <t>o</t>
    </r>
    <r>
      <rPr>
        <sz val="8"/>
        <rFont val="Arial CE"/>
        <family val="2"/>
        <charset val="238"/>
      </rPr>
      <t>C, průtok max. 194l/min, vložka 10", polypropylen 80 uf</t>
    </r>
  </si>
  <si>
    <t>Bazénová fólie</t>
  </si>
  <si>
    <t>Plastová armaturní šachta brodítka DN600, hl. 650mm,</t>
  </si>
  <si>
    <t>Kompozitový poklop zelené barvy se zvedacím okem a protiskluzem</t>
  </si>
  <si>
    <t>se spodním rámem, venkovní rozměr s rámem 835x835mm,</t>
  </si>
  <si>
    <t>vč. vnitřního 1" rozvodu, kulových ventilů (chromovaná koule</t>
  </si>
  <si>
    <t>s teflonovým těsněním), vývody na kanalizaci DN100 a poklopu.</t>
  </si>
  <si>
    <t xml:space="preserve"> - boční vstupní víko pr. 200mm</t>
  </si>
  <si>
    <t xml:space="preserve"> - počet UV zářičů: 1ks</t>
  </si>
  <si>
    <t xml:space="preserve"> - příruba DN125</t>
  </si>
  <si>
    <t xml:space="preserve"> - příkon zařízení 1,5 kW</t>
  </si>
  <si>
    <t>viz. samostatný list Potrubní rozvody</t>
  </si>
  <si>
    <t>D</t>
  </si>
  <si>
    <t>J. CENA</t>
  </si>
  <si>
    <t>Potrubní rozvody</t>
  </si>
  <si>
    <r>
      <rPr>
        <b/>
        <sz val="8"/>
        <rFont val="Arial CE"/>
        <charset val="238"/>
      </rPr>
      <t xml:space="preserve">Potrubí a tvarovky PPR </t>
    </r>
    <r>
      <rPr>
        <sz val="8"/>
        <rFont val="Arial CE"/>
        <family val="2"/>
        <charset val="238"/>
      </rPr>
      <t>vč. upevňovacího a montážního</t>
    </r>
  </si>
  <si>
    <t>materiálu. Součástí tvarovek jednotlivých dimenzí jsou spojky,</t>
  </si>
  <si>
    <t>T-kusy, kolena, redukce, kompletní příruby vč. těsnění, šroubení,</t>
  </si>
  <si>
    <t>D40</t>
  </si>
  <si>
    <t xml:space="preserve">závitové spojky a navrtávací pásy se závitem. Úchyty pro </t>
  </si>
  <si>
    <t>potrubí PVC, konzoly,  úchyty a závitové tyče. vč. kulových</t>
  </si>
  <si>
    <t>D63</t>
  </si>
  <si>
    <t xml:space="preserve"> kohoutů, uzavíracích klapek, kuželových zpětných ventilů</t>
  </si>
  <si>
    <r>
      <rPr>
        <b/>
        <sz val="8"/>
        <rFont val="Arial CE"/>
        <charset val="238"/>
      </rPr>
      <t xml:space="preserve">Potrubí a tvarovky PVC-U </t>
    </r>
    <r>
      <rPr>
        <sz val="8"/>
        <rFont val="Arial CE"/>
        <family val="2"/>
        <charset val="238"/>
      </rPr>
      <t>vč. upevňovacího a montážního</t>
    </r>
  </si>
  <si>
    <t>D32</t>
  </si>
  <si>
    <t>uzavíracích zpětných klapek, zátky pro natlakování, lepidla</t>
  </si>
  <si>
    <t>D50</t>
  </si>
  <si>
    <t>a čističe.</t>
  </si>
  <si>
    <t>D75</t>
  </si>
  <si>
    <t>D90</t>
  </si>
  <si>
    <t>D110</t>
  </si>
  <si>
    <t>D125</t>
  </si>
  <si>
    <t>D140</t>
  </si>
  <si>
    <t>D160</t>
  </si>
  <si>
    <t>D200</t>
  </si>
  <si>
    <t>D225</t>
  </si>
  <si>
    <t>D250</t>
  </si>
  <si>
    <t>D315</t>
  </si>
  <si>
    <t>Průhledítko</t>
  </si>
  <si>
    <r>
      <rPr>
        <b/>
        <sz val="8"/>
        <rFont val="Arial CE"/>
        <charset val="238"/>
      </rPr>
      <t xml:space="preserve">Potrubí a tvarovky PVC-C </t>
    </r>
    <r>
      <rPr>
        <sz val="8"/>
        <rFont val="Arial CE"/>
        <family val="2"/>
        <charset val="238"/>
      </rPr>
      <t>vč. upevňovacího a montážního</t>
    </r>
  </si>
  <si>
    <t>Montáž, uvedení do provozu, zkoušky, doprava</t>
  </si>
  <si>
    <t>Potrubí a tvarovky PVC -U- lepené, PVC-C, PPR, PE a KG</t>
  </si>
  <si>
    <t>D25</t>
  </si>
  <si>
    <t>potrubí PE, konzoly,  úchyty a závitové tyče. vč. kulových</t>
  </si>
  <si>
    <r>
      <rPr>
        <b/>
        <sz val="8"/>
        <rFont val="Arial CE"/>
        <charset val="238"/>
      </rPr>
      <t xml:space="preserve">Potrubí a tvarovky KG </t>
    </r>
    <r>
      <rPr>
        <sz val="8"/>
        <rFont val="Arial CE"/>
        <family val="2"/>
        <charset val="238"/>
      </rPr>
      <t>vč. upevňovacího a montážního</t>
    </r>
  </si>
  <si>
    <t>T-kusy, kolena, redukce.</t>
  </si>
  <si>
    <t>Úchyty pro potrubí KG, konzoly,  úchyty a závitové tyče.</t>
  </si>
  <si>
    <t>Fólie</t>
  </si>
  <si>
    <t>1.27.</t>
  </si>
  <si>
    <t>1.28.</t>
  </si>
  <si>
    <t>1.31.</t>
  </si>
  <si>
    <t>2.21.</t>
  </si>
  <si>
    <t>2.26.</t>
  </si>
  <si>
    <t>a ČSN EN 13451-3, kap. 5.3 a přílohy C vč. vypracování protokolu</t>
  </si>
  <si>
    <t>u všech bazénů</t>
  </si>
  <si>
    <t>Provedení zkoušek záchytu dle ČSN EN 13451-1, kap.4.7 a přílohy D</t>
  </si>
  <si>
    <t xml:space="preserve">Vertikální oběhové čerpadlo filtrace  vč. předfiltru, </t>
  </si>
  <si>
    <t xml:space="preserve"> - tělo čerpadla z litiny</t>
  </si>
  <si>
    <t xml:space="preserve"> - tělo předfiltru z plastu</t>
  </si>
  <si>
    <t>A.23</t>
  </si>
  <si>
    <t>1.32.</t>
  </si>
  <si>
    <t>1.33.</t>
  </si>
  <si>
    <t>B.2a,b</t>
  </si>
  <si>
    <r>
      <t xml:space="preserve">OKRUH FILTRACE </t>
    </r>
    <r>
      <rPr>
        <b/>
        <sz val="10"/>
        <rFont val="Arial CE"/>
        <charset val="238"/>
      </rPr>
      <t>B</t>
    </r>
  </si>
  <si>
    <t>B.1a,b</t>
  </si>
  <si>
    <t>Víceúčelový bazén</t>
  </si>
  <si>
    <r>
      <t xml:space="preserve">OKRUH FILTRACE </t>
    </r>
    <r>
      <rPr>
        <b/>
        <sz val="10"/>
        <rFont val="Arial CE"/>
        <charset val="238"/>
      </rPr>
      <t>C</t>
    </r>
  </si>
  <si>
    <t xml:space="preserve">Q = 6,8 m3/h, H=4m, 0,18 kW                               </t>
  </si>
  <si>
    <t>PS101 - Bazénová technologie</t>
  </si>
  <si>
    <r>
      <rPr>
        <b/>
        <sz val="8"/>
        <rFont val="Arial CE"/>
        <charset val="238"/>
      </rPr>
      <t xml:space="preserve">Potrubí a tvarovky z nerezi </t>
    </r>
    <r>
      <rPr>
        <sz val="8"/>
        <rFont val="Arial CE"/>
        <family val="2"/>
        <charset val="238"/>
      </rPr>
      <t>vč. upevňovacího a montážního</t>
    </r>
  </si>
  <si>
    <t>potrubí PPR, konzoly,  úchyty a závitové tyče. vč. kulových</t>
  </si>
  <si>
    <t>Úchyty pro potrubí, konzoly,  úchyty a závitové tyče.</t>
  </si>
  <si>
    <t>Cena celkem za PS101 - Bazénovou technologii bez DPH</t>
  </si>
  <si>
    <t>Doplňkové vybavení bazénů:</t>
  </si>
  <si>
    <t>Ostatní vybavení</t>
  </si>
  <si>
    <t>kpl</t>
  </si>
  <si>
    <t>třída zatížení A15. Rám poklopu je osazen na teleskopické skruži.</t>
  </si>
  <si>
    <t>CPA DELFÍN UHERSKÝ BROD - VENKOVNÍ BAZÉNY</t>
  </si>
  <si>
    <t>190346C</t>
  </si>
  <si>
    <t xml:space="preserve">Vícevrstvý pískový filtr praný vodou; </t>
  </si>
  <si>
    <t>pr.2350mm, filtrační vrstva 1,2 m ;  připojení D 160</t>
  </si>
  <si>
    <t>filtrační výkon 130 m3/h (jednoho filtru)</t>
  </si>
  <si>
    <t xml:space="preserve"> - boční vstupní víko pr. 400mm</t>
  </si>
  <si>
    <t xml:space="preserve"> - vč. pískové náplně</t>
  </si>
  <si>
    <r>
      <t xml:space="preserve">Q = 190 m3/h, </t>
    </r>
    <r>
      <rPr>
        <sz val="8"/>
        <rFont val="Arial CE"/>
        <charset val="238"/>
      </rPr>
      <t>H=15m</t>
    </r>
    <r>
      <rPr>
        <sz val="8"/>
        <rFont val="Arial CE"/>
        <family val="2"/>
        <charset val="238"/>
      </rPr>
      <t xml:space="preserve"> , 15,0 kW, vč. manometrů</t>
    </r>
  </si>
  <si>
    <t xml:space="preserve">Vertikální zrychlovací čerpadlo pro dávkování pl. chloru  </t>
  </si>
  <si>
    <t xml:space="preserve"> - tělo čerpadla z korozivzdorné oceli 1.4301</t>
  </si>
  <si>
    <t xml:space="preserve"> - hlava a patní kus ze šedé litiny EN-JL 1030</t>
  </si>
  <si>
    <t xml:space="preserve"> - krotační části vyrobené z korozivzdorné chromniklové oceli</t>
  </si>
  <si>
    <t xml:space="preserve"> - čerpadlo má průběžnou hřídel 1.4057 s pojenou s motorem</t>
  </si>
  <si>
    <t xml:space="preserve"> - hřídelová ucpávka mechanická EPDM</t>
  </si>
  <si>
    <t xml:space="preserve"> - 2900 ot. / min.</t>
  </si>
  <si>
    <t xml:space="preserve"> - 50 Hz; 400 V; ISO 9906</t>
  </si>
  <si>
    <r>
      <t xml:space="preserve">Q </t>
    </r>
    <r>
      <rPr>
        <vertAlign val="subscript"/>
        <sz val="8"/>
        <rFont val="Arial"/>
        <family val="2"/>
        <charset val="238"/>
      </rPr>
      <t>.</t>
    </r>
    <r>
      <rPr>
        <sz val="8"/>
        <rFont val="Arial"/>
        <family val="2"/>
        <charset val="238"/>
      </rPr>
      <t xml:space="preserve">2,4 m3/h, H.=65m, 0,55 kW                               </t>
    </r>
  </si>
  <si>
    <t>A.10</t>
  </si>
  <si>
    <t xml:space="preserve">Q = 51 m3/h, H=4m, 2,6 kW                               </t>
  </si>
  <si>
    <r>
      <t>Rozebíratelný deskový výměník: tepelný výkon 330</t>
    </r>
    <r>
      <rPr>
        <sz val="8"/>
        <rFont val="Arial CE"/>
        <charset val="238"/>
      </rPr>
      <t xml:space="preserve"> </t>
    </r>
    <r>
      <rPr>
        <sz val="8"/>
        <rFont val="Arial CE"/>
        <family val="2"/>
        <charset val="238"/>
      </rPr>
      <t>kW</t>
    </r>
  </si>
  <si>
    <t>Primární strana: Q=14,37 m3/h, dP=30,0 kPa, teplotní spád 60/40</t>
  </si>
  <si>
    <t>Sekundární strana: Q=57,08m3/h, dP=35,00kPa</t>
  </si>
  <si>
    <t xml:space="preserve"> -1řádkový diplej</t>
  </si>
  <si>
    <t xml:space="preserve"> -archivace dat na micro SD</t>
  </si>
  <si>
    <t xml:space="preserve"> -vč instalačního programu pro čtení zaznamenaných dat</t>
  </si>
  <si>
    <t>Digitální, indukční, průtokoměr DN300</t>
  </si>
  <si>
    <t>vč. tlakové nádoby 10bar, Q= 9,6 m3/h při H = 38 m</t>
  </si>
  <si>
    <t>Automatická tlaková stanice pro brodítka 2x1,3kW s fr. měničem</t>
  </si>
  <si>
    <t>A.20</t>
  </si>
  <si>
    <t>A.21</t>
  </si>
  <si>
    <t xml:space="preserve">Vertikální čerpadlo atrakce vč. předfiltru - skluzavka </t>
  </si>
  <si>
    <r>
      <t xml:space="preserve">Q = 75 m3/h, </t>
    </r>
    <r>
      <rPr>
        <sz val="8"/>
        <rFont val="Arial CE"/>
        <charset val="238"/>
      </rPr>
      <t>H=12m</t>
    </r>
    <r>
      <rPr>
        <sz val="8"/>
        <rFont val="Arial CE"/>
        <family val="2"/>
        <charset val="238"/>
      </rPr>
      <t xml:space="preserve"> , 5,5 kW, vč. manometrů</t>
    </r>
  </si>
  <si>
    <t xml:space="preserve"> - sofstartér</t>
  </si>
  <si>
    <t>Vertikální čerpadlo atrakce vč. předfiltru - tobogán</t>
  </si>
  <si>
    <r>
      <t xml:space="preserve">Q = 120 m3/h, </t>
    </r>
    <r>
      <rPr>
        <sz val="8"/>
        <rFont val="Arial CE"/>
        <charset val="238"/>
      </rPr>
      <t>H=16m</t>
    </r>
    <r>
      <rPr>
        <sz val="8"/>
        <rFont val="Arial CE"/>
        <family val="2"/>
        <charset val="238"/>
      </rPr>
      <t xml:space="preserve"> , 7,5 kW, vč. manometrů</t>
    </r>
  </si>
  <si>
    <t xml:space="preserve"> - třífázový motor 400V</t>
  </si>
  <si>
    <t>Čerpadlo atrakcí - masážní trysky</t>
  </si>
  <si>
    <t xml:space="preserve">Q = 30 m3/h, H=8m, 1,5 kW                               </t>
  </si>
  <si>
    <t>A.22</t>
  </si>
  <si>
    <t>Čerpadlo atrakcí - masážní trysky nohou</t>
  </si>
  <si>
    <t>A.24</t>
  </si>
  <si>
    <t xml:space="preserve">Q = 87 m3/h, H=8m, 4,0 kW                               </t>
  </si>
  <si>
    <t>Vertikální čerpadlo atrakce vč. předfiltru - divoká řeka</t>
  </si>
  <si>
    <r>
      <t xml:space="preserve">Q = 200 m3/h, </t>
    </r>
    <r>
      <rPr>
        <sz val="8"/>
        <rFont val="Arial CE"/>
        <charset val="238"/>
      </rPr>
      <t>H=8m</t>
    </r>
    <r>
      <rPr>
        <sz val="8"/>
        <rFont val="Arial CE"/>
        <family val="2"/>
        <charset val="238"/>
      </rPr>
      <t xml:space="preserve"> , 11,0 kW, vč. manometrů</t>
    </r>
  </si>
  <si>
    <t>Dmychadlo dechlorace - výkon 226 m3/h, H=1,5m; 2,2 kW</t>
  </si>
  <si>
    <t>A.25a,b</t>
  </si>
  <si>
    <t>A.26</t>
  </si>
  <si>
    <t>Čerpadlo atrakcí - chrliče</t>
  </si>
  <si>
    <t xml:space="preserve">Q = 104 m3/h, H=8m, 4,0 kW                               </t>
  </si>
  <si>
    <t>Dmychadlo - masážní lehátka - výkon 190 m3/h, H=0,5m; 1,75 kW</t>
  </si>
  <si>
    <t>A.27a,b</t>
  </si>
  <si>
    <t>Dmychadlo - perlička - výkon 226 m3/h, H=1,5m; 2,2 kW</t>
  </si>
  <si>
    <t>Dmychadlo - lavice - výkon 156 m3/h, H=1,0m; 1,75 kW</t>
  </si>
  <si>
    <t xml:space="preserve">Q = 10 m3/h, H=4m, 0,16 kW                               </t>
  </si>
  <si>
    <t xml:space="preserve"> -tělo čerpadla nerezová ocel</t>
  </si>
  <si>
    <t xml:space="preserve"> -oběžné kolo nerezová ocel</t>
  </si>
  <si>
    <t xml:space="preserve"> -krytí IP68</t>
  </si>
  <si>
    <t xml:space="preserve"> -2850 ot./min</t>
  </si>
  <si>
    <t>A.32a,b</t>
  </si>
  <si>
    <t>D26</t>
  </si>
  <si>
    <t>Vícevrstvý pískový filtr praný vodou</t>
  </si>
  <si>
    <t>pr.800mm, filtrační vrstva 1,2 m ;  připojení D 63</t>
  </si>
  <si>
    <t>filtrační výkon 30 m3/h (jednoho filtru)</t>
  </si>
  <si>
    <t>Q= 18 m3/h, H=14m, 1,5 kW, vč. manometrů</t>
  </si>
  <si>
    <t>B.9</t>
  </si>
  <si>
    <r>
      <t>Rozebíratelný deskový výměník: tepelný výkon 63</t>
    </r>
    <r>
      <rPr>
        <sz val="8"/>
        <rFont val="Arial CE"/>
        <charset val="238"/>
      </rPr>
      <t xml:space="preserve"> </t>
    </r>
    <r>
      <rPr>
        <sz val="8"/>
        <rFont val="Arial CE"/>
        <family val="2"/>
        <charset val="238"/>
      </rPr>
      <t>kW</t>
    </r>
  </si>
  <si>
    <t>Primární strana: Q=2,74 m3/h, dP=25,0 kPa, teplotní spád 60/40</t>
  </si>
  <si>
    <t>Sekundární strana: Q=10,9m3/h, dP=30,0kPa</t>
  </si>
  <si>
    <t>Digitální, indukční, průtokoměr DN80</t>
  </si>
  <si>
    <t>Čerpadlo atrakcí - dětská skluzavka</t>
  </si>
  <si>
    <t>B.21</t>
  </si>
  <si>
    <t>B.22</t>
  </si>
  <si>
    <t>Čerpadlo atrakcí - vodní ježek</t>
  </si>
  <si>
    <t xml:space="preserve">Q = 15,3 m3/h, H=8m, 0,75 kW                               </t>
  </si>
  <si>
    <t>Čerpadlo atrakcí - hrací prvek</t>
  </si>
  <si>
    <t>B.24</t>
  </si>
  <si>
    <t>Automatická tlaková stanice - stříkací zvířátko 2x0,5kW</t>
  </si>
  <si>
    <t>vč. tlakové nádoby 10bar, Q= 100l/min při H = 39 m</t>
  </si>
  <si>
    <t>B.25</t>
  </si>
  <si>
    <t>B.26</t>
  </si>
  <si>
    <t>Čerpadlo atrakcí - vodní zvon</t>
  </si>
  <si>
    <t xml:space="preserve">Q = 21 m3/h, H=10m, 1,0 kW                               </t>
  </si>
  <si>
    <t>B.10</t>
  </si>
  <si>
    <t>Dětský bazén</t>
  </si>
  <si>
    <t>Cvičný vnitřní bazén</t>
  </si>
  <si>
    <t>C.10</t>
  </si>
  <si>
    <t xml:space="preserve"> - AISI 316</t>
  </si>
  <si>
    <t>Plnoprůtokový výměník 53kW</t>
  </si>
  <si>
    <t xml:space="preserve"> - max. tlak 1,72Mpa</t>
  </si>
  <si>
    <t xml:space="preserve"> - max. teplota 208°C</t>
  </si>
  <si>
    <t xml:space="preserve"> -napojení na primární straně 1''</t>
  </si>
  <si>
    <t xml:space="preserve"> - napojení na sekundární straně 1 1/2''</t>
  </si>
  <si>
    <t>Chlorovna</t>
  </si>
  <si>
    <t xml:space="preserve">chlorátor C 2213 </t>
  </si>
  <si>
    <t>vakuový přepínač láhví CVS 12/16mm, vč. EL kontaktů pro dálkového hlášení polohy</t>
  </si>
  <si>
    <t>pojistný/odpouštěcí/ ventil</t>
  </si>
  <si>
    <t>patrona s aktivním uhlím</t>
  </si>
  <si>
    <t>bezpečnostní uzavírací ventil 12/16</t>
  </si>
  <si>
    <t>držák chlorátoru na štěnu</t>
  </si>
  <si>
    <t>sběrné potrubí PVC (8x hadičkové připojení d16 – 8/12mm a 2 x hadičkové připojení d 16 – 12/16mm)</t>
  </si>
  <si>
    <t>rozvod plynu Cl hadičkou PE 12/16</t>
  </si>
  <si>
    <t>rozvod plynu Cl hadičkou PE 8/12</t>
  </si>
  <si>
    <t xml:space="preserve">hlásič úniku chloru Easycon GW  – jeden senzor, včetně světelné a akustické signalizace </t>
  </si>
  <si>
    <t>Filtrační okruh A</t>
  </si>
  <si>
    <t>injektor, typ E</t>
  </si>
  <si>
    <t xml:space="preserve">zpětný ventil injektoru s kompenzací kolísání tlaku </t>
  </si>
  <si>
    <t>rušič vakua</t>
  </si>
  <si>
    <t>Rotametr 100 – 2000 g/h</t>
  </si>
  <si>
    <t>Regulační ventil C 7700, 100 – 2000 g/h, řízení 4..20 mA, regulační ventil k zajištění bezrázového dávkování plynného chloru. Lineární charakteristika. Manuálně aretovatelný. IP 65.</t>
  </si>
  <si>
    <t>zpětná klapka s kuličkou 8/12</t>
  </si>
  <si>
    <t>PVC – Redukovaný T kus 12/16 -  8/12 – 12/16</t>
  </si>
  <si>
    <t>PE hadička 12/16</t>
  </si>
  <si>
    <t>PE hadička 8/12</t>
  </si>
  <si>
    <t>Filtrační okruh B</t>
  </si>
  <si>
    <t>injektor, typ A</t>
  </si>
  <si>
    <t>Rotametr 10 – 200 g/h</t>
  </si>
  <si>
    <t>Regulační ventil C 7700, 10 – 200 g/h, řízení 4..20 mA, regulační ventil k zajištění bezrázového dávkování plynného chloru. Lineární charakteristika. Manuálně aretovatelný. IP 65.</t>
  </si>
  <si>
    <t xml:space="preserve">PVC – Redukovaná hadičková spojka 12/16 -  8/12 </t>
  </si>
  <si>
    <t>Fitlrační okruh C - doplnění stávající chlorace</t>
  </si>
  <si>
    <t>Injektor, typ A</t>
  </si>
  <si>
    <t xml:space="preserve">PVC – T kus  8/12 </t>
  </si>
  <si>
    <t>Celková montáž, tlak. zkouška systému, revize, zprovoznění, zaškolení obsluhy, doprava</t>
  </si>
  <si>
    <t xml:space="preserve">Kotvící materiál: chlorovna a rozvody </t>
  </si>
  <si>
    <t>Bezpečnostní vybavení pro obsluhu chlorovny (2osoby)</t>
  </si>
  <si>
    <t>4.1</t>
  </si>
  <si>
    <t>Rekreační bazén</t>
  </si>
  <si>
    <t>Cvičný, vnitřní bazén</t>
  </si>
  <si>
    <t>Chlorovna + rozšíření stávající chlorovny</t>
  </si>
  <si>
    <t xml:space="preserve"> - turbína z plastu noryl</t>
  </si>
  <si>
    <t xml:space="preserve"> - tělo čerpadla z polypropylenu zesíleného skelnými vlákny</t>
  </si>
  <si>
    <t xml:space="preserve"> - osa čerpadla nerezová AISI 316</t>
  </si>
  <si>
    <t xml:space="preserve"> - otáčky 1450 ot. / min.</t>
  </si>
  <si>
    <t xml:space="preserve"> - připojení 110/110</t>
  </si>
  <si>
    <t>Měřené hodnoty: volný chlor, redox pot., pH, teplota</t>
  </si>
  <si>
    <t>Kalové čerpadlo v dechlorační jímce</t>
  </si>
  <si>
    <t xml:space="preserve"> - 7,3m3/h, H=9m, 0,9kW</t>
  </si>
  <si>
    <t>umístění v rozvaděči BT</t>
  </si>
  <si>
    <t>Softstartér pro čerpadlo A.21 o výkonu 5,5kW, 400V, IP55</t>
  </si>
  <si>
    <t>Softstartér pro čerpadlo A.22 o výkonu 7,5kW, 400V, IP55</t>
  </si>
  <si>
    <t>Softstartér pro čerpadla A.25a,b o výkonu 11,0kW, 400V, IP55</t>
  </si>
  <si>
    <t>Frekvenční měnič pro čerpadla o výkonu</t>
  </si>
  <si>
    <t>15 kW, 380-480V AC, IP55</t>
  </si>
  <si>
    <t>RFI filtr A 1/B redukovaná délka kabelu, bez brzdného stříd.</t>
  </si>
  <si>
    <t>konstrukce pro zavěšení u čerpadel a propojení mezi čerpadlem</t>
  </si>
  <si>
    <t>a frekvenčním měníčem</t>
  </si>
  <si>
    <t xml:space="preserve"> - 400V</t>
  </si>
  <si>
    <t xml:space="preserve"> - příruba DN200</t>
  </si>
  <si>
    <t xml:space="preserve"> - příkon zařízení 5,0 kW</t>
  </si>
  <si>
    <t xml:space="preserve"> - počet UV zářičů: 2ks</t>
  </si>
  <si>
    <t xml:space="preserve"> - manuální stírání</t>
  </si>
  <si>
    <t>A.28</t>
  </si>
  <si>
    <t>A.29 a-c</t>
  </si>
  <si>
    <t xml:space="preserve"> - tělo čerpadla z polypropylenu zesílené skelnými vlákny</t>
  </si>
  <si>
    <t xml:space="preserve"> - turbína plastová s bronzovým zástřikem</t>
  </si>
  <si>
    <t xml:space="preserve"> - těsnící segment z karbonkeramiky a nerez oceli AIS I316</t>
  </si>
  <si>
    <t>A.16</t>
  </si>
  <si>
    <t>A.17</t>
  </si>
  <si>
    <t>A.18</t>
  </si>
  <si>
    <t>A.13</t>
  </si>
  <si>
    <t>A.12</t>
  </si>
  <si>
    <t>A.9</t>
  </si>
  <si>
    <t>A.8</t>
  </si>
  <si>
    <t>A.7a,b</t>
  </si>
  <si>
    <t>A.1a-c</t>
  </si>
  <si>
    <t>1.2.</t>
  </si>
  <si>
    <t>1.6.</t>
  </si>
  <si>
    <t>1.11.</t>
  </si>
  <si>
    <t>1.13.</t>
  </si>
  <si>
    <t>1.15.</t>
  </si>
  <si>
    <t>1.16.</t>
  </si>
  <si>
    <t>1.21.</t>
  </si>
  <si>
    <t>1.22.</t>
  </si>
  <si>
    <t>1.24.</t>
  </si>
  <si>
    <t>1.34.</t>
  </si>
  <si>
    <t>1.35.</t>
  </si>
  <si>
    <t>1.36.</t>
  </si>
  <si>
    <t>1.38.</t>
  </si>
  <si>
    <t>B.7a,b</t>
  </si>
  <si>
    <t>B.8</t>
  </si>
  <si>
    <r>
      <t xml:space="preserve">Q </t>
    </r>
    <r>
      <rPr>
        <vertAlign val="subscript"/>
        <sz val="8"/>
        <rFont val="Arial"/>
        <family val="2"/>
        <charset val="238"/>
      </rPr>
      <t>.</t>
    </r>
    <r>
      <rPr>
        <sz val="8"/>
        <rFont val="Arial"/>
        <family val="2"/>
        <charset val="238"/>
      </rPr>
      <t xml:space="preserve">2,4 m3/h, H.=41m, 0,37 kW                               </t>
    </r>
  </si>
  <si>
    <t>B.16</t>
  </si>
  <si>
    <t>B.17</t>
  </si>
  <si>
    <t>B.18</t>
  </si>
  <si>
    <t xml:space="preserve"> - tělo čerpadla s polypropylenu vyztužené skelným vláknem</t>
  </si>
  <si>
    <t>Dnová výpusť 515x515mm</t>
  </si>
  <si>
    <t xml:space="preserve"> - hladká povrchová úprava GEL-COAT</t>
  </si>
  <si>
    <t xml:space="preserve"> - mřížka z nerezové oceli AISI 316</t>
  </si>
  <si>
    <t xml:space="preserve"> - připojení D110</t>
  </si>
  <si>
    <t xml:space="preserve"> - splňuje normu EN 13451-1/3 2012</t>
  </si>
  <si>
    <t>Dnová recirkulační tryska</t>
  </si>
  <si>
    <t xml:space="preserve"> - ABS plast bílý</t>
  </si>
  <si>
    <t xml:space="preserve"> - regulovatelný průtok</t>
  </si>
  <si>
    <t xml:space="preserve"> - splňuje normy EN 16582-1, 16713-2, 13451-1-3</t>
  </si>
  <si>
    <t>Mušle měřené vody</t>
  </si>
  <si>
    <t>mřížka přelivného žlábku</t>
  </si>
  <si>
    <t xml:space="preserve"> - šířka 245mm</t>
  </si>
  <si>
    <t xml:space="preserve"> - výška 35mm</t>
  </si>
  <si>
    <t xml:space="preserve"> - splňuje normu EN 13451-1</t>
  </si>
  <si>
    <t>Rohová deska k přelivnému žlábku - 90°</t>
  </si>
  <si>
    <t>Nerezové madlo pro vstup do bazénu</t>
  </si>
  <si>
    <t xml:space="preserve"> - délka 1,5m, průměr d=43mm</t>
  </si>
  <si>
    <t xml:space="preserve"> - vč. piktogramů popisujících hloubky bazénu</t>
  </si>
  <si>
    <t>3.1.</t>
  </si>
  <si>
    <t>3.2.</t>
  </si>
  <si>
    <t>3.3.</t>
  </si>
  <si>
    <t>3.4.</t>
  </si>
  <si>
    <t>3.6.</t>
  </si>
  <si>
    <t>3.11.</t>
  </si>
  <si>
    <t>3.12.</t>
  </si>
  <si>
    <t>3.14.</t>
  </si>
  <si>
    <t>3.15.</t>
  </si>
  <si>
    <t>3.16.</t>
  </si>
  <si>
    <t>3.17.</t>
  </si>
  <si>
    <t>5.1.</t>
  </si>
  <si>
    <r>
      <rPr>
        <b/>
        <sz val="8"/>
        <rFont val="Arial CE"/>
        <charset val="238"/>
      </rPr>
      <t xml:space="preserve">Potrubí a elektrotvarovky PE </t>
    </r>
    <r>
      <rPr>
        <sz val="8"/>
        <rFont val="Arial CE"/>
        <family val="2"/>
        <charset val="238"/>
      </rPr>
      <t>vč. upevňovacího a montážního</t>
    </r>
  </si>
  <si>
    <t>D20</t>
  </si>
  <si>
    <t>Ve Zlíně: červenec 2020</t>
  </si>
  <si>
    <t>Vypracoval : Jan Ondráš</t>
  </si>
  <si>
    <t>Filtr na hrubé nečistoty na chloraci</t>
  </si>
  <si>
    <t xml:space="preserve"> plastový filtr d=20", připojení 5/4", max. tlak 8 bar. Teplota max.</t>
  </si>
  <si>
    <r>
      <t xml:space="preserve"> 50 </t>
    </r>
    <r>
      <rPr>
        <vertAlign val="superscript"/>
        <sz val="8"/>
        <rFont val="Arial CE"/>
        <charset val="238"/>
      </rPr>
      <t>o</t>
    </r>
    <r>
      <rPr>
        <sz val="8"/>
        <rFont val="Arial CE"/>
        <family val="2"/>
        <charset val="238"/>
      </rPr>
      <t>C, průtok max. 105l/min, vložka 20", polypropylen 80 uf</t>
    </r>
  </si>
  <si>
    <t>1.39.</t>
  </si>
  <si>
    <t>Šachta DN 630 z plastu podle ČSN EN 13 598 v následující skladbě:</t>
  </si>
  <si>
    <t>S těsněním pro prodloužení šachty</t>
  </si>
  <si>
    <t>kruhovou tuhostí SN 4. V šachtovém dně těsněno nesymetrickým</t>
  </si>
  <si>
    <t>elastomerovým těsněním dle ČSN EN 13 476 -3</t>
  </si>
  <si>
    <t>Šachtové dno soutočné (vtoky 0°/180°) s hrdly.</t>
  </si>
  <si>
    <t>připojení DN300</t>
  </si>
  <si>
    <t xml:space="preserve">PP prodloužení šachty délky 1,0m, uvnitř hladké, s minimální </t>
  </si>
  <si>
    <t>Nerezový rozdělovač pro sání atrakcí</t>
  </si>
  <si>
    <t>Vyložení akumulační nádrže rekeačního bazénu</t>
  </si>
  <si>
    <t>Vyložení akumulační nádrže dětského bazénu</t>
  </si>
  <si>
    <t>Vyložení dechlorační jímky</t>
  </si>
  <si>
    <t>5.2.</t>
  </si>
  <si>
    <t>5.3.</t>
  </si>
  <si>
    <t>DN80</t>
  </si>
  <si>
    <t>DN100</t>
  </si>
  <si>
    <t>7.</t>
  </si>
  <si>
    <t>7.4.</t>
  </si>
  <si>
    <t>6.</t>
  </si>
  <si>
    <t>6.1.</t>
  </si>
  <si>
    <t>6.2.</t>
  </si>
  <si>
    <t>6.3.</t>
  </si>
  <si>
    <t>6.4.</t>
  </si>
  <si>
    <t>6.5.</t>
  </si>
  <si>
    <t>6.6.</t>
  </si>
  <si>
    <t>6.7.</t>
  </si>
  <si>
    <t>6.8.</t>
  </si>
  <si>
    <r>
      <t>výkon 350m3/h při 60mJ/cm</t>
    </r>
    <r>
      <rPr>
        <vertAlign val="superscript"/>
        <sz val="8"/>
        <rFont val="Arial CE"/>
        <family val="2"/>
        <charset val="238"/>
      </rPr>
      <t xml:space="preserve">2  </t>
    </r>
  </si>
  <si>
    <r>
      <t>výkon 30m3/h při 60mJ/cm</t>
    </r>
    <r>
      <rPr>
        <vertAlign val="superscript"/>
        <sz val="8"/>
        <rFont val="Arial CE"/>
        <family val="2"/>
        <charset val="238"/>
      </rPr>
      <t xml:space="preserve">2  </t>
    </r>
  </si>
  <si>
    <t>zkoušky - proplachy (vč. vody pro proplachy) a dezinfekce zařízení</t>
  </si>
  <si>
    <t>a potrubí, chemikálie pro první nadávkování, účast na zkouškách.</t>
  </si>
  <si>
    <t>Cena neobsahuje vodu pro napuštění bazénů (vodné), hradí investor.</t>
  </si>
  <si>
    <t>Napuštění provede zhotovitel.</t>
  </si>
  <si>
    <t>dle normy ČSN 75 5050</t>
  </si>
  <si>
    <t>1.37.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</si>
</sst>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168" formatCode="#,##0.0"/>
    <numFmt numFmtId="188" formatCode="0.0"/>
    <numFmt numFmtId="192" formatCode="#,###.00"/>
  </numFmts>
  <fonts count="6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sz val="8"/>
      <color indexed="10"/>
      <name val="Arial CE"/>
      <family val="2"/>
      <charset val="238"/>
    </font>
    <font>
      <sz val="8"/>
      <color indexed="12"/>
      <name val="Arial CE"/>
      <charset val="238"/>
    </font>
    <font>
      <sz val="8"/>
      <name val="Arial"/>
      <family val="2"/>
      <charset val="238"/>
    </font>
    <font>
      <i/>
      <sz val="8"/>
      <name val="Arial CE"/>
      <charset val="238"/>
    </font>
    <font>
      <b/>
      <i/>
      <sz val="8"/>
      <name val="Arial CE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i/>
      <u/>
      <sz val="11"/>
      <name val="Calibri"/>
      <family val="2"/>
      <charset val="238"/>
    </font>
    <font>
      <vertAlign val="superscript"/>
      <sz val="8"/>
      <name val="Arial CE"/>
      <charset val="238"/>
    </font>
    <font>
      <b/>
      <sz val="16"/>
      <name val="Arial CE"/>
      <family val="2"/>
      <charset val="238"/>
    </font>
    <font>
      <b/>
      <sz val="16"/>
      <name val="Arial"/>
      <family val="2"/>
      <charset val="238"/>
    </font>
    <font>
      <b/>
      <sz val="8"/>
      <name val="Arial"/>
      <family val="2"/>
      <charset val="238"/>
    </font>
    <font>
      <vertAlign val="subscript"/>
      <sz val="8"/>
      <name val="Arial"/>
      <family val="2"/>
      <charset val="238"/>
    </font>
    <font>
      <strike/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0"/>
      <color rgb="FFFF0000"/>
      <name val="Arial CE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2"/>
      <color rgb="FFFF0000"/>
      <name val="Arial CE"/>
      <family val="2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family val="2"/>
      <charset val="238"/>
    </font>
    <font>
      <b/>
      <sz val="10"/>
      <color rgb="FFFF0000"/>
      <name val="Arial CE"/>
      <charset val="238"/>
    </font>
    <font>
      <sz val="11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rgb="FFFF0000"/>
      <name val="Arial CE"/>
      <family val="2"/>
      <charset val="238"/>
    </font>
    <font>
      <sz val="8"/>
      <color rgb="FFFF0000"/>
      <name val="Arial"/>
      <family val="2"/>
      <charset val="238"/>
    </font>
    <font>
      <sz val="11"/>
      <color rgb="FFFF0000"/>
      <name val="Arial CE"/>
      <family val="2"/>
      <charset val="238"/>
    </font>
    <font>
      <sz val="8"/>
      <color rgb="FFFFFF00"/>
      <name val="Arial CE"/>
      <family val="2"/>
      <charset val="238"/>
    </font>
    <font>
      <u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rgb="FFFF0000"/>
      <name val="Arial CE"/>
      <charset val="238"/>
    </font>
    <font>
      <strike/>
      <sz val="8"/>
      <color rgb="FFFF0000"/>
      <name val="Arial CE"/>
      <family val="2"/>
      <charset val="238"/>
    </font>
    <font>
      <sz val="8"/>
      <color theme="1"/>
      <name val="Arial CE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30" fillId="0" borderId="23" applyNumberFormat="0" applyFill="0" applyAlignment="0" applyProtection="0"/>
    <xf numFmtId="0" fontId="19" fillId="0" borderId="0"/>
    <xf numFmtId="0" fontId="31" fillId="20" borderId="0" applyNumberFormat="0" applyBorder="0" applyAlignment="0" applyProtection="0"/>
    <xf numFmtId="0" fontId="32" fillId="21" borderId="24" applyNumberFormat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3" fillId="0" borderId="25" applyNumberFormat="0" applyFill="0" applyAlignment="0" applyProtection="0"/>
    <xf numFmtId="0" fontId="34" fillId="0" borderId="26" applyNumberFormat="0" applyFill="0" applyAlignment="0" applyProtection="0"/>
    <xf numFmtId="0" fontId="35" fillId="0" borderId="27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22" borderId="0" applyNumberFormat="0" applyBorder="0" applyAlignment="0" applyProtection="0"/>
    <xf numFmtId="0" fontId="28" fillId="0" borderId="0"/>
    <xf numFmtId="0" fontId="18" fillId="0" borderId="0"/>
    <xf numFmtId="0" fontId="38" fillId="0" borderId="0"/>
    <xf numFmtId="0" fontId="28" fillId="23" borderId="28" applyNumberFormat="0" applyFont="0" applyAlignment="0" applyProtection="0"/>
    <xf numFmtId="0" fontId="39" fillId="0" borderId="29" applyNumberFormat="0" applyFill="0" applyAlignment="0" applyProtection="0"/>
    <xf numFmtId="0" fontId="40" fillId="24" borderId="0" applyNumberFormat="0" applyBorder="0" applyAlignment="0" applyProtection="0"/>
    <xf numFmtId="0" fontId="42" fillId="0" borderId="0" applyNumberFormat="0" applyFill="0" applyBorder="0" applyAlignment="0" applyProtection="0"/>
    <xf numFmtId="0" fontId="43" fillId="25" borderId="30" applyNumberFormat="0" applyAlignment="0" applyProtection="0"/>
    <xf numFmtId="0" fontId="44" fillId="26" borderId="30" applyNumberFormat="0" applyAlignment="0" applyProtection="0"/>
    <xf numFmtId="0" fontId="45" fillId="26" borderId="31" applyNumberFormat="0" applyAlignment="0" applyProtection="0"/>
    <xf numFmtId="0" fontId="46" fillId="0" borderId="0" applyNumberFormat="0" applyFill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29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</cellStyleXfs>
  <cellXfs count="34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3" fillId="0" borderId="0" xfId="0" applyNumberFormat="1" applyFont="1" applyAlignment="1">
      <alignment horizontal="right"/>
    </xf>
    <xf numFmtId="0" fontId="2" fillId="0" borderId="0" xfId="0" applyFont="1"/>
    <xf numFmtId="168" fontId="2" fillId="0" borderId="0" xfId="0" applyNumberFormat="1" applyFont="1" applyBorder="1" applyAlignment="1">
      <alignment horizontal="right"/>
    </xf>
    <xf numFmtId="168" fontId="2" fillId="0" borderId="0" xfId="0" applyNumberFormat="1" applyFont="1" applyAlignment="1">
      <alignment horizontal="right"/>
    </xf>
    <xf numFmtId="0" fontId="4" fillId="0" borderId="0" xfId="0" applyFont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 applyAlignment="1" applyProtection="1">
      <alignment horizontal="center"/>
      <protection locked="0"/>
    </xf>
    <xf numFmtId="168" fontId="2" fillId="0" borderId="0" xfId="0" applyNumberFormat="1" applyFont="1" applyBorder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2" fillId="0" borderId="0" xfId="0" applyNumberFormat="1" applyFont="1" applyBorder="1" applyAlignment="1">
      <alignment horizontal="right"/>
    </xf>
    <xf numFmtId="0" fontId="0" fillId="0" borderId="0" xfId="0" applyNumberFormat="1" applyAlignment="1">
      <alignment horizontal="right"/>
    </xf>
    <xf numFmtId="0" fontId="0" fillId="0" borderId="0" xfId="0" applyProtection="1"/>
    <xf numFmtId="0" fontId="0" fillId="0" borderId="0" xfId="0" applyBorder="1" applyProtection="1"/>
    <xf numFmtId="0" fontId="2" fillId="0" borderId="1" xfId="0" applyFont="1" applyBorder="1" applyProtection="1"/>
    <xf numFmtId="0" fontId="2" fillId="0" borderId="0" xfId="0" applyFont="1" applyAlignment="1" applyProtection="1">
      <alignment horizontal="center"/>
    </xf>
    <xf numFmtId="0" fontId="0" fillId="0" borderId="2" xfId="0" applyNumberFormat="1" applyBorder="1" applyAlignment="1">
      <alignment horizontal="right"/>
    </xf>
    <xf numFmtId="0" fontId="2" fillId="0" borderId="3" xfId="0" applyFont="1" applyBorder="1" applyAlignment="1" applyProtection="1">
      <alignment horizontal="center"/>
    </xf>
    <xf numFmtId="0" fontId="5" fillId="0" borderId="0" xfId="0" applyFont="1"/>
    <xf numFmtId="0" fontId="2" fillId="0" borderId="0" xfId="0" applyNumberFormat="1" applyFont="1" applyAlignment="1">
      <alignment horizontal="right"/>
    </xf>
    <xf numFmtId="0" fontId="5" fillId="0" borderId="0" xfId="0" applyFont="1" applyBorder="1"/>
    <xf numFmtId="0" fontId="5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right"/>
    </xf>
    <xf numFmtId="0" fontId="6" fillId="0" borderId="0" xfId="0" applyFont="1" applyBorder="1"/>
    <xf numFmtId="0" fontId="6" fillId="0" borderId="0" xfId="0" applyFont="1"/>
    <xf numFmtId="0" fontId="7" fillId="0" borderId="0" xfId="0" applyFont="1"/>
    <xf numFmtId="49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 applyProtection="1">
      <alignment horizontal="center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/>
    <xf numFmtId="4" fontId="2" fillId="0" borderId="0" xfId="24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4" fontId="5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0" fillId="0" borderId="0" xfId="0" applyNumberForma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8" fillId="0" borderId="0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left"/>
    </xf>
    <xf numFmtId="0" fontId="3" fillId="0" borderId="0" xfId="0" applyFont="1" applyBorder="1"/>
    <xf numFmtId="49" fontId="6" fillId="0" borderId="0" xfId="0" applyNumberFormat="1" applyFont="1" applyBorder="1" applyAlignment="1">
      <alignment horizontal="right"/>
    </xf>
    <xf numFmtId="4" fontId="6" fillId="0" borderId="0" xfId="0" applyNumberFormat="1" applyFont="1" applyBorder="1" applyAlignment="1">
      <alignment horizontal="right"/>
    </xf>
    <xf numFmtId="0" fontId="10" fillId="0" borderId="0" xfId="0" applyFont="1" applyBorder="1"/>
    <xf numFmtId="0" fontId="11" fillId="0" borderId="0" xfId="0" applyNumberFormat="1" applyFont="1" applyBorder="1" applyAlignment="1">
      <alignment horizontal="right"/>
    </xf>
    <xf numFmtId="0" fontId="11" fillId="0" borderId="0" xfId="0" applyFont="1" applyBorder="1"/>
    <xf numFmtId="4" fontId="11" fillId="0" borderId="0" xfId="0" applyNumberFormat="1" applyFont="1" applyBorder="1" applyAlignment="1">
      <alignment horizontal="right"/>
    </xf>
    <xf numFmtId="0" fontId="11" fillId="0" borderId="0" xfId="0" applyFont="1"/>
    <xf numFmtId="168" fontId="11" fillId="0" borderId="0" xfId="0" applyNumberFormat="1" applyFont="1" applyBorder="1" applyAlignment="1" applyProtection="1">
      <alignment horizontal="right"/>
      <protection locked="0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11" fillId="0" borderId="0" xfId="0" applyNumberFormat="1" applyFont="1" applyBorder="1" applyAlignment="1">
      <alignment horizontal="center"/>
    </xf>
    <xf numFmtId="0" fontId="4" fillId="0" borderId="0" xfId="0" applyFont="1" applyBorder="1"/>
    <xf numFmtId="4" fontId="2" fillId="0" borderId="0" xfId="0" applyNumberFormat="1" applyFont="1" applyBorder="1"/>
    <xf numFmtId="4" fontId="3" fillId="0" borderId="0" xfId="0" applyNumberFormat="1" applyFont="1" applyBorder="1"/>
    <xf numFmtId="4" fontId="6" fillId="0" borderId="0" xfId="0" applyNumberFormat="1" applyFont="1" applyBorder="1"/>
    <xf numFmtId="0" fontId="6" fillId="0" borderId="0" xfId="0" applyNumberFormat="1" applyFont="1" applyBorder="1" applyAlignment="1">
      <alignment horizontal="right"/>
    </xf>
    <xf numFmtId="49" fontId="11" fillId="0" borderId="0" xfId="0" applyNumberFormat="1" applyFont="1" applyBorder="1" applyAlignment="1">
      <alignment horizontal="right"/>
    </xf>
    <xf numFmtId="4" fontId="11" fillId="0" borderId="0" xfId="0" applyNumberFormat="1" applyFont="1" applyBorder="1"/>
    <xf numFmtId="4" fontId="5" fillId="0" borderId="0" xfId="0" applyNumberFormat="1" applyFont="1" applyBorder="1"/>
    <xf numFmtId="0" fontId="3" fillId="0" borderId="0" xfId="0" applyNumberFormat="1" applyFont="1" applyBorder="1" applyAlignment="1">
      <alignment horizontal="right"/>
    </xf>
    <xf numFmtId="168" fontId="4" fillId="0" borderId="0" xfId="0" applyNumberFormat="1" applyFont="1" applyBorder="1" applyAlignment="1">
      <alignment horizontal="right"/>
    </xf>
    <xf numFmtId="0" fontId="6" fillId="0" borderId="4" xfId="0" applyFont="1" applyBorder="1"/>
    <xf numFmtId="168" fontId="2" fillId="0" borderId="4" xfId="0" applyNumberFormat="1" applyFont="1" applyBorder="1" applyAlignment="1" applyProtection="1">
      <alignment horizontal="right"/>
      <protection locked="0"/>
    </xf>
    <xf numFmtId="168" fontId="2" fillId="0" borderId="4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left"/>
    </xf>
    <xf numFmtId="0" fontId="0" fillId="0" borderId="5" xfId="0" applyBorder="1" applyProtection="1"/>
    <xf numFmtId="0" fontId="0" fillId="0" borderId="6" xfId="0" applyBorder="1" applyProtection="1"/>
    <xf numFmtId="0" fontId="2" fillId="0" borderId="7" xfId="0" applyFont="1" applyBorder="1" applyAlignment="1" applyProtection="1">
      <alignment horizontal="center"/>
    </xf>
    <xf numFmtId="0" fontId="12" fillId="0" borderId="0" xfId="0" applyFont="1" applyBorder="1"/>
    <xf numFmtId="168" fontId="13" fillId="0" borderId="0" xfId="0" applyNumberFormat="1" applyFont="1" applyBorder="1" applyAlignment="1" applyProtection="1">
      <alignment horizontal="right"/>
      <protection locked="0"/>
    </xf>
    <xf numFmtId="0" fontId="14" fillId="0" borderId="0" xfId="0" applyNumberFormat="1" applyFont="1" applyBorder="1" applyAlignment="1">
      <alignment horizontal="right"/>
    </xf>
    <xf numFmtId="0" fontId="16" fillId="0" borderId="0" xfId="0" applyFont="1" applyBorder="1"/>
    <xf numFmtId="0" fontId="0" fillId="0" borderId="8" xfId="0" applyBorder="1"/>
    <xf numFmtId="0" fontId="2" fillId="0" borderId="9" xfId="0" applyFont="1" applyBorder="1"/>
    <xf numFmtId="0" fontId="2" fillId="0" borderId="10" xfId="0" applyFont="1" applyBorder="1" applyAlignment="1">
      <alignment horizontal="center"/>
    </xf>
    <xf numFmtId="168" fontId="0" fillId="0" borderId="0" xfId="0" applyNumberFormat="1"/>
    <xf numFmtId="168" fontId="0" fillId="0" borderId="0" xfId="0" applyNumberFormat="1" applyProtection="1">
      <protection locked="0"/>
    </xf>
    <xf numFmtId="168" fontId="15" fillId="0" borderId="0" xfId="0" applyNumberFormat="1" applyFont="1" applyBorder="1"/>
    <xf numFmtId="0" fontId="7" fillId="0" borderId="0" xfId="0" applyNumberFormat="1" applyFont="1" applyBorder="1" applyAlignment="1">
      <alignment horizontal="right"/>
    </xf>
    <xf numFmtId="0" fontId="15" fillId="0" borderId="0" xfId="0" applyFont="1" applyBorder="1"/>
    <xf numFmtId="0" fontId="2" fillId="0" borderId="0" xfId="0" applyFont="1" applyBorder="1" applyProtection="1">
      <protection locked="0"/>
    </xf>
    <xf numFmtId="1" fontId="2" fillId="0" borderId="0" xfId="0" applyNumberFormat="1" applyFont="1" applyBorder="1" applyAlignment="1" applyProtection="1">
      <alignment horizontal="center"/>
      <protection locked="0"/>
    </xf>
    <xf numFmtId="0" fontId="0" fillId="0" borderId="11" xfId="0" applyBorder="1" applyProtection="1"/>
    <xf numFmtId="0" fontId="2" fillId="0" borderId="12" xfId="0" applyFont="1" applyBorder="1" applyProtection="1"/>
    <xf numFmtId="0" fontId="2" fillId="0" borderId="13" xfId="0" applyFont="1" applyBorder="1" applyAlignment="1" applyProtection="1">
      <alignment horizontal="center"/>
    </xf>
    <xf numFmtId="0" fontId="3" fillId="0" borderId="14" xfId="0" applyNumberFormat="1" applyFont="1" applyBorder="1" applyAlignment="1">
      <alignment horizontal="right"/>
    </xf>
    <xf numFmtId="0" fontId="3" fillId="0" borderId="2" xfId="0" applyFont="1" applyBorder="1"/>
    <xf numFmtId="0" fontId="3" fillId="0" borderId="15" xfId="0" applyNumberFormat="1" applyFont="1" applyBorder="1" applyAlignment="1">
      <alignment horizontal="right"/>
    </xf>
    <xf numFmtId="168" fontId="2" fillId="0" borderId="16" xfId="0" applyNumberFormat="1" applyFont="1" applyBorder="1" applyAlignment="1">
      <alignment horizontal="right"/>
    </xf>
    <xf numFmtId="0" fontId="13" fillId="0" borderId="0" xfId="0" applyFont="1" applyBorder="1" applyAlignment="1">
      <alignment horizontal="center"/>
    </xf>
    <xf numFmtId="168" fontId="13" fillId="0" borderId="0" xfId="0" applyNumberFormat="1" applyFont="1" applyBorder="1" applyAlignment="1">
      <alignment horizontal="right"/>
    </xf>
    <xf numFmtId="0" fontId="3" fillId="0" borderId="2" xfId="0" applyFont="1" applyBorder="1" applyAlignment="1" applyProtection="1">
      <alignment horizontal="center"/>
    </xf>
    <xf numFmtId="0" fontId="4" fillId="0" borderId="4" xfId="0" applyFont="1" applyBorder="1" applyProtection="1"/>
    <xf numFmtId="168" fontId="17" fillId="0" borderId="0" xfId="0" applyNumberFormat="1" applyFont="1" applyBorder="1" applyAlignment="1">
      <alignment horizontal="left"/>
    </xf>
    <xf numFmtId="168" fontId="4" fillId="0" borderId="0" xfId="0" applyNumberFormat="1" applyFont="1"/>
    <xf numFmtId="0" fontId="6" fillId="0" borderId="4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4" fillId="0" borderId="15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0" fillId="0" borderId="0" xfId="0" applyBorder="1" applyAlignment="1" applyProtection="1">
      <alignment horizontal="right"/>
    </xf>
    <xf numFmtId="0" fontId="0" fillId="0" borderId="17" xfId="0" applyNumberFormat="1" applyBorder="1" applyAlignment="1">
      <alignment horizontal="right"/>
    </xf>
    <xf numFmtId="0" fontId="11" fillId="0" borderId="0" xfId="0" applyFont="1" applyBorder="1" applyAlignment="1">
      <alignment horizontal="center"/>
    </xf>
    <xf numFmtId="0" fontId="2" fillId="0" borderId="18" xfId="0" applyNumberFormat="1" applyFont="1" applyBorder="1" applyAlignment="1">
      <alignment horizontal="right"/>
    </xf>
    <xf numFmtId="4" fontId="13" fillId="0" borderId="0" xfId="0" applyNumberFormat="1" applyFont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0" fillId="0" borderId="1" xfId="0" applyBorder="1" applyProtection="1"/>
    <xf numFmtId="0" fontId="4" fillId="0" borderId="2" xfId="0" applyFont="1" applyBorder="1" applyProtection="1"/>
    <xf numFmtId="0" fontId="2" fillId="0" borderId="0" xfId="0" applyFont="1" applyFill="1"/>
    <xf numFmtId="168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 applyProtection="1">
      <alignment horizontal="right"/>
      <protection locked="0"/>
    </xf>
    <xf numFmtId="4" fontId="2" fillId="0" borderId="0" xfId="0" applyNumberFormat="1" applyFont="1" applyFill="1" applyBorder="1" applyAlignment="1">
      <alignment horizontal="right"/>
    </xf>
    <xf numFmtId="168" fontId="11" fillId="0" borderId="0" xfId="0" applyNumberFormat="1" applyFont="1" applyBorder="1" applyAlignment="1" applyProtection="1">
      <alignment horizontal="center"/>
      <protection locked="0"/>
    </xf>
    <xf numFmtId="168" fontId="9" fillId="0" borderId="0" xfId="0" applyNumberFormat="1" applyFont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/>
    <xf numFmtId="0" fontId="6" fillId="0" borderId="2" xfId="0" applyFont="1" applyFill="1" applyBorder="1" applyAlignment="1">
      <alignment horizontal="center"/>
    </xf>
    <xf numFmtId="0" fontId="4" fillId="0" borderId="2" xfId="0" applyFont="1" applyFill="1" applyBorder="1" applyProtection="1"/>
    <xf numFmtId="0" fontId="3" fillId="0" borderId="0" xfId="0" applyFont="1" applyFill="1" applyBorder="1" applyAlignment="1">
      <alignment horizontal="left"/>
    </xf>
    <xf numFmtId="0" fontId="6" fillId="0" borderId="4" xfId="0" applyFont="1" applyFill="1" applyBorder="1"/>
    <xf numFmtId="0" fontId="6" fillId="0" borderId="4" xfId="0" applyFont="1" applyFill="1" applyBorder="1" applyAlignment="1">
      <alignment horizontal="center"/>
    </xf>
    <xf numFmtId="0" fontId="4" fillId="0" borderId="4" xfId="0" applyFont="1" applyFill="1" applyBorder="1" applyProtection="1"/>
    <xf numFmtId="0" fontId="2" fillId="0" borderId="9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8" fontId="2" fillId="0" borderId="1" xfId="0" applyNumberFormat="1" applyFont="1" applyFill="1" applyBorder="1" applyProtection="1"/>
    <xf numFmtId="0" fontId="2" fillId="0" borderId="1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168" fontId="2" fillId="0" borderId="3" xfId="0" applyNumberFormat="1" applyFont="1" applyFill="1" applyBorder="1" applyAlignment="1" applyProtection="1">
      <alignment horizontal="center"/>
    </xf>
    <xf numFmtId="168" fontId="2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/>
    <xf numFmtId="168" fontId="2" fillId="0" borderId="0" xfId="0" applyNumberFormat="1" applyFont="1" applyFill="1" applyBorder="1" applyAlignment="1" applyProtection="1">
      <alignment horizontal="center"/>
      <protection locked="0"/>
    </xf>
    <xf numFmtId="168" fontId="2" fillId="0" borderId="0" xfId="0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 applyProtection="1">
      <protection locked="0"/>
    </xf>
    <xf numFmtId="0" fontId="9" fillId="0" borderId="0" xfId="0" applyFont="1" applyFill="1" applyBorder="1"/>
    <xf numFmtId="0" fontId="8" fillId="0" borderId="0" xfId="0" applyFont="1" applyFill="1" applyBorder="1"/>
    <xf numFmtId="0" fontId="5" fillId="0" borderId="0" xfId="0" applyFont="1" applyFill="1" applyBorder="1"/>
    <xf numFmtId="168" fontId="0" fillId="0" borderId="2" xfId="0" applyNumberFormat="1" applyFont="1" applyFill="1" applyBorder="1" applyAlignment="1" applyProtection="1">
      <alignment horizontal="right"/>
    </xf>
    <xf numFmtId="168" fontId="0" fillId="0" borderId="4" xfId="0" applyNumberFormat="1" applyFont="1" applyFill="1" applyBorder="1" applyAlignment="1" applyProtection="1">
      <alignment horizontal="right"/>
    </xf>
    <xf numFmtId="0" fontId="0" fillId="0" borderId="9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/>
    <xf numFmtId="168" fontId="0" fillId="0" borderId="1" xfId="0" applyNumberFormat="1" applyFont="1" applyFill="1" applyBorder="1" applyProtection="1"/>
    <xf numFmtId="0" fontId="0" fillId="0" borderId="20" xfId="0" applyBorder="1" applyProtection="1"/>
    <xf numFmtId="0" fontId="0" fillId="0" borderId="9" xfId="0" applyBorder="1"/>
    <xf numFmtId="0" fontId="0" fillId="0" borderId="2" xfId="0" applyBorder="1" applyProtection="1"/>
    <xf numFmtId="0" fontId="0" fillId="0" borderId="4" xfId="0" applyBorder="1" applyProtection="1"/>
    <xf numFmtId="0" fontId="47" fillId="0" borderId="0" xfId="0" applyFont="1" applyFill="1" applyBorder="1"/>
    <xf numFmtId="0" fontId="48" fillId="0" borderId="0" xfId="0" applyFont="1" applyFill="1" applyBorder="1" applyAlignment="1">
      <alignment horizontal="center"/>
    </xf>
    <xf numFmtId="0" fontId="48" fillId="0" borderId="0" xfId="0" applyFont="1" applyFill="1" applyBorder="1"/>
    <xf numFmtId="168" fontId="48" fillId="0" borderId="0" xfId="0" applyNumberFormat="1" applyFont="1" applyFill="1" applyBorder="1" applyProtection="1">
      <protection locked="0"/>
    </xf>
    <xf numFmtId="168" fontId="48" fillId="0" borderId="0" xfId="0" applyNumberFormat="1" applyFont="1" applyFill="1" applyBorder="1" applyProtection="1"/>
    <xf numFmtId="0" fontId="48" fillId="0" borderId="0" xfId="0" applyFont="1" applyBorder="1" applyProtection="1"/>
    <xf numFmtId="0" fontId="48" fillId="0" borderId="0" xfId="0" applyFont="1" applyProtection="1"/>
    <xf numFmtId="0" fontId="49" fillId="0" borderId="0" xfId="0" applyFont="1" applyBorder="1"/>
    <xf numFmtId="0" fontId="48" fillId="0" borderId="0" xfId="0" applyFont="1"/>
    <xf numFmtId="0" fontId="41" fillId="0" borderId="0" xfId="0" applyFont="1" applyFill="1" applyBorder="1" applyAlignment="1">
      <alignment horizontal="left"/>
    </xf>
    <xf numFmtId="168" fontId="41" fillId="0" borderId="0" xfId="0" applyNumberFormat="1" applyFont="1" applyFill="1" applyBorder="1" applyAlignment="1" applyProtection="1">
      <alignment horizontal="left"/>
    </xf>
    <xf numFmtId="0" fontId="47" fillId="0" borderId="0" xfId="0" applyFont="1" applyFill="1" applyBorder="1" applyAlignment="1">
      <alignment horizontal="left"/>
    </xf>
    <xf numFmtId="0" fontId="50" fillId="0" borderId="0" xfId="0" applyFont="1" applyFill="1" applyBorder="1" applyAlignment="1" applyProtection="1">
      <alignment horizontal="left"/>
    </xf>
    <xf numFmtId="0" fontId="41" fillId="0" borderId="0" xfId="0" applyFont="1" applyFill="1" applyBorder="1"/>
    <xf numFmtId="168" fontId="48" fillId="0" borderId="0" xfId="0" applyNumberFormat="1" applyFont="1" applyFill="1" applyBorder="1" applyAlignment="1" applyProtection="1">
      <alignment horizontal="right"/>
    </xf>
    <xf numFmtId="0" fontId="49" fillId="0" borderId="0" xfId="0" applyFont="1" applyFill="1" applyBorder="1" applyProtection="1"/>
    <xf numFmtId="0" fontId="49" fillId="0" borderId="0" xfId="0" applyFont="1" applyBorder="1" applyProtection="1"/>
    <xf numFmtId="0" fontId="41" fillId="0" borderId="0" xfId="0" applyFont="1" applyFill="1" applyBorder="1" applyAlignment="1" applyProtection="1">
      <alignment horizontal="left"/>
    </xf>
    <xf numFmtId="0" fontId="51" fillId="0" borderId="0" xfId="0" applyFont="1" applyBorder="1"/>
    <xf numFmtId="0" fontId="4" fillId="0" borderId="21" xfId="0" applyFont="1" applyFill="1" applyBorder="1" applyAlignment="1" applyProtection="1">
      <alignment horizontal="left"/>
    </xf>
    <xf numFmtId="168" fontId="6" fillId="0" borderId="0" xfId="0" applyNumberFormat="1" applyFont="1" applyFill="1" applyBorder="1" applyAlignment="1" applyProtection="1">
      <alignment horizontal="right"/>
    </xf>
    <xf numFmtId="0" fontId="20" fillId="0" borderId="0" xfId="0" applyFont="1"/>
    <xf numFmtId="0" fontId="4" fillId="0" borderId="0" xfId="0" applyFont="1" applyFill="1" applyBorder="1" applyAlignment="1" applyProtection="1">
      <alignment horizontal="left"/>
    </xf>
    <xf numFmtId="168" fontId="2" fillId="0" borderId="0" xfId="0" applyNumberFormat="1" applyFont="1"/>
    <xf numFmtId="168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/>
    <xf numFmtId="0" fontId="0" fillId="0" borderId="0" xfId="0" applyFill="1"/>
    <xf numFmtId="0" fontId="2" fillId="0" borderId="0" xfId="0" applyFont="1" applyFill="1" applyBorder="1" applyAlignment="1">
      <alignment horizontal="left"/>
    </xf>
    <xf numFmtId="0" fontId="15" fillId="0" borderId="0" xfId="0" applyFont="1" applyFill="1" applyBorder="1"/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168" fontId="2" fillId="0" borderId="4" xfId="0" applyNumberFormat="1" applyFont="1" applyFill="1" applyBorder="1" applyAlignment="1" applyProtection="1">
      <alignment horizontal="right"/>
      <protection locked="0"/>
    </xf>
    <xf numFmtId="168" fontId="2" fillId="0" borderId="4" xfId="0" applyNumberFormat="1" applyFont="1" applyFill="1" applyBorder="1" applyAlignment="1">
      <alignment horizontal="right"/>
    </xf>
    <xf numFmtId="4" fontId="2" fillId="0" borderId="4" xfId="0" applyNumberFormat="1" applyFont="1" applyFill="1" applyBorder="1" applyAlignment="1" applyProtection="1">
      <alignment horizontal="right"/>
      <protection locked="0"/>
    </xf>
    <xf numFmtId="0" fontId="0" fillId="0" borderId="4" xfId="0" applyFill="1" applyBorder="1"/>
    <xf numFmtId="168" fontId="5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>
      <alignment horizontal="center"/>
    </xf>
    <xf numFmtId="4" fontId="15" fillId="0" borderId="0" xfId="0" applyNumberFormat="1" applyFont="1" applyFill="1" applyBorder="1" applyAlignment="1" applyProtection="1">
      <alignment horizontal="right"/>
      <protection locked="0"/>
    </xf>
    <xf numFmtId="4" fontId="15" fillId="0" borderId="0" xfId="0" applyNumberFormat="1" applyFont="1" applyFill="1" applyBorder="1" applyAlignment="1">
      <alignment horizontal="right"/>
    </xf>
    <xf numFmtId="0" fontId="15" fillId="0" borderId="0" xfId="0" applyFont="1" applyFill="1"/>
    <xf numFmtId="0" fontId="15" fillId="0" borderId="0" xfId="0" applyFont="1" applyFill="1" applyBorder="1" applyAlignment="1">
      <alignment horizontal="center"/>
    </xf>
    <xf numFmtId="168" fontId="15" fillId="0" borderId="0" xfId="0" applyNumberFormat="1" applyFont="1" applyFill="1" applyBorder="1" applyAlignment="1" applyProtection="1">
      <alignment horizontal="right"/>
      <protection locked="0"/>
    </xf>
    <xf numFmtId="4" fontId="52" fillId="0" borderId="0" xfId="0" applyNumberFormat="1" applyFont="1" applyFill="1" applyBorder="1" applyAlignment="1">
      <alignment horizontal="right"/>
    </xf>
    <xf numFmtId="168" fontId="52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Fill="1" applyBorder="1"/>
    <xf numFmtId="168" fontId="2" fillId="0" borderId="0" xfId="0" applyNumberFormat="1" applyFont="1" applyBorder="1"/>
    <xf numFmtId="0" fontId="2" fillId="0" borderId="0" xfId="0" applyFont="1" applyFill="1" applyBorder="1" applyAlignment="1">
      <alignment horizontal="center" vertical="top"/>
    </xf>
    <xf numFmtId="168" fontId="2" fillId="0" borderId="0" xfId="0" applyNumberFormat="1" applyFont="1" applyFill="1" applyBorder="1" applyAlignment="1">
      <alignment horizontal="right" vertical="top"/>
    </xf>
    <xf numFmtId="0" fontId="0" fillId="33" borderId="0" xfId="0" applyFill="1"/>
    <xf numFmtId="0" fontId="2" fillId="33" borderId="0" xfId="0" applyFont="1" applyFill="1"/>
    <xf numFmtId="168" fontId="2" fillId="33" borderId="0" xfId="0" applyNumberFormat="1" applyFont="1" applyFill="1"/>
    <xf numFmtId="0" fontId="2" fillId="0" borderId="0" xfId="0" applyNumberFormat="1" applyFont="1" applyFill="1" applyBorder="1" applyAlignment="1">
      <alignment wrapText="1"/>
    </xf>
    <xf numFmtId="168" fontId="2" fillId="0" borderId="0" xfId="0" applyNumberFormat="1" applyFont="1" applyFill="1" applyBorder="1" applyAlignment="1" applyProtection="1">
      <alignment horizontal="left"/>
      <protection locked="0"/>
    </xf>
    <xf numFmtId="0" fontId="47" fillId="0" borderId="0" xfId="0" applyFont="1" applyFill="1" applyBorder="1"/>
    <xf numFmtId="0" fontId="48" fillId="0" borderId="0" xfId="0" applyFont="1" applyFill="1" applyBorder="1" applyAlignment="1">
      <alignment horizontal="center"/>
    </xf>
    <xf numFmtId="0" fontId="48" fillId="0" borderId="0" xfId="0" applyFont="1" applyFill="1" applyBorder="1"/>
    <xf numFmtId="168" fontId="48" fillId="0" borderId="0" xfId="0" applyNumberFormat="1" applyFont="1" applyFill="1" applyBorder="1" applyProtection="1">
      <protection locked="0"/>
    </xf>
    <xf numFmtId="168" fontId="48" fillId="0" borderId="0" xfId="0" applyNumberFormat="1" applyFont="1" applyFill="1" applyBorder="1" applyProtection="1"/>
    <xf numFmtId="0" fontId="48" fillId="0" borderId="0" xfId="0" applyFont="1" applyBorder="1" applyProtection="1"/>
    <xf numFmtId="0" fontId="48" fillId="0" borderId="0" xfId="0" applyFont="1" applyProtection="1"/>
    <xf numFmtId="0" fontId="49" fillId="0" borderId="0" xfId="0" applyFont="1" applyBorder="1"/>
    <xf numFmtId="0" fontId="48" fillId="0" borderId="0" xfId="0" applyFont="1"/>
    <xf numFmtId="0" fontId="41" fillId="0" borderId="0" xfId="0" applyFont="1" applyFill="1" applyBorder="1" applyAlignment="1">
      <alignment horizontal="left"/>
    </xf>
    <xf numFmtId="168" fontId="41" fillId="0" borderId="0" xfId="0" applyNumberFormat="1" applyFont="1" applyFill="1" applyBorder="1" applyAlignment="1" applyProtection="1">
      <alignment horizontal="left"/>
    </xf>
    <xf numFmtId="0" fontId="47" fillId="0" borderId="0" xfId="0" applyFont="1" applyFill="1" applyBorder="1" applyAlignment="1">
      <alignment horizontal="left"/>
    </xf>
    <xf numFmtId="0" fontId="50" fillId="0" borderId="0" xfId="0" applyFont="1" applyFill="1" applyBorder="1" applyAlignment="1" applyProtection="1">
      <alignment horizontal="left"/>
    </xf>
    <xf numFmtId="0" fontId="41" fillId="0" borderId="0" xfId="0" applyFont="1" applyFill="1" applyBorder="1"/>
    <xf numFmtId="168" fontId="48" fillId="0" borderId="0" xfId="0" applyNumberFormat="1" applyFont="1" applyFill="1" applyBorder="1" applyAlignment="1" applyProtection="1">
      <alignment horizontal="right"/>
    </xf>
    <xf numFmtId="0" fontId="49" fillId="0" borderId="0" xfId="0" applyFont="1" applyFill="1" applyBorder="1" applyProtection="1"/>
    <xf numFmtId="0" fontId="49" fillId="0" borderId="0" xfId="0" applyFont="1" applyBorder="1" applyProtection="1"/>
    <xf numFmtId="0" fontId="41" fillId="0" borderId="0" xfId="0" applyFont="1" applyFill="1" applyBorder="1" applyAlignment="1" applyProtection="1">
      <alignment horizontal="left"/>
    </xf>
    <xf numFmtId="0" fontId="51" fillId="0" borderId="0" xfId="0" applyFont="1" applyBorder="1"/>
    <xf numFmtId="168" fontId="53" fillId="0" borderId="0" xfId="0" applyNumberFormat="1" applyFont="1" applyFill="1" applyBorder="1" applyAlignment="1" applyProtection="1">
      <protection locked="0"/>
    </xf>
    <xf numFmtId="0" fontId="53" fillId="0" borderId="0" xfId="0" applyFont="1" applyFill="1"/>
    <xf numFmtId="0" fontId="53" fillId="0" borderId="0" xfId="0" applyFont="1" applyFill="1" applyBorder="1" applyAlignment="1">
      <alignment horizontal="center"/>
    </xf>
    <xf numFmtId="4" fontId="53" fillId="0" borderId="0" xfId="0" applyNumberFormat="1" applyFont="1" applyFill="1" applyBorder="1" applyAlignment="1" applyProtection="1">
      <alignment horizontal="right"/>
      <protection locked="0"/>
    </xf>
    <xf numFmtId="0" fontId="53" fillId="0" borderId="0" xfId="0" applyFont="1" applyFill="1" applyBorder="1"/>
    <xf numFmtId="0" fontId="48" fillId="0" borderId="0" xfId="0" applyFont="1" applyFill="1"/>
    <xf numFmtId="4" fontId="53" fillId="0" borderId="0" xfId="0" applyNumberFormat="1" applyFont="1" applyFill="1" applyBorder="1" applyAlignment="1">
      <alignment horizontal="right"/>
    </xf>
    <xf numFmtId="168" fontId="53" fillId="0" borderId="0" xfId="0" applyNumberFormat="1" applyFont="1" applyFill="1" applyAlignment="1">
      <alignment horizontal="right"/>
    </xf>
    <xf numFmtId="0" fontId="54" fillId="0" borderId="0" xfId="0" applyFont="1" applyFill="1" applyBorder="1"/>
    <xf numFmtId="168" fontId="54" fillId="0" borderId="0" xfId="0" applyNumberFormat="1" applyFont="1" applyFill="1" applyBorder="1"/>
    <xf numFmtId="0" fontId="9" fillId="0" borderId="0" xfId="0" applyFont="1" applyAlignment="1">
      <alignment horizontal="center"/>
    </xf>
    <xf numFmtId="188" fontId="2" fillId="0" borderId="0" xfId="0" applyNumberFormat="1" applyFont="1" applyFill="1" applyBorder="1" applyAlignment="1" applyProtection="1">
      <alignment horizontal="right"/>
      <protection locked="0"/>
    </xf>
    <xf numFmtId="188" fontId="2" fillId="0" borderId="0" xfId="0" applyNumberFormat="1" applyFont="1" applyBorder="1" applyAlignment="1" applyProtection="1">
      <alignment horizontal="right"/>
      <protection locked="0"/>
    </xf>
    <xf numFmtId="0" fontId="9" fillId="0" borderId="0" xfId="0" applyFont="1" applyFill="1" applyAlignment="1">
      <alignment horizontal="center"/>
    </xf>
    <xf numFmtId="0" fontId="9" fillId="0" borderId="0" xfId="0" applyFont="1" applyAlignment="1">
      <alignment horizontal="right"/>
    </xf>
    <xf numFmtId="0" fontId="9" fillId="0" borderId="0" xfId="0" applyFont="1"/>
    <xf numFmtId="188" fontId="2" fillId="0" borderId="0" xfId="0" applyNumberFormat="1" applyFont="1" applyFill="1" applyBorder="1" applyAlignment="1" applyProtection="1">
      <protection locked="0"/>
    </xf>
    <xf numFmtId="4" fontId="2" fillId="0" borderId="4" xfId="0" applyNumberFormat="1" applyFont="1" applyBorder="1" applyAlignment="1">
      <alignment horizontal="right"/>
    </xf>
    <xf numFmtId="168" fontId="2" fillId="0" borderId="0" xfId="0" applyNumberFormat="1" applyFont="1" applyFill="1" applyBorder="1" applyAlignment="1">
      <alignment horizontal="left"/>
    </xf>
    <xf numFmtId="0" fontId="50" fillId="0" borderId="0" xfId="0" applyFont="1"/>
    <xf numFmtId="0" fontId="11" fillId="0" borderId="0" xfId="0" applyFont="1" applyFill="1" applyBorder="1" applyProtection="1">
      <protection locked="0"/>
    </xf>
    <xf numFmtId="188" fontId="2" fillId="0" borderId="0" xfId="0" applyNumberFormat="1" applyFont="1" applyFill="1"/>
    <xf numFmtId="0" fontId="50" fillId="0" borderId="0" xfId="0" applyFont="1"/>
    <xf numFmtId="0" fontId="55" fillId="0" borderId="0" xfId="0" applyFont="1"/>
    <xf numFmtId="0" fontId="7" fillId="0" borderId="0" xfId="0" applyFont="1" applyFill="1" applyBorder="1" applyAlignment="1">
      <alignment horizontal="left"/>
    </xf>
    <xf numFmtId="168" fontId="7" fillId="0" borderId="0" xfId="0" applyNumberFormat="1" applyFont="1" applyFill="1" applyBorder="1" applyAlignment="1">
      <alignment horizontal="left"/>
    </xf>
    <xf numFmtId="0" fontId="22" fillId="0" borderId="0" xfId="0" applyFont="1" applyBorder="1" applyAlignment="1">
      <alignment horizontal="left"/>
    </xf>
    <xf numFmtId="0" fontId="23" fillId="0" borderId="0" xfId="0" applyFont="1" applyBorder="1"/>
    <xf numFmtId="168" fontId="2" fillId="0" borderId="0" xfId="0" applyNumberFormat="1" applyFont="1" applyProtection="1">
      <protection locked="0"/>
    </xf>
    <xf numFmtId="0" fontId="15" fillId="0" borderId="0" xfId="0" applyFont="1"/>
    <xf numFmtId="0" fontId="56" fillId="34" borderId="0" xfId="0" applyFont="1" applyFill="1"/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left" vertical="center" wrapText="1"/>
    </xf>
    <xf numFmtId="192" fontId="9" fillId="0" borderId="0" xfId="0" applyNumberFormat="1" applyFont="1" applyBorder="1" applyAlignment="1">
      <alignment vertical="top"/>
    </xf>
    <xf numFmtId="192" fontId="9" fillId="0" borderId="0" xfId="0" applyNumberFormat="1" applyFont="1" applyBorder="1" applyAlignment="1">
      <alignment horizontal="right" vertical="top"/>
    </xf>
    <xf numFmtId="192" fontId="9" fillId="0" borderId="0" xfId="0" applyNumberFormat="1" applyFont="1" applyBorder="1" applyAlignment="1">
      <alignment horizontal="right" vertical="top" wrapText="1"/>
    </xf>
    <xf numFmtId="0" fontId="24" fillId="0" borderId="0" xfId="0" applyFont="1"/>
    <xf numFmtId="0" fontId="15" fillId="0" borderId="0" xfId="0" applyFont="1" applyFill="1" applyBorder="1" applyAlignment="1">
      <alignment horizontal="center" vertical="top"/>
    </xf>
    <xf numFmtId="168" fontId="15" fillId="0" borderId="0" xfId="0" applyNumberFormat="1" applyFont="1" applyFill="1" applyBorder="1" applyAlignment="1" applyProtection="1">
      <alignment horizontal="right" vertical="top"/>
      <protection locked="0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/>
    </xf>
    <xf numFmtId="0" fontId="15" fillId="0" borderId="0" xfId="0" applyFont="1" applyFill="1" applyAlignment="1">
      <alignment horizontal="center"/>
    </xf>
    <xf numFmtId="168" fontId="9" fillId="0" borderId="0" xfId="0" applyNumberFormat="1" applyFont="1" applyBorder="1" applyAlignment="1">
      <alignment horizontal="right" vertical="top" wrapText="1"/>
    </xf>
    <xf numFmtId="168" fontId="9" fillId="0" borderId="0" xfId="0" applyNumberFormat="1" applyFont="1" applyBorder="1" applyAlignment="1">
      <alignment horizontal="right" vertical="center"/>
    </xf>
    <xf numFmtId="168" fontId="15" fillId="0" borderId="0" xfId="0" applyNumberFormat="1" applyFont="1" applyFill="1" applyAlignment="1">
      <alignment horizontal="right"/>
    </xf>
    <xf numFmtId="9" fontId="2" fillId="0" borderId="0" xfId="0" applyNumberFormat="1" applyFont="1"/>
    <xf numFmtId="0" fontId="15" fillId="0" borderId="0" xfId="0" applyFont="1" applyAlignment="1">
      <alignment horizontal="center"/>
    </xf>
    <xf numFmtId="168" fontId="15" fillId="0" borderId="0" xfId="0" applyNumberFormat="1" applyFont="1" applyProtection="1">
      <protection locked="0"/>
    </xf>
    <xf numFmtId="168" fontId="15" fillId="0" borderId="0" xfId="0" applyNumberFormat="1" applyFont="1" applyAlignment="1">
      <alignment horizontal="right"/>
    </xf>
    <xf numFmtId="3" fontId="15" fillId="0" borderId="0" xfId="0" applyNumberFormat="1" applyFont="1"/>
    <xf numFmtId="168" fontId="2" fillId="0" borderId="0" xfId="0" applyNumberFormat="1" applyFont="1" applyFill="1" applyBorder="1" applyAlignment="1" applyProtection="1"/>
    <xf numFmtId="4" fontId="2" fillId="33" borderId="0" xfId="0" applyNumberFormat="1" applyFont="1" applyFill="1"/>
    <xf numFmtId="4" fontId="53" fillId="0" borderId="0" xfId="0" applyNumberFormat="1" applyFont="1" applyAlignment="1" applyProtection="1">
      <alignment horizontal="right"/>
      <protection locked="0"/>
    </xf>
    <xf numFmtId="4" fontId="53" fillId="0" borderId="0" xfId="0" applyNumberFormat="1" applyFont="1" applyAlignment="1">
      <alignment horizontal="right"/>
    </xf>
    <xf numFmtId="168" fontId="53" fillId="0" borderId="0" xfId="0" applyNumberFormat="1" applyFont="1" applyAlignment="1">
      <alignment horizontal="right"/>
    </xf>
    <xf numFmtId="0" fontId="57" fillId="0" borderId="0" xfId="32" applyFont="1"/>
    <xf numFmtId="0" fontId="58" fillId="0" borderId="0" xfId="32" applyFont="1"/>
    <xf numFmtId="4" fontId="59" fillId="0" borderId="0" xfId="0" applyNumberFormat="1" applyFont="1"/>
    <xf numFmtId="168" fontId="60" fillId="0" borderId="0" xfId="0" applyNumberFormat="1" applyFont="1" applyFill="1" applyBorder="1" applyAlignment="1" applyProtection="1">
      <protection locked="0"/>
    </xf>
    <xf numFmtId="168" fontId="60" fillId="0" borderId="0" xfId="0" applyNumberFormat="1" applyFont="1" applyFill="1" applyBorder="1" applyAlignment="1">
      <alignment horizontal="right"/>
    </xf>
    <xf numFmtId="168" fontId="26" fillId="0" borderId="0" xfId="0" applyNumberFormat="1" applyFont="1" applyFill="1" applyBorder="1" applyAlignment="1" applyProtection="1">
      <protection locked="0"/>
    </xf>
    <xf numFmtId="168" fontId="26" fillId="0" borderId="0" xfId="0" applyNumberFormat="1" applyFont="1" applyFill="1" applyBorder="1" applyAlignment="1">
      <alignment horizontal="right"/>
    </xf>
    <xf numFmtId="4" fontId="26" fillId="0" borderId="0" xfId="0" applyNumberFormat="1" applyFont="1" applyFill="1" applyBorder="1" applyAlignment="1">
      <alignment horizontal="right"/>
    </xf>
    <xf numFmtId="0" fontId="26" fillId="0" borderId="0" xfId="0" applyFont="1" applyFill="1"/>
    <xf numFmtId="0" fontId="4" fillId="0" borderId="14" xfId="0" applyNumberFormat="1" applyFont="1" applyFill="1" applyBorder="1" applyAlignment="1">
      <alignment horizontal="right"/>
    </xf>
    <xf numFmtId="0" fontId="4" fillId="0" borderId="2" xfId="0" applyNumberFormat="1" applyFont="1" applyFill="1" applyBorder="1" applyAlignment="1">
      <alignment horizontal="left"/>
    </xf>
    <xf numFmtId="0" fontId="3" fillId="0" borderId="15" xfId="0" applyNumberFormat="1" applyFont="1" applyFill="1" applyBorder="1" applyAlignment="1">
      <alignment horizontal="left"/>
    </xf>
    <xf numFmtId="0" fontId="23" fillId="0" borderId="0" xfId="0" applyFont="1" applyFill="1" applyBorder="1"/>
    <xf numFmtId="0" fontId="4" fillId="0" borderId="15" xfId="0" applyNumberFormat="1" applyFont="1" applyFill="1" applyBorder="1" applyAlignment="1">
      <alignment horizontal="left"/>
    </xf>
    <xf numFmtId="0" fontId="4" fillId="0" borderId="0" xfId="0" applyFont="1" applyFill="1" applyBorder="1"/>
    <xf numFmtId="0" fontId="4" fillId="0" borderId="15" xfId="0" applyNumberFormat="1" applyFont="1" applyFill="1" applyBorder="1" applyAlignment="1">
      <alignment horizontal="right"/>
    </xf>
    <xf numFmtId="0" fontId="4" fillId="0" borderId="22" xfId="0" applyNumberFormat="1" applyFont="1" applyFill="1" applyBorder="1" applyAlignment="1">
      <alignment horizontal="left"/>
    </xf>
    <xf numFmtId="0" fontId="4" fillId="0" borderId="4" xfId="0" applyNumberFormat="1" applyFont="1" applyFill="1" applyBorder="1" applyAlignment="1">
      <alignment horizontal="left"/>
    </xf>
    <xf numFmtId="0" fontId="0" fillId="0" borderId="15" xfId="0" applyNumberFormat="1" applyFont="1" applyFill="1" applyBorder="1" applyAlignment="1">
      <alignment horizontal="right"/>
    </xf>
    <xf numFmtId="0" fontId="2" fillId="0" borderId="9" xfId="0" applyNumberFormat="1" applyFont="1" applyFill="1" applyBorder="1" applyAlignment="1">
      <alignment horizontal="center"/>
    </xf>
    <xf numFmtId="0" fontId="2" fillId="0" borderId="15" xfId="0" applyNumberFormat="1" applyFont="1" applyFill="1" applyBorder="1" applyAlignment="1">
      <alignment horizontal="center"/>
    </xf>
    <xf numFmtId="0" fontId="2" fillId="0" borderId="22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Alignment="1">
      <alignment horizontal="right"/>
    </xf>
    <xf numFmtId="49" fontId="6" fillId="0" borderId="0" xfId="0" applyNumberFormat="1" applyFont="1" applyFill="1" applyBorder="1" applyAlignment="1">
      <alignment horizontal="right"/>
    </xf>
    <xf numFmtId="49" fontId="6" fillId="0" borderId="0" xfId="0" applyNumberFormat="1" applyFont="1" applyFill="1" applyBorder="1" applyAlignment="1">
      <alignment horizontal="left"/>
    </xf>
    <xf numFmtId="16" fontId="2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right"/>
    </xf>
    <xf numFmtId="49" fontId="61" fillId="0" borderId="0" xfId="0" applyNumberFormat="1" applyFont="1" applyFill="1" applyBorder="1" applyAlignment="1">
      <alignment horizontal="right"/>
    </xf>
    <xf numFmtId="0" fontId="53" fillId="0" borderId="0" xfId="0" applyNumberFormat="1" applyFont="1" applyFill="1" applyBorder="1" applyAlignment="1">
      <alignment horizontal="right"/>
    </xf>
    <xf numFmtId="0" fontId="61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7" fontId="2" fillId="0" borderId="0" xfId="0" applyNumberFormat="1" applyFont="1" applyFill="1" applyBorder="1" applyAlignment="1">
      <alignment horizontal="right"/>
    </xf>
    <xf numFmtId="0" fontId="2" fillId="0" borderId="4" xfId="0" applyNumberFormat="1" applyFont="1" applyFill="1" applyBorder="1" applyAlignment="1">
      <alignment horizontal="right"/>
    </xf>
    <xf numFmtId="0" fontId="5" fillId="0" borderId="4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/>
    </xf>
    <xf numFmtId="0" fontId="12" fillId="0" borderId="0" xfId="0" applyFont="1" applyFill="1" applyBorder="1"/>
    <xf numFmtId="0" fontId="0" fillId="0" borderId="0" xfId="0" applyNumberFormat="1" applyFont="1" applyFill="1" applyAlignment="1">
      <alignment horizontal="right"/>
    </xf>
    <xf numFmtId="49" fontId="9" fillId="0" borderId="0" xfId="0" applyNumberFormat="1" applyFont="1" applyFill="1" applyBorder="1" applyAlignment="1">
      <alignment horizontal="right"/>
    </xf>
    <xf numFmtId="49" fontId="0" fillId="0" borderId="0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center"/>
    </xf>
    <xf numFmtId="16" fontId="9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 vertical="top"/>
    </xf>
    <xf numFmtId="0" fontId="6" fillId="0" borderId="15" xfId="0" applyNumberFormat="1" applyFont="1" applyFill="1" applyBorder="1" applyAlignment="1">
      <alignment horizontal="right"/>
    </xf>
    <xf numFmtId="16" fontId="2" fillId="0" borderId="0" xfId="0" applyNumberFormat="1" applyFont="1" applyFill="1" applyAlignment="1">
      <alignment horizontal="right"/>
    </xf>
    <xf numFmtId="0" fontId="6" fillId="0" borderId="0" xfId="0" applyNumberFormat="1" applyFont="1" applyFill="1" applyAlignment="1">
      <alignment horizontal="right"/>
    </xf>
    <xf numFmtId="4" fontId="5" fillId="0" borderId="0" xfId="0" applyNumberFormat="1" applyFont="1" applyBorder="1" applyAlignment="1">
      <alignment horizontal="center"/>
    </xf>
    <xf numFmtId="4" fontId="11" fillId="0" borderId="0" xfId="0" applyNumberFormat="1" applyFont="1" applyBorder="1" applyAlignment="1">
      <alignment horizontal="center"/>
    </xf>
    <xf numFmtId="4" fontId="4" fillId="0" borderId="0" xfId="0" applyNumberFormat="1" applyFont="1" applyBorder="1" applyAlignment="1">
      <alignment horizontal="center"/>
    </xf>
  </cellXfs>
  <cellStyles count="49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Excel Built-in Normal" xfId="20"/>
    <cellStyle name="Chybně 2" xfId="21"/>
    <cellStyle name="Kontrolní buňka 2" xfId="22"/>
    <cellStyle name="Měna" xfId="24" builtinId="4"/>
    <cellStyle name="Měna 2" xfId="23"/>
    <cellStyle name="měny 2" xfId="25"/>
    <cellStyle name="Nadpis 1 2" xfId="26"/>
    <cellStyle name="Nadpis 2 2" xfId="27"/>
    <cellStyle name="Nadpis 3 2" xfId="28"/>
    <cellStyle name="Nadpis 4 2" xfId="29"/>
    <cellStyle name="Název" xfId="30" builtinId="15" customBuiltin="1"/>
    <cellStyle name="Neutrální 2" xfId="31"/>
    <cellStyle name="Normální" xfId="0" builtinId="0"/>
    <cellStyle name="normální 2" xfId="32"/>
    <cellStyle name="Normální 3" xfId="33"/>
    <cellStyle name="normální 3 2" xfId="34"/>
    <cellStyle name="Poznámka 2" xfId="35"/>
    <cellStyle name="Propojená buňka 2" xfId="36"/>
    <cellStyle name="Správně 2" xfId="37"/>
    <cellStyle name="Text upozornění 2" xfId="38"/>
    <cellStyle name="Vstup 2" xfId="39"/>
    <cellStyle name="Výpočet 2" xfId="40"/>
    <cellStyle name="Výstup 2" xfId="41"/>
    <cellStyle name="Vysvětlující text 2" xfId="42"/>
    <cellStyle name="Zvýraznění 1 2" xfId="43"/>
    <cellStyle name="Zvýraznění 2 2" xfId="44"/>
    <cellStyle name="Zvýraznění 3 2" xfId="45"/>
    <cellStyle name="Zvýraznění 4 2" xfId="46"/>
    <cellStyle name="Zvýraznění 5 2" xfId="47"/>
    <cellStyle name="Zvýraznění 6 2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981075</xdr:colOff>
      <xdr:row>2</xdr:row>
      <xdr:rowOff>142875</xdr:rowOff>
    </xdr:from>
    <xdr:to>
      <xdr:col>3</xdr:col>
      <xdr:colOff>1000125</xdr:colOff>
      <xdr:row>6</xdr:row>
      <xdr:rowOff>47625</xdr:rowOff>
    </xdr:to>
    <xdr:pic>
      <xdr:nvPicPr>
        <xdr:cNvPr id="51513" name="Picture 1" descr="LOGCTP MALÉ">
          <a:extLst>
            <a:ext uri="{FF2B5EF4-FFF2-40B4-BE49-F238E27FC236}">
              <a16:creationId xmlns:a16="http://schemas.microsoft.com/office/drawing/2014/main" id="{A4EA3BCF-E0EA-448E-893D-697CE8395D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600075"/>
          <a:ext cx="11430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3</xdr:row>
      <xdr:rowOff>114300</xdr:rowOff>
    </xdr:from>
    <xdr:to>
      <xdr:col>8</xdr:col>
      <xdr:colOff>504825</xdr:colOff>
      <xdr:row>6</xdr:row>
      <xdr:rowOff>161925</xdr:rowOff>
    </xdr:to>
    <xdr:pic>
      <xdr:nvPicPr>
        <xdr:cNvPr id="26490" name="Picture 1" descr="LOGCTP MALÉ">
          <a:extLst>
            <a:ext uri="{FF2B5EF4-FFF2-40B4-BE49-F238E27FC236}">
              <a16:creationId xmlns:a16="http://schemas.microsoft.com/office/drawing/2014/main" id="{D53F2B7C-5D62-4202-B68D-7FBEECBCFE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790575"/>
          <a:ext cx="11811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3</xdr:row>
      <xdr:rowOff>114300</xdr:rowOff>
    </xdr:from>
    <xdr:to>
      <xdr:col>8</xdr:col>
      <xdr:colOff>504825</xdr:colOff>
      <xdr:row>6</xdr:row>
      <xdr:rowOff>161925</xdr:rowOff>
    </xdr:to>
    <xdr:pic>
      <xdr:nvPicPr>
        <xdr:cNvPr id="60528" name="Picture 1" descr="LOGCTP MALÉ">
          <a:extLst>
            <a:ext uri="{FF2B5EF4-FFF2-40B4-BE49-F238E27FC236}">
              <a16:creationId xmlns:a16="http://schemas.microsoft.com/office/drawing/2014/main" id="{9903DD3C-CB21-4B08-A46C-58242E95CA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790575"/>
          <a:ext cx="11811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3</xdr:row>
      <xdr:rowOff>114300</xdr:rowOff>
    </xdr:from>
    <xdr:to>
      <xdr:col>8</xdr:col>
      <xdr:colOff>504825</xdr:colOff>
      <xdr:row>6</xdr:row>
      <xdr:rowOff>161925</xdr:rowOff>
    </xdr:to>
    <xdr:pic>
      <xdr:nvPicPr>
        <xdr:cNvPr id="61549" name="Picture 1" descr="LOGCTP MALÉ">
          <a:extLst>
            <a:ext uri="{FF2B5EF4-FFF2-40B4-BE49-F238E27FC236}">
              <a16:creationId xmlns:a16="http://schemas.microsoft.com/office/drawing/2014/main" id="{CB0AB128-B296-4B5A-A712-D451421157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790575"/>
          <a:ext cx="11811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3</xdr:row>
      <xdr:rowOff>114300</xdr:rowOff>
    </xdr:from>
    <xdr:to>
      <xdr:col>8</xdr:col>
      <xdr:colOff>504825</xdr:colOff>
      <xdr:row>6</xdr:row>
      <xdr:rowOff>161925</xdr:rowOff>
    </xdr:to>
    <xdr:pic>
      <xdr:nvPicPr>
        <xdr:cNvPr id="66613" name="Picture 1" descr="LOGCTP MALÉ">
          <a:extLst>
            <a:ext uri="{FF2B5EF4-FFF2-40B4-BE49-F238E27FC236}">
              <a16:creationId xmlns:a16="http://schemas.microsoft.com/office/drawing/2014/main" id="{17366021-D2A9-4379-BEF0-8DB711C5CE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790575"/>
          <a:ext cx="11811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3</xdr:row>
      <xdr:rowOff>114300</xdr:rowOff>
    </xdr:from>
    <xdr:to>
      <xdr:col>8</xdr:col>
      <xdr:colOff>504825</xdr:colOff>
      <xdr:row>6</xdr:row>
      <xdr:rowOff>161925</xdr:rowOff>
    </xdr:to>
    <xdr:pic>
      <xdr:nvPicPr>
        <xdr:cNvPr id="58590" name="Picture 1" descr="LOGCTP MALÉ">
          <a:extLst>
            <a:ext uri="{FF2B5EF4-FFF2-40B4-BE49-F238E27FC236}">
              <a16:creationId xmlns:a16="http://schemas.microsoft.com/office/drawing/2014/main" id="{9B36F7F9-D804-4A2C-BFD3-A9BBE75C36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790575"/>
          <a:ext cx="11811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609600</xdr:colOff>
      <xdr:row>3</xdr:row>
      <xdr:rowOff>114300</xdr:rowOff>
    </xdr:from>
    <xdr:to>
      <xdr:col>8</xdr:col>
      <xdr:colOff>466725</xdr:colOff>
      <xdr:row>6</xdr:row>
      <xdr:rowOff>161925</xdr:rowOff>
    </xdr:to>
    <xdr:pic>
      <xdr:nvPicPr>
        <xdr:cNvPr id="59720" name="Picture 1" descr="LOGCTP MALÉ">
          <a:extLst>
            <a:ext uri="{FF2B5EF4-FFF2-40B4-BE49-F238E27FC236}">
              <a16:creationId xmlns:a16="http://schemas.microsoft.com/office/drawing/2014/main" id="{8F2A645A-809D-4A27-9C85-6D4E86CCC3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3100" y="790575"/>
          <a:ext cx="11811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3</xdr:row>
      <xdr:rowOff>114300</xdr:rowOff>
    </xdr:from>
    <xdr:to>
      <xdr:col>8</xdr:col>
      <xdr:colOff>504825</xdr:colOff>
      <xdr:row>6</xdr:row>
      <xdr:rowOff>161925</xdr:rowOff>
    </xdr:to>
    <xdr:pic>
      <xdr:nvPicPr>
        <xdr:cNvPr id="64594" name="Picture 1" descr="LOGCTP MALÉ">
          <a:extLst>
            <a:ext uri="{FF2B5EF4-FFF2-40B4-BE49-F238E27FC236}">
              <a16:creationId xmlns:a16="http://schemas.microsoft.com/office/drawing/2014/main" id="{146F10CF-37E1-4F57-A9DE-EC017725EA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790575"/>
          <a:ext cx="11811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G879"/>
  <sheetViews>
    <sheetView showZeros="0" tabSelected="1" view="pageBreakPreview" zoomScaleNormal="100" zoomScaleSheetLayoutView="100" workbookViewId="0">
      <pane ySplit="11" topLeftCell="A12" activePane="bottomLeft" state="frozen"/>
      <selection activeCell="M40" sqref="M40"/>
      <selection pane="bottomLeft" activeCell="B13" sqref="B13"/>
    </sheetView>
  </sheetViews>
  <sheetFormatPr defaultRowHeight="12.75" x14ac:dyDescent="0.2"/>
  <cols>
    <col min="1" max="1" width="6.140625" style="16" customWidth="1"/>
    <col min="2" max="2" width="56.140625" customWidth="1"/>
    <col min="3" max="4" width="16.85546875" customWidth="1"/>
    <col min="5" max="6" width="9.140625" hidden="1" customWidth="1"/>
    <col min="8" max="8" width="10" bestFit="1" customWidth="1"/>
    <col min="9" max="9" width="9.85546875" bestFit="1" customWidth="1"/>
    <col min="10" max="10" width="9.140625" bestFit="1" customWidth="1"/>
  </cols>
  <sheetData>
    <row r="1" spans="1:7" ht="15.75" x14ac:dyDescent="0.25">
      <c r="A1" s="95"/>
      <c r="B1" s="96"/>
      <c r="C1" s="101"/>
      <c r="D1" s="156"/>
    </row>
    <row r="2" spans="1:7" ht="20.25" x14ac:dyDescent="0.3">
      <c r="A2" s="97"/>
      <c r="B2" s="261" t="s">
        <v>266</v>
      </c>
      <c r="C2" s="18"/>
      <c r="D2" s="18"/>
    </row>
    <row r="3" spans="1:7" ht="20.25" x14ac:dyDescent="0.3">
      <c r="A3" s="107"/>
      <c r="B3" s="260"/>
      <c r="C3" s="18"/>
      <c r="D3" s="18"/>
    </row>
    <row r="4" spans="1:7" x14ac:dyDescent="0.2">
      <c r="A4" s="107"/>
      <c r="B4" s="106" t="s">
        <v>30</v>
      </c>
      <c r="C4" s="177" t="s">
        <v>325</v>
      </c>
      <c r="D4" s="18"/>
    </row>
    <row r="5" spans="1:7" x14ac:dyDescent="0.2">
      <c r="A5" s="107"/>
      <c r="B5" s="109" t="s">
        <v>29</v>
      </c>
      <c r="C5" s="180" t="s">
        <v>267</v>
      </c>
      <c r="D5" s="18"/>
    </row>
    <row r="6" spans="1:7" ht="15.75" x14ac:dyDescent="0.25">
      <c r="A6" s="107"/>
      <c r="B6" s="206" t="s">
        <v>257</v>
      </c>
      <c r="C6" s="106"/>
      <c r="D6" s="106"/>
      <c r="G6" s="3"/>
    </row>
    <row r="7" spans="1:7" ht="15.75" x14ac:dyDescent="0.25">
      <c r="A7" s="107"/>
      <c r="B7" s="129" t="s">
        <v>138</v>
      </c>
      <c r="C7" s="109"/>
      <c r="D7" s="109"/>
      <c r="G7" s="3"/>
    </row>
    <row r="8" spans="1:7" ht="13.5" thickBot="1" x14ac:dyDescent="0.25">
      <c r="A8" s="107"/>
      <c r="B8" s="61"/>
      <c r="C8" s="109"/>
      <c r="D8" s="102"/>
    </row>
    <row r="9" spans="1:7" x14ac:dyDescent="0.2">
      <c r="A9" s="110"/>
      <c r="B9" s="82"/>
      <c r="C9" s="92"/>
      <c r="D9" s="75"/>
    </row>
    <row r="10" spans="1:7" x14ac:dyDescent="0.2">
      <c r="A10" s="112"/>
      <c r="B10" s="83"/>
      <c r="C10" s="93"/>
      <c r="D10" s="76"/>
    </row>
    <row r="11" spans="1:7" ht="13.5" thickBot="1" x14ac:dyDescent="0.25">
      <c r="A11" s="116" t="s">
        <v>23</v>
      </c>
      <c r="B11" s="84" t="s">
        <v>0</v>
      </c>
      <c r="C11" s="94" t="s">
        <v>13</v>
      </c>
      <c r="D11" s="77" t="s">
        <v>11</v>
      </c>
    </row>
    <row r="12" spans="1:7" x14ac:dyDescent="0.2">
      <c r="A12" s="15"/>
      <c r="B12" s="4"/>
      <c r="C12" s="33"/>
      <c r="D12" s="33"/>
    </row>
    <row r="13" spans="1:7" s="7" customFormat="1" ht="15.75" x14ac:dyDescent="0.25">
      <c r="A13" s="15"/>
      <c r="B13" s="48" t="s">
        <v>15</v>
      </c>
      <c r="C13" s="8"/>
      <c r="D13" s="8"/>
    </row>
    <row r="14" spans="1:7" s="7" customFormat="1" ht="15.75" x14ac:dyDescent="0.25">
      <c r="A14" s="15"/>
      <c r="B14" s="48"/>
      <c r="C14" s="8"/>
      <c r="D14" s="8"/>
    </row>
    <row r="15" spans="1:7" ht="12" customHeight="1" x14ac:dyDescent="0.2">
      <c r="A15" s="79"/>
      <c r="B15" s="61" t="s">
        <v>257</v>
      </c>
      <c r="C15" s="4"/>
      <c r="D15" s="4"/>
    </row>
    <row r="16" spans="1:7" ht="12" customHeight="1" x14ac:dyDescent="0.2">
      <c r="A16" s="79"/>
      <c r="B16" s="61"/>
      <c r="C16" s="4"/>
      <c r="D16" s="4"/>
    </row>
    <row r="17" spans="1:8" ht="12" customHeight="1" x14ac:dyDescent="0.25">
      <c r="A17" s="80"/>
      <c r="B17" s="48"/>
      <c r="C17" s="4"/>
      <c r="D17" s="4"/>
      <c r="E17" s="3"/>
      <c r="F17" s="3"/>
    </row>
    <row r="18" spans="1:8" s="7" customFormat="1" ht="12" customHeight="1" x14ac:dyDescent="0.2">
      <c r="A18" s="65" t="s">
        <v>10</v>
      </c>
      <c r="B18" s="28" t="s">
        <v>391</v>
      </c>
      <c r="C18" s="98">
        <f>'1. Rekreační bazén'!G271</f>
        <v>0</v>
      </c>
      <c r="D18" s="98">
        <f>'1. Rekreační bazén'!I271</f>
        <v>0</v>
      </c>
      <c r="E18" s="5"/>
      <c r="F18" s="5"/>
      <c r="H18" s="36"/>
    </row>
    <row r="19" spans="1:8" s="7" customFormat="1" ht="12" customHeight="1" x14ac:dyDescent="0.2">
      <c r="A19" s="65"/>
      <c r="B19" s="28"/>
      <c r="C19" s="70"/>
      <c r="D19" s="11">
        <f>C18+D18</f>
        <v>0</v>
      </c>
      <c r="E19" s="5"/>
      <c r="F19" s="5"/>
      <c r="H19" s="36"/>
    </row>
    <row r="20" spans="1:8" s="7" customFormat="1" ht="12" customHeight="1" x14ac:dyDescent="0.2">
      <c r="A20" s="65"/>
      <c r="B20" s="28"/>
      <c r="C20" s="100"/>
      <c r="D20" s="113"/>
      <c r="E20" s="5"/>
      <c r="F20" s="5"/>
      <c r="H20" s="36"/>
    </row>
    <row r="21" spans="1:8" s="7" customFormat="1" ht="12" customHeight="1" x14ac:dyDescent="0.2">
      <c r="A21" s="65" t="s">
        <v>14</v>
      </c>
      <c r="B21" s="28" t="s">
        <v>349</v>
      </c>
      <c r="C21" s="98">
        <f>'2. Dětský bazén'!G193</f>
        <v>0</v>
      </c>
      <c r="D21" s="98">
        <f>'2. Dětský bazén'!I193</f>
        <v>0</v>
      </c>
      <c r="E21" s="5"/>
      <c r="F21" s="5"/>
      <c r="H21" s="36"/>
    </row>
    <row r="22" spans="1:8" s="7" customFormat="1" ht="12" customHeight="1" x14ac:dyDescent="0.2">
      <c r="A22" s="65"/>
      <c r="B22" s="28"/>
      <c r="C22" s="70"/>
      <c r="D22" s="11">
        <f>C21+D21</f>
        <v>0</v>
      </c>
      <c r="E22" s="5"/>
      <c r="F22" s="5"/>
      <c r="H22" s="36"/>
    </row>
    <row r="23" spans="1:8" s="7" customFormat="1" ht="12" customHeight="1" x14ac:dyDescent="0.2">
      <c r="A23" s="65"/>
      <c r="B23" s="28"/>
      <c r="C23" s="70"/>
      <c r="D23" s="11"/>
      <c r="E23" s="5"/>
      <c r="F23" s="5"/>
      <c r="H23" s="36"/>
    </row>
    <row r="24" spans="1:8" s="7" customFormat="1" ht="12" customHeight="1" x14ac:dyDescent="0.2">
      <c r="A24" s="65" t="s">
        <v>112</v>
      </c>
      <c r="B24" s="28" t="s">
        <v>392</v>
      </c>
      <c r="C24" s="98">
        <f>'3. Cvičný'!G123</f>
        <v>0</v>
      </c>
      <c r="D24" s="98">
        <f>'3. Cvičný'!I123</f>
        <v>0</v>
      </c>
      <c r="E24" s="5"/>
      <c r="F24" s="5"/>
      <c r="H24" s="36"/>
    </row>
    <row r="25" spans="1:8" s="7" customFormat="1" ht="12" customHeight="1" x14ac:dyDescent="0.2">
      <c r="A25" s="65"/>
      <c r="B25" s="28"/>
      <c r="C25" s="70"/>
      <c r="D25" s="11">
        <f>C24+D24</f>
        <v>0</v>
      </c>
      <c r="E25" s="5"/>
      <c r="F25" s="5"/>
      <c r="H25" s="36"/>
    </row>
    <row r="26" spans="1:8" s="7" customFormat="1" ht="12" customHeight="1" x14ac:dyDescent="0.2">
      <c r="A26" s="65"/>
      <c r="B26" s="28"/>
      <c r="C26" s="70"/>
      <c r="D26" s="11"/>
      <c r="E26" s="5"/>
      <c r="F26" s="5"/>
      <c r="H26" s="36"/>
    </row>
    <row r="27" spans="1:8" s="7" customFormat="1" ht="12" customHeight="1" x14ac:dyDescent="0.2">
      <c r="A27" s="65" t="s">
        <v>113</v>
      </c>
      <c r="B27" s="28" t="s">
        <v>393</v>
      </c>
      <c r="C27" s="98">
        <f>'4. Chlorovna'!G66</f>
        <v>0</v>
      </c>
      <c r="D27" s="98">
        <f>'4. Chlorovna'!I66</f>
        <v>0</v>
      </c>
      <c r="E27" s="5"/>
      <c r="F27" s="5"/>
      <c r="H27" s="36"/>
    </row>
    <row r="28" spans="1:8" s="7" customFormat="1" ht="12" customHeight="1" x14ac:dyDescent="0.2">
      <c r="A28" s="65"/>
      <c r="B28" s="28"/>
      <c r="C28" s="70"/>
      <c r="D28" s="11">
        <f>C27+D27</f>
        <v>0</v>
      </c>
      <c r="E28" s="5"/>
      <c r="F28" s="5"/>
      <c r="H28" s="36"/>
    </row>
    <row r="29" spans="1:8" s="7" customFormat="1" ht="12" customHeight="1" x14ac:dyDescent="0.2">
      <c r="A29" s="65"/>
      <c r="B29" s="28"/>
      <c r="C29" s="8"/>
      <c r="D29" s="11"/>
      <c r="H29" s="36"/>
    </row>
    <row r="30" spans="1:8" s="7" customFormat="1" ht="12" customHeight="1" x14ac:dyDescent="0.2">
      <c r="A30" s="65" t="s">
        <v>139</v>
      </c>
      <c r="B30" s="28" t="s">
        <v>236</v>
      </c>
      <c r="C30" s="98">
        <f>'5.Fólie'!G39</f>
        <v>0</v>
      </c>
      <c r="D30" s="98"/>
      <c r="H30" s="293"/>
    </row>
    <row r="31" spans="1:8" s="7" customFormat="1" ht="12" customHeight="1" x14ac:dyDescent="0.2">
      <c r="A31" s="65"/>
      <c r="B31" s="28"/>
      <c r="C31" s="8"/>
      <c r="D31" s="11">
        <f>C30+D30</f>
        <v>0</v>
      </c>
      <c r="H31" s="36"/>
    </row>
    <row r="32" spans="1:8" s="7" customFormat="1" ht="12" customHeight="1" x14ac:dyDescent="0.2">
      <c r="A32" s="65"/>
      <c r="B32" s="28"/>
      <c r="C32" s="8"/>
      <c r="D32" s="11"/>
      <c r="H32" s="36"/>
    </row>
    <row r="33" spans="1:8" s="7" customFormat="1" ht="12" customHeight="1" x14ac:dyDescent="0.2">
      <c r="A33" s="65" t="s">
        <v>505</v>
      </c>
      <c r="B33" s="28" t="s">
        <v>203</v>
      </c>
      <c r="C33" s="98">
        <f>'6.Potrubní rozvody'!H113</f>
        <v>0</v>
      </c>
      <c r="D33" s="98">
        <f>'6.Potrubní rozvody'!I113</f>
        <v>0</v>
      </c>
      <c r="H33" s="36"/>
    </row>
    <row r="34" spans="1:8" s="7" customFormat="1" ht="12" customHeight="1" x14ac:dyDescent="0.2">
      <c r="A34" s="65"/>
      <c r="B34" s="28"/>
      <c r="C34" s="8"/>
      <c r="D34" s="11">
        <f>C33+D33</f>
        <v>0</v>
      </c>
      <c r="H34" s="36"/>
    </row>
    <row r="35" spans="1:8" s="7" customFormat="1" ht="12" customHeight="1" x14ac:dyDescent="0.2">
      <c r="A35" s="65"/>
      <c r="B35" s="28"/>
      <c r="C35" s="8"/>
      <c r="D35" s="11"/>
      <c r="H35" s="36"/>
    </row>
    <row r="36" spans="1:8" s="7" customFormat="1" ht="12" customHeight="1" x14ac:dyDescent="0.2">
      <c r="A36" s="65" t="s">
        <v>503</v>
      </c>
      <c r="B36" s="28" t="s">
        <v>263</v>
      </c>
      <c r="C36" s="98">
        <f>'7.Ostatní vybavení'!G23</f>
        <v>0</v>
      </c>
      <c r="D36" s="98">
        <f>'7.Ostatní vybavení'!I23</f>
        <v>0</v>
      </c>
      <c r="H36" s="36"/>
    </row>
    <row r="37" spans="1:8" s="7" customFormat="1" ht="12" customHeight="1" x14ac:dyDescent="0.2">
      <c r="A37" s="65"/>
      <c r="B37" s="28"/>
      <c r="C37" s="8"/>
      <c r="D37" s="11">
        <f>C36+D36</f>
        <v>0</v>
      </c>
    </row>
    <row r="38" spans="1:8" s="7" customFormat="1" ht="12" customHeight="1" x14ac:dyDescent="0.2">
      <c r="A38" s="65"/>
      <c r="B38" s="28"/>
      <c r="C38" s="8"/>
      <c r="D38" s="11"/>
    </row>
    <row r="39" spans="1:8" s="7" customFormat="1" ht="12" customHeight="1" thickBot="1" x14ac:dyDescent="0.25">
      <c r="A39" s="105"/>
      <c r="B39" s="71"/>
      <c r="C39" s="73">
        <f>SUM(C16:C38)</f>
        <v>0</v>
      </c>
      <c r="D39" s="73">
        <f>D36+D33+D30+D27+D24+D21+D18</f>
        <v>0</v>
      </c>
      <c r="H39" s="36"/>
    </row>
    <row r="40" spans="1:8" s="7" customFormat="1" ht="12" customHeight="1" x14ac:dyDescent="0.2">
      <c r="A40" s="74" t="s">
        <v>261</v>
      </c>
      <c r="B40" s="28"/>
      <c r="C40" s="70"/>
      <c r="D40" s="11">
        <f>C39+D39</f>
        <v>0</v>
      </c>
    </row>
    <row r="41" spans="1:8" s="7" customFormat="1" ht="12" customHeight="1" x14ac:dyDescent="0.2">
      <c r="A41" s="65"/>
      <c r="B41" s="28"/>
      <c r="C41" s="8"/>
      <c r="D41" s="11"/>
      <c r="E41" s="5"/>
      <c r="F41" s="5"/>
    </row>
    <row r="42" spans="1:8" s="7" customFormat="1" ht="12" customHeight="1" x14ac:dyDescent="0.2">
      <c r="A42" s="88"/>
      <c r="B42" s="78" t="s">
        <v>61</v>
      </c>
      <c r="C42" s="8"/>
      <c r="D42" s="38"/>
    </row>
    <row r="43" spans="1:8" s="7" customFormat="1" ht="12" customHeight="1" x14ac:dyDescent="0.2">
      <c r="A43" s="88"/>
      <c r="C43" s="8"/>
      <c r="D43" s="38"/>
    </row>
    <row r="44" spans="1:8" s="7" customFormat="1" x14ac:dyDescent="0.2">
      <c r="A44" s="15"/>
      <c r="B44" s="28" t="s">
        <v>482</v>
      </c>
      <c r="C44" s="35"/>
      <c r="D44" s="35"/>
      <c r="E44" s="13"/>
      <c r="F44" s="13"/>
    </row>
    <row r="45" spans="1:8" s="7" customFormat="1" x14ac:dyDescent="0.2">
      <c r="A45" s="15"/>
      <c r="B45" s="28" t="s">
        <v>483</v>
      </c>
      <c r="C45" s="35"/>
      <c r="D45" s="35"/>
      <c r="E45" s="13"/>
      <c r="F45" s="13"/>
    </row>
    <row r="46" spans="1:8" s="7" customFormat="1" ht="11.25" x14ac:dyDescent="0.2">
      <c r="A46" s="31"/>
      <c r="B46" s="5"/>
      <c r="C46" s="35"/>
      <c r="D46" s="35"/>
      <c r="E46" s="13"/>
      <c r="F46" s="13"/>
    </row>
    <row r="47" spans="1:8" s="7" customFormat="1" ht="15" x14ac:dyDescent="0.25">
      <c r="A47" s="179" t="s">
        <v>46</v>
      </c>
      <c r="C47" s="35"/>
      <c r="D47" s="35"/>
      <c r="E47" s="13"/>
      <c r="F47" s="13"/>
    </row>
    <row r="48" spans="1:8" s="7" customFormat="1" ht="15" x14ac:dyDescent="0.25">
      <c r="A48" s="179" t="s">
        <v>47</v>
      </c>
      <c r="C48" s="35"/>
      <c r="D48" s="35"/>
      <c r="E48" s="13"/>
      <c r="F48" s="13"/>
    </row>
    <row r="49" spans="1:241" s="7" customFormat="1" ht="15" x14ac:dyDescent="0.25">
      <c r="A49" s="179" t="s">
        <v>48</v>
      </c>
      <c r="B49" s="5"/>
      <c r="C49" s="35"/>
      <c r="D49" s="35"/>
      <c r="E49" s="13"/>
      <c r="F49" s="13"/>
    </row>
    <row r="50" spans="1:241" s="7" customFormat="1" ht="11.25" x14ac:dyDescent="0.2">
      <c r="A50" s="15"/>
      <c r="B50" s="5"/>
      <c r="C50" s="35"/>
      <c r="D50" s="35"/>
      <c r="E50" s="13"/>
      <c r="F50" s="13"/>
    </row>
    <row r="51" spans="1:241" s="7" customFormat="1" ht="15" x14ac:dyDescent="0.25">
      <c r="A51" s="179" t="s">
        <v>95</v>
      </c>
      <c r="C51" s="35"/>
      <c r="D51" s="35"/>
      <c r="E51" s="4"/>
      <c r="F51" s="4"/>
      <c r="G51" s="13"/>
      <c r="H51" s="8"/>
      <c r="I51" s="13"/>
      <c r="J51" s="8"/>
      <c r="K51" s="31"/>
      <c r="L51" s="5"/>
      <c r="M51" s="4"/>
      <c r="N51" s="4"/>
      <c r="O51" s="13"/>
      <c r="P51" s="8"/>
      <c r="Q51" s="13"/>
      <c r="R51" s="8"/>
      <c r="S51" s="31"/>
      <c r="T51" s="5"/>
      <c r="U51" s="4"/>
      <c r="V51" s="4"/>
      <c r="W51" s="13"/>
      <c r="X51" s="8"/>
      <c r="Y51" s="13"/>
      <c r="Z51" s="8"/>
      <c r="AA51" s="31"/>
      <c r="AB51" s="5"/>
      <c r="AC51" s="4"/>
      <c r="AD51" s="4"/>
      <c r="AE51" s="13"/>
      <c r="AF51" s="8"/>
      <c r="AG51" s="13"/>
      <c r="AH51" s="8"/>
      <c r="AI51" s="31"/>
      <c r="AJ51" s="5"/>
      <c r="AK51" s="4"/>
      <c r="AL51" s="4"/>
      <c r="AM51" s="13"/>
      <c r="AN51" s="8"/>
      <c r="AO51" s="13"/>
      <c r="AP51" s="8"/>
      <c r="AQ51" s="31"/>
      <c r="AR51" s="5"/>
      <c r="AS51" s="4"/>
      <c r="AT51" s="4"/>
      <c r="AU51" s="13"/>
      <c r="AV51" s="8"/>
      <c r="AW51" s="13"/>
      <c r="AX51" s="8"/>
      <c r="AY51" s="31"/>
      <c r="AZ51" s="5"/>
      <c r="BA51" s="4"/>
      <c r="BB51" s="4"/>
      <c r="BC51" s="13"/>
      <c r="BD51" s="8"/>
      <c r="BE51" s="13"/>
      <c r="BF51" s="8"/>
      <c r="BG51" s="31"/>
      <c r="BH51" s="5"/>
      <c r="BI51" s="4"/>
      <c r="BJ51" s="4"/>
      <c r="BK51" s="13"/>
      <c r="BL51" s="8"/>
      <c r="BM51" s="13"/>
      <c r="BN51" s="8"/>
      <c r="BO51" s="31"/>
      <c r="BP51" s="5"/>
      <c r="BQ51" s="4"/>
      <c r="BR51" s="4"/>
      <c r="BS51" s="13"/>
      <c r="BT51" s="8"/>
      <c r="BU51" s="13"/>
      <c r="BV51" s="8"/>
      <c r="BW51" s="31"/>
      <c r="BX51" s="5"/>
      <c r="BY51" s="4"/>
      <c r="BZ51" s="4"/>
      <c r="CA51" s="13"/>
      <c r="CB51" s="8"/>
      <c r="CC51" s="13"/>
      <c r="CD51" s="8"/>
      <c r="CE51" s="31"/>
      <c r="CF51" s="5"/>
      <c r="CG51" s="4"/>
      <c r="CH51" s="4"/>
      <c r="CI51" s="13"/>
      <c r="CJ51" s="8"/>
      <c r="CK51" s="13"/>
      <c r="CL51" s="8"/>
      <c r="CM51" s="31"/>
      <c r="CN51" s="5"/>
      <c r="CO51" s="4"/>
      <c r="CP51" s="4"/>
      <c r="CQ51" s="13"/>
      <c r="CR51" s="8"/>
      <c r="CS51" s="13"/>
      <c r="CT51" s="8"/>
      <c r="CU51" s="31"/>
      <c r="CV51" s="5"/>
      <c r="CW51" s="4"/>
      <c r="CX51" s="4"/>
      <c r="CY51" s="13"/>
      <c r="CZ51" s="8"/>
      <c r="DA51" s="13"/>
      <c r="DB51" s="8"/>
      <c r="DC51" s="31"/>
      <c r="DD51" s="5"/>
      <c r="DE51" s="4"/>
      <c r="DF51" s="4"/>
      <c r="DG51" s="13"/>
      <c r="DH51" s="8"/>
      <c r="DI51" s="13"/>
      <c r="DJ51" s="8"/>
      <c r="DK51" s="31"/>
      <c r="DL51" s="5"/>
      <c r="DM51" s="4"/>
      <c r="DN51" s="4"/>
      <c r="DO51" s="13"/>
      <c r="DP51" s="8"/>
      <c r="DQ51" s="13"/>
      <c r="DR51" s="8"/>
      <c r="DS51" s="31"/>
      <c r="DT51" s="5"/>
      <c r="DU51" s="4"/>
      <c r="DV51" s="4"/>
      <c r="DW51" s="13"/>
      <c r="DX51" s="8"/>
      <c r="DY51" s="13"/>
      <c r="DZ51" s="8"/>
      <c r="EA51" s="31"/>
      <c r="EB51" s="5"/>
      <c r="EC51" s="4"/>
      <c r="ED51" s="4"/>
      <c r="EE51" s="13"/>
      <c r="EF51" s="8"/>
      <c r="EG51" s="13"/>
      <c r="EH51" s="8"/>
      <c r="EI51" s="31"/>
      <c r="EJ51" s="5"/>
      <c r="EK51" s="4"/>
      <c r="EL51" s="4"/>
      <c r="EM51" s="13"/>
      <c r="EN51" s="8"/>
      <c r="EO51" s="13"/>
      <c r="EP51" s="8"/>
      <c r="EQ51" s="31"/>
      <c r="ER51" s="5"/>
      <c r="ES51" s="4"/>
      <c r="ET51" s="4"/>
      <c r="EU51" s="13"/>
      <c r="EV51" s="8"/>
      <c r="EW51" s="13"/>
      <c r="EX51" s="8"/>
      <c r="EY51" s="31"/>
      <c r="EZ51" s="5"/>
      <c r="FA51" s="4"/>
      <c r="FB51" s="4"/>
      <c r="FC51" s="13"/>
      <c r="FD51" s="8"/>
      <c r="FE51" s="13"/>
      <c r="FF51" s="8"/>
      <c r="FG51" s="31"/>
      <c r="FH51" s="5"/>
      <c r="FI51" s="4"/>
      <c r="FJ51" s="4"/>
      <c r="FK51" s="13"/>
      <c r="FL51" s="8"/>
      <c r="FM51" s="13"/>
      <c r="FN51" s="8"/>
      <c r="FO51" s="31"/>
      <c r="FP51" s="5"/>
      <c r="FQ51" s="4"/>
      <c r="FR51" s="4"/>
      <c r="FS51" s="13"/>
      <c r="FT51" s="8"/>
      <c r="FU51" s="13"/>
      <c r="FV51" s="8"/>
      <c r="FW51" s="31"/>
      <c r="FX51" s="5"/>
      <c r="FY51" s="4"/>
      <c r="FZ51" s="4"/>
      <c r="GA51" s="13"/>
      <c r="GB51" s="8"/>
      <c r="GC51" s="13"/>
      <c r="GD51" s="8"/>
      <c r="GE51" s="31"/>
      <c r="GF51" s="5"/>
      <c r="GG51" s="4"/>
      <c r="GH51" s="4"/>
      <c r="GI51" s="13"/>
      <c r="GJ51" s="8"/>
      <c r="GK51" s="13"/>
      <c r="GL51" s="8"/>
      <c r="GM51" s="31"/>
      <c r="GN51" s="5"/>
      <c r="GO51" s="4"/>
      <c r="GP51" s="4"/>
      <c r="GQ51" s="13"/>
      <c r="GR51" s="8"/>
      <c r="GS51" s="13"/>
      <c r="GT51" s="8"/>
      <c r="GU51" s="31"/>
      <c r="GV51" s="5"/>
      <c r="GW51" s="4"/>
      <c r="GX51" s="4"/>
      <c r="GY51" s="13"/>
      <c r="GZ51" s="8"/>
      <c r="HA51" s="13"/>
      <c r="HB51" s="8"/>
      <c r="HC51" s="31"/>
      <c r="HD51" s="5"/>
      <c r="HE51" s="4"/>
      <c r="HF51" s="4"/>
      <c r="HG51" s="13"/>
      <c r="HH51" s="8"/>
      <c r="HI51" s="13"/>
      <c r="HJ51" s="8"/>
      <c r="HK51" s="31"/>
      <c r="HL51" s="5"/>
      <c r="HM51" s="4"/>
      <c r="HN51" s="4"/>
      <c r="HO51" s="13"/>
      <c r="HP51" s="8"/>
      <c r="HQ51" s="13"/>
      <c r="HR51" s="8"/>
      <c r="HS51" s="31"/>
      <c r="HT51" s="5"/>
      <c r="HU51" s="4"/>
      <c r="HV51" s="4"/>
      <c r="HW51" s="13"/>
      <c r="HX51" s="8"/>
      <c r="HY51" s="13"/>
      <c r="HZ51" s="8"/>
      <c r="IA51" s="31"/>
      <c r="IB51" s="5"/>
      <c r="IC51" s="4"/>
      <c r="ID51" s="4"/>
      <c r="IE51" s="13"/>
      <c r="IF51" s="8"/>
      <c r="IG51" s="13"/>
    </row>
    <row r="52" spans="1:241" s="7" customFormat="1" ht="15" x14ac:dyDescent="0.25">
      <c r="A52" s="179" t="s">
        <v>96</v>
      </c>
      <c r="C52" s="35"/>
      <c r="D52" s="35"/>
      <c r="E52" s="13"/>
      <c r="F52" s="13">
        <v>1.07</v>
      </c>
    </row>
    <row r="53" spans="1:241" s="7" customFormat="1" ht="15" x14ac:dyDescent="0.25">
      <c r="A53" s="179" t="s">
        <v>97</v>
      </c>
      <c r="C53" s="35"/>
      <c r="D53" s="35"/>
      <c r="E53" s="13"/>
      <c r="F53" s="13"/>
    </row>
    <row r="54" spans="1:241" s="7" customFormat="1" ht="15" x14ac:dyDescent="0.25">
      <c r="A54" s="179"/>
      <c r="C54" s="35"/>
      <c r="D54" s="35"/>
      <c r="E54" s="13"/>
      <c r="F54" s="13"/>
    </row>
    <row r="55" spans="1:241" s="7" customFormat="1" ht="15" x14ac:dyDescent="0.25">
      <c r="A55" s="179" t="s">
        <v>99</v>
      </c>
      <c r="C55" s="35"/>
      <c r="D55" s="35"/>
      <c r="E55" s="13"/>
      <c r="F55" s="13"/>
    </row>
    <row r="56" spans="1:241" s="7" customFormat="1" ht="15" x14ac:dyDescent="0.25">
      <c r="A56" s="179" t="s">
        <v>100</v>
      </c>
      <c r="C56" s="35"/>
      <c r="D56" s="35"/>
      <c r="E56" s="13"/>
      <c r="F56" s="13"/>
    </row>
    <row r="57" spans="1:241" s="7" customFormat="1" ht="15" x14ac:dyDescent="0.25">
      <c r="A57" s="179" t="s">
        <v>101</v>
      </c>
      <c r="C57" s="35"/>
      <c r="D57" s="35"/>
      <c r="E57" s="13"/>
      <c r="F57" s="13"/>
    </row>
    <row r="58" spans="1:241" s="7" customFormat="1" ht="15" x14ac:dyDescent="0.25">
      <c r="A58" s="179"/>
      <c r="C58" s="35"/>
      <c r="D58" s="35"/>
      <c r="E58" s="13"/>
      <c r="F58" s="13"/>
    </row>
    <row r="59" spans="1:241" s="7" customFormat="1" ht="15" x14ac:dyDescent="0.25">
      <c r="A59" s="179" t="s">
        <v>98</v>
      </c>
      <c r="C59" s="35"/>
      <c r="D59" s="35"/>
      <c r="E59" s="13"/>
      <c r="F59" s="13"/>
    </row>
    <row r="60" spans="1:241" s="7" customFormat="1" ht="15" x14ac:dyDescent="0.25">
      <c r="A60" s="179"/>
      <c r="C60" s="35"/>
      <c r="D60" s="35"/>
      <c r="E60" s="13"/>
      <c r="F60" s="13"/>
    </row>
    <row r="61" spans="1:241" s="7" customFormat="1" ht="11.25" x14ac:dyDescent="0.2">
      <c r="A61" s="15"/>
      <c r="B61" s="46"/>
      <c r="C61" s="35"/>
      <c r="D61" s="35"/>
      <c r="E61" s="13"/>
      <c r="F61" s="13"/>
    </row>
    <row r="62" spans="1:241" s="7" customFormat="1" ht="11.25" x14ac:dyDescent="0.2">
      <c r="A62" s="15"/>
      <c r="B62" s="5"/>
      <c r="C62" s="35"/>
      <c r="D62" s="35"/>
      <c r="E62" s="13"/>
      <c r="F62" s="13"/>
    </row>
    <row r="63" spans="1:241" s="7" customFormat="1" ht="11.25" x14ac:dyDescent="0.2">
      <c r="A63" s="15"/>
      <c r="B63" s="46"/>
      <c r="C63" s="35"/>
      <c r="D63" s="35"/>
      <c r="E63" s="13"/>
      <c r="F63" s="13"/>
    </row>
    <row r="64" spans="1:241" s="7" customFormat="1" ht="11.25" x14ac:dyDescent="0.2">
      <c r="A64" s="15"/>
      <c r="B64" s="46"/>
      <c r="C64" s="35"/>
      <c r="D64" s="35"/>
      <c r="E64" s="13"/>
      <c r="F64" s="13"/>
    </row>
    <row r="65" spans="1:6" s="7" customFormat="1" ht="11.25" x14ac:dyDescent="0.2">
      <c r="A65" s="15"/>
      <c r="B65" s="46"/>
      <c r="C65" s="35"/>
      <c r="D65" s="35"/>
      <c r="E65" s="13"/>
      <c r="F65" s="13"/>
    </row>
    <row r="66" spans="1:6" s="7" customFormat="1" ht="11.25" x14ac:dyDescent="0.2">
      <c r="A66" s="15"/>
      <c r="B66" s="5"/>
      <c r="C66" s="35"/>
      <c r="D66" s="35"/>
      <c r="E66" s="13"/>
      <c r="F66" s="13"/>
    </row>
    <row r="67" spans="1:6" s="7" customFormat="1" ht="11.25" x14ac:dyDescent="0.2">
      <c r="A67" s="15"/>
      <c r="B67" s="46"/>
      <c r="C67" s="35"/>
      <c r="D67" s="35"/>
      <c r="E67" s="13"/>
      <c r="F67" s="13"/>
    </row>
    <row r="68" spans="1:6" s="7" customFormat="1" ht="11.25" x14ac:dyDescent="0.2">
      <c r="A68" s="15"/>
      <c r="B68" s="46"/>
      <c r="C68" s="35"/>
      <c r="D68" s="35"/>
      <c r="E68" s="13"/>
      <c r="F68" s="13"/>
    </row>
    <row r="69" spans="1:6" s="7" customFormat="1" ht="11.25" x14ac:dyDescent="0.2">
      <c r="A69" s="15"/>
      <c r="B69" s="46"/>
      <c r="C69" s="35"/>
      <c r="D69" s="35"/>
      <c r="E69" s="13"/>
      <c r="F69" s="13"/>
    </row>
    <row r="70" spans="1:6" s="7" customFormat="1" ht="11.25" x14ac:dyDescent="0.2">
      <c r="A70" s="15"/>
      <c r="B70" s="5"/>
      <c r="C70" s="35"/>
      <c r="D70" s="35"/>
      <c r="E70" s="13"/>
      <c r="F70" s="13"/>
    </row>
    <row r="71" spans="1:6" s="7" customFormat="1" ht="11.25" x14ac:dyDescent="0.2">
      <c r="A71" s="15"/>
      <c r="B71" s="46"/>
      <c r="C71" s="35"/>
      <c r="D71" s="35"/>
      <c r="E71" s="13"/>
      <c r="F71" s="13"/>
    </row>
    <row r="72" spans="1:6" s="7" customFormat="1" ht="11.25" x14ac:dyDescent="0.2">
      <c r="A72" s="15"/>
      <c r="B72" s="46"/>
      <c r="C72" s="35"/>
      <c r="D72" s="35"/>
      <c r="E72" s="13"/>
      <c r="F72" s="13"/>
    </row>
    <row r="73" spans="1:6" s="7" customFormat="1" ht="11.25" x14ac:dyDescent="0.2">
      <c r="A73" s="15"/>
      <c r="B73" s="46"/>
      <c r="C73" s="35"/>
      <c r="D73" s="35"/>
      <c r="E73" s="13"/>
      <c r="F73" s="13"/>
    </row>
    <row r="74" spans="1:6" s="7" customFormat="1" ht="11.25" x14ac:dyDescent="0.2">
      <c r="A74" s="15"/>
      <c r="B74" s="5"/>
      <c r="C74" s="35"/>
      <c r="D74" s="35"/>
      <c r="E74" s="13"/>
      <c r="F74" s="13"/>
    </row>
    <row r="75" spans="1:6" s="7" customFormat="1" ht="11.25" x14ac:dyDescent="0.2">
      <c r="A75" s="15"/>
      <c r="B75" s="46"/>
      <c r="C75" s="35"/>
      <c r="D75" s="35"/>
      <c r="E75" s="13"/>
      <c r="F75" s="13"/>
    </row>
    <row r="76" spans="1:6" s="7" customFormat="1" ht="11.25" x14ac:dyDescent="0.2">
      <c r="A76" s="15"/>
      <c r="B76" s="46"/>
      <c r="C76" s="35"/>
      <c r="D76" s="35"/>
      <c r="E76" s="13"/>
      <c r="F76" s="13"/>
    </row>
    <row r="77" spans="1:6" s="7" customFormat="1" ht="11.25" x14ac:dyDescent="0.2">
      <c r="A77" s="108"/>
      <c r="B77" s="46"/>
      <c r="C77" s="35"/>
      <c r="D77" s="35"/>
      <c r="E77" s="13"/>
      <c r="F77" s="13"/>
    </row>
    <row r="78" spans="1:6" s="7" customFormat="1" ht="11.25" x14ac:dyDescent="0.2">
      <c r="A78" s="108"/>
      <c r="B78" s="4"/>
      <c r="C78" s="35"/>
      <c r="D78" s="35"/>
      <c r="E78" s="13"/>
      <c r="F78" s="13"/>
    </row>
    <row r="79" spans="1:6" s="7" customFormat="1" ht="11.25" x14ac:dyDescent="0.2">
      <c r="A79" s="108"/>
      <c r="B79" s="46"/>
      <c r="C79" s="35"/>
      <c r="D79" s="35"/>
      <c r="E79" s="13"/>
      <c r="F79" s="13"/>
    </row>
    <row r="80" spans="1:6" s="7" customFormat="1" ht="11.25" x14ac:dyDescent="0.2">
      <c r="A80" s="108"/>
      <c r="B80" s="46"/>
      <c r="C80" s="35"/>
      <c r="D80" s="35"/>
      <c r="E80" s="13"/>
      <c r="F80" s="13"/>
    </row>
    <row r="81" spans="1:6" s="7" customFormat="1" ht="11.25" x14ac:dyDescent="0.2">
      <c r="A81" s="15"/>
      <c r="B81" s="46"/>
      <c r="C81" s="35"/>
      <c r="D81" s="35"/>
      <c r="E81" s="13"/>
      <c r="F81" s="13"/>
    </row>
    <row r="82" spans="1:6" s="7" customFormat="1" ht="11.25" x14ac:dyDescent="0.2">
      <c r="A82" s="15"/>
      <c r="B82" s="5"/>
      <c r="C82" s="35"/>
      <c r="D82" s="35"/>
      <c r="E82" s="13"/>
      <c r="F82" s="13"/>
    </row>
    <row r="83" spans="1:6" s="7" customFormat="1" ht="11.25" x14ac:dyDescent="0.2">
      <c r="A83" s="15"/>
      <c r="B83" s="46"/>
      <c r="C83" s="35"/>
      <c r="D83" s="35"/>
      <c r="E83" s="13"/>
      <c r="F83" s="13"/>
    </row>
    <row r="84" spans="1:6" s="7" customFormat="1" ht="11.25" x14ac:dyDescent="0.2">
      <c r="A84" s="15"/>
      <c r="B84" s="46"/>
      <c r="C84" s="35"/>
      <c r="D84" s="35"/>
      <c r="E84" s="13"/>
      <c r="F84" s="13"/>
    </row>
    <row r="85" spans="1:6" s="7" customFormat="1" ht="11.25" x14ac:dyDescent="0.2">
      <c r="A85" s="15"/>
      <c r="B85" s="5"/>
      <c r="C85" s="35"/>
      <c r="D85" s="35"/>
      <c r="E85" s="13"/>
      <c r="F85" s="13"/>
    </row>
    <row r="86" spans="1:6" s="7" customFormat="1" ht="11.25" x14ac:dyDescent="0.2">
      <c r="A86" s="15"/>
      <c r="B86" s="5"/>
      <c r="C86" s="35"/>
      <c r="D86" s="35"/>
      <c r="E86" s="13"/>
      <c r="F86" s="13"/>
    </row>
    <row r="87" spans="1:6" s="7" customFormat="1" ht="11.25" x14ac:dyDescent="0.2">
      <c r="A87" s="15"/>
      <c r="B87" s="5"/>
      <c r="C87" s="35"/>
      <c r="D87" s="35"/>
      <c r="E87" s="13"/>
      <c r="F87" s="13"/>
    </row>
    <row r="88" spans="1:6" s="7" customFormat="1" ht="11.25" x14ac:dyDescent="0.2">
      <c r="A88" s="15"/>
      <c r="B88" s="5"/>
      <c r="C88" s="35"/>
      <c r="D88" s="35"/>
      <c r="E88" s="13"/>
      <c r="F88" s="13"/>
    </row>
    <row r="89" spans="1:6" s="7" customFormat="1" ht="11.25" x14ac:dyDescent="0.2">
      <c r="A89" s="15"/>
      <c r="B89" s="5"/>
      <c r="C89" s="35"/>
      <c r="D89" s="35"/>
      <c r="E89" s="13"/>
      <c r="F89" s="13"/>
    </row>
    <row r="90" spans="1:6" s="7" customFormat="1" ht="11.25" x14ac:dyDescent="0.2">
      <c r="A90" s="15"/>
      <c r="B90" s="5"/>
      <c r="C90" s="35"/>
      <c r="D90" s="35"/>
      <c r="E90" s="13"/>
      <c r="F90" s="13"/>
    </row>
    <row r="91" spans="1:6" s="7" customFormat="1" ht="11.25" x14ac:dyDescent="0.2">
      <c r="A91" s="15"/>
      <c r="B91" s="5"/>
      <c r="C91" s="35"/>
      <c r="D91" s="35"/>
      <c r="E91" s="13"/>
      <c r="F91" s="13"/>
    </row>
    <row r="92" spans="1:6" s="7" customFormat="1" ht="11.25" x14ac:dyDescent="0.2">
      <c r="A92" s="15"/>
      <c r="B92" s="5"/>
      <c r="C92" s="35"/>
      <c r="D92" s="35"/>
      <c r="E92" s="13"/>
      <c r="F92" s="13"/>
    </row>
    <row r="93" spans="1:6" s="7" customFormat="1" ht="11.25" x14ac:dyDescent="0.2">
      <c r="A93" s="15"/>
      <c r="B93" s="5"/>
      <c r="C93" s="35"/>
      <c r="D93" s="35"/>
      <c r="E93" s="13"/>
      <c r="F93" s="13"/>
    </row>
    <row r="94" spans="1:6" s="7" customFormat="1" ht="11.25" x14ac:dyDescent="0.2">
      <c r="A94" s="15"/>
      <c r="B94" s="5"/>
      <c r="C94" s="35"/>
      <c r="D94" s="35"/>
      <c r="E94" s="13"/>
      <c r="F94" s="13"/>
    </row>
    <row r="95" spans="1:6" s="7" customFormat="1" ht="11.25" x14ac:dyDescent="0.2">
      <c r="A95" s="15"/>
      <c r="B95" s="5"/>
      <c r="C95" s="35"/>
      <c r="D95" s="35"/>
      <c r="E95" s="13"/>
      <c r="F95" s="13"/>
    </row>
    <row r="96" spans="1:6" s="7" customFormat="1" ht="11.25" x14ac:dyDescent="0.2">
      <c r="A96" s="15"/>
      <c r="B96" s="5"/>
      <c r="C96" s="35"/>
      <c r="D96" s="35"/>
      <c r="E96" s="13"/>
      <c r="F96" s="13"/>
    </row>
    <row r="97" spans="1:6" s="7" customFormat="1" ht="11.25" x14ac:dyDescent="0.2">
      <c r="A97" s="15"/>
      <c r="B97" s="41"/>
      <c r="C97" s="35"/>
      <c r="D97" s="35"/>
      <c r="E97" s="13"/>
      <c r="F97" s="13"/>
    </row>
    <row r="98" spans="1:6" s="7" customFormat="1" ht="11.25" x14ac:dyDescent="0.2">
      <c r="A98" s="15"/>
      <c r="B98" s="41"/>
      <c r="C98" s="35"/>
      <c r="D98" s="35"/>
      <c r="E98" s="13"/>
      <c r="F98" s="13"/>
    </row>
    <row r="99" spans="1:6" s="7" customFormat="1" ht="11.25" x14ac:dyDescent="0.2">
      <c r="A99" s="15"/>
      <c r="B99" s="41"/>
      <c r="C99" s="35"/>
      <c r="D99" s="35"/>
      <c r="E99" s="13"/>
      <c r="F99" s="13"/>
    </row>
    <row r="100" spans="1:6" s="7" customFormat="1" ht="11.25" x14ac:dyDescent="0.2">
      <c r="A100" s="15"/>
      <c r="B100" s="41"/>
      <c r="C100" s="35"/>
      <c r="D100" s="35"/>
      <c r="E100" s="13"/>
      <c r="F100" s="13"/>
    </row>
    <row r="101" spans="1:6" s="7" customFormat="1" ht="11.25" x14ac:dyDescent="0.2">
      <c r="A101" s="15"/>
      <c r="B101" s="5"/>
      <c r="C101" s="35"/>
      <c r="D101" s="35"/>
      <c r="E101" s="13"/>
      <c r="F101" s="13"/>
    </row>
    <row r="102" spans="1:6" s="7" customFormat="1" ht="11.25" x14ac:dyDescent="0.2">
      <c r="A102" s="15"/>
      <c r="B102" s="5"/>
      <c r="C102" s="35"/>
      <c r="D102" s="35"/>
      <c r="E102" s="13"/>
      <c r="F102" s="13"/>
    </row>
    <row r="103" spans="1:6" s="7" customFormat="1" ht="11.25" x14ac:dyDescent="0.2">
      <c r="A103" s="15"/>
      <c r="B103" s="5"/>
      <c r="C103" s="35"/>
      <c r="D103" s="35"/>
      <c r="E103" s="13"/>
      <c r="F103" s="13"/>
    </row>
    <row r="104" spans="1:6" s="7" customFormat="1" ht="11.25" x14ac:dyDescent="0.2">
      <c r="A104" s="15"/>
      <c r="B104" s="5"/>
      <c r="C104" s="8"/>
      <c r="D104" s="35"/>
      <c r="E104" s="13"/>
      <c r="F104" s="13"/>
    </row>
    <row r="105" spans="1:6" s="7" customFormat="1" ht="11.25" x14ac:dyDescent="0.2">
      <c r="A105" s="15"/>
      <c r="B105" s="5"/>
      <c r="C105" s="8"/>
      <c r="D105" s="35"/>
      <c r="E105" s="13"/>
      <c r="F105" s="13"/>
    </row>
    <row r="106" spans="1:6" s="7" customFormat="1" ht="11.25" x14ac:dyDescent="0.2">
      <c r="A106" s="15"/>
      <c r="B106" s="5"/>
      <c r="C106" s="8"/>
      <c r="D106" s="35"/>
      <c r="E106" s="13"/>
      <c r="F106" s="13"/>
    </row>
    <row r="107" spans="1:6" s="7" customFormat="1" ht="11.25" x14ac:dyDescent="0.2">
      <c r="A107" s="15"/>
      <c r="B107" s="5"/>
      <c r="C107" s="8"/>
      <c r="D107" s="35"/>
      <c r="E107" s="13"/>
      <c r="F107" s="13"/>
    </row>
    <row r="108" spans="1:6" s="7" customFormat="1" ht="11.25" x14ac:dyDescent="0.2">
      <c r="A108" s="15"/>
      <c r="B108" s="5"/>
      <c r="C108" s="8"/>
      <c r="D108" s="35"/>
      <c r="E108" s="13"/>
      <c r="F108" s="13"/>
    </row>
    <row r="109" spans="1:6" s="7" customFormat="1" ht="11.25" x14ac:dyDescent="0.2">
      <c r="A109" s="15"/>
      <c r="B109" s="5"/>
      <c r="C109" s="8"/>
      <c r="D109" s="35"/>
      <c r="E109" s="13"/>
      <c r="F109" s="13"/>
    </row>
    <row r="110" spans="1:6" s="7" customFormat="1" ht="11.25" x14ac:dyDescent="0.2">
      <c r="A110" s="15"/>
      <c r="B110" s="5"/>
      <c r="C110" s="35"/>
      <c r="D110" s="35"/>
      <c r="E110" s="13"/>
      <c r="F110" s="13"/>
    </row>
    <row r="111" spans="1:6" s="7" customFormat="1" ht="11.25" x14ac:dyDescent="0.2">
      <c r="A111" s="15"/>
      <c r="B111" s="5"/>
      <c r="C111" s="35"/>
      <c r="D111" s="35"/>
      <c r="E111" s="13"/>
      <c r="F111" s="13"/>
    </row>
    <row r="112" spans="1:6" s="7" customFormat="1" ht="11.25" x14ac:dyDescent="0.2">
      <c r="A112" s="15"/>
      <c r="B112" s="5"/>
      <c r="C112" s="35"/>
      <c r="D112" s="35"/>
      <c r="E112" s="13"/>
      <c r="F112" s="13"/>
    </row>
    <row r="113" spans="1:6" s="7" customFormat="1" ht="11.25" x14ac:dyDescent="0.2">
      <c r="A113" s="15"/>
      <c r="B113" s="5"/>
      <c r="C113" s="35"/>
      <c r="D113" s="35"/>
      <c r="E113" s="13"/>
      <c r="F113" s="13"/>
    </row>
    <row r="114" spans="1:6" s="7" customFormat="1" ht="11.25" x14ac:dyDescent="0.2">
      <c r="A114" s="15"/>
      <c r="B114" s="5"/>
      <c r="C114" s="35"/>
      <c r="D114" s="35"/>
      <c r="E114" s="13"/>
      <c r="F114" s="13"/>
    </row>
    <row r="115" spans="1:6" s="7" customFormat="1" ht="11.25" x14ac:dyDescent="0.2">
      <c r="A115" s="15"/>
      <c r="B115" s="5"/>
      <c r="C115" s="38"/>
      <c r="D115" s="35"/>
      <c r="E115" s="13"/>
      <c r="F115" s="13"/>
    </row>
    <row r="116" spans="1:6" s="7" customFormat="1" ht="11.25" x14ac:dyDescent="0.2">
      <c r="A116" s="15"/>
      <c r="B116" s="5"/>
      <c r="C116" s="35"/>
      <c r="D116" s="35"/>
      <c r="E116" s="13"/>
      <c r="F116" s="13"/>
    </row>
    <row r="117" spans="1:6" s="7" customFormat="1" ht="11.25" x14ac:dyDescent="0.2">
      <c r="A117" s="15"/>
      <c r="B117" s="5"/>
      <c r="C117" s="35"/>
      <c r="D117" s="35"/>
      <c r="E117" s="13"/>
      <c r="F117" s="13"/>
    </row>
    <row r="118" spans="1:6" s="7" customFormat="1" ht="11.25" x14ac:dyDescent="0.2">
      <c r="A118" s="52"/>
      <c r="B118" s="5"/>
      <c r="C118" s="8"/>
      <c r="D118" s="54"/>
      <c r="E118" s="13"/>
      <c r="F118" s="13"/>
    </row>
    <row r="119" spans="1:6" s="7" customFormat="1" ht="11.25" x14ac:dyDescent="0.2">
      <c r="A119" s="52"/>
      <c r="B119" s="5"/>
      <c r="C119" s="8"/>
      <c r="D119" s="54"/>
      <c r="E119" s="13"/>
      <c r="F119" s="13"/>
    </row>
    <row r="120" spans="1:6" s="7" customFormat="1" ht="11.25" x14ac:dyDescent="0.2">
      <c r="A120" s="42"/>
      <c r="B120" s="4"/>
      <c r="C120" s="8"/>
      <c r="D120" s="54"/>
      <c r="E120" s="13"/>
      <c r="F120" s="13"/>
    </row>
    <row r="121" spans="1:6" s="7" customFormat="1" ht="11.25" x14ac:dyDescent="0.2">
      <c r="A121" s="52"/>
      <c r="B121" s="5"/>
      <c r="C121" s="8"/>
      <c r="D121" s="54"/>
      <c r="E121" s="13"/>
      <c r="F121" s="13"/>
    </row>
    <row r="122" spans="1:6" s="7" customFormat="1" ht="11.25" x14ac:dyDescent="0.2">
      <c r="A122" s="52"/>
      <c r="B122" s="5"/>
      <c r="C122" s="8"/>
      <c r="D122" s="54"/>
      <c r="E122" s="13"/>
      <c r="F122" s="13"/>
    </row>
    <row r="123" spans="1:6" s="55" customFormat="1" ht="11.25" x14ac:dyDescent="0.2">
      <c r="A123" s="52"/>
      <c r="B123" s="5"/>
      <c r="C123" s="8"/>
      <c r="D123" s="54"/>
      <c r="E123" s="56"/>
      <c r="F123" s="56"/>
    </row>
    <row r="124" spans="1:6" s="55" customFormat="1" ht="11.25" x14ac:dyDescent="0.2">
      <c r="A124" s="52"/>
      <c r="B124" s="5"/>
      <c r="C124" s="8"/>
      <c r="D124" s="54"/>
      <c r="E124" s="56"/>
      <c r="F124" s="56"/>
    </row>
    <row r="125" spans="1:6" s="55" customFormat="1" ht="11.25" x14ac:dyDescent="0.2">
      <c r="A125" s="52"/>
      <c r="B125" s="5"/>
      <c r="C125" s="8"/>
      <c r="D125" s="54"/>
      <c r="E125" s="56"/>
      <c r="F125" s="56"/>
    </row>
    <row r="126" spans="1:6" s="55" customFormat="1" ht="11.25" x14ac:dyDescent="0.2">
      <c r="A126" s="52"/>
      <c r="B126" s="5"/>
      <c r="C126" s="8"/>
      <c r="D126" s="54"/>
      <c r="E126" s="56"/>
      <c r="F126" s="56"/>
    </row>
    <row r="127" spans="1:6" s="55" customFormat="1" ht="11.25" x14ac:dyDescent="0.2">
      <c r="A127" s="52"/>
      <c r="B127" s="5"/>
      <c r="C127" s="8"/>
      <c r="D127" s="54"/>
      <c r="E127" s="56"/>
      <c r="F127" s="56"/>
    </row>
    <row r="128" spans="1:6" s="55" customFormat="1" ht="11.25" x14ac:dyDescent="0.2">
      <c r="A128" s="52"/>
      <c r="B128" s="5"/>
      <c r="C128" s="8"/>
      <c r="D128" s="54"/>
      <c r="E128" s="56"/>
      <c r="F128" s="56"/>
    </row>
    <row r="129" spans="1:6" s="55" customFormat="1" ht="11.25" x14ac:dyDescent="0.2">
      <c r="A129" s="52"/>
      <c r="B129" s="5"/>
      <c r="C129" s="8"/>
      <c r="D129" s="54"/>
      <c r="E129" s="56"/>
      <c r="F129" s="56"/>
    </row>
    <row r="130" spans="1:6" s="55" customFormat="1" ht="11.25" x14ac:dyDescent="0.2">
      <c r="A130" s="52"/>
      <c r="B130" s="53"/>
      <c r="C130" s="54"/>
      <c r="D130" s="54"/>
      <c r="E130" s="56"/>
      <c r="F130" s="56"/>
    </row>
    <row r="131" spans="1:6" s="55" customFormat="1" ht="11.25" x14ac:dyDescent="0.2">
      <c r="A131" s="52"/>
      <c r="B131" s="53"/>
      <c r="C131" s="54"/>
      <c r="D131" s="54"/>
      <c r="E131" s="56"/>
      <c r="F131" s="56"/>
    </row>
    <row r="132" spans="1:6" s="55" customFormat="1" ht="11.25" x14ac:dyDescent="0.2">
      <c r="A132" s="52"/>
      <c r="B132" s="53"/>
      <c r="C132" s="54"/>
      <c r="D132" s="54"/>
      <c r="E132" s="56"/>
      <c r="F132" s="56"/>
    </row>
    <row r="133" spans="1:6" s="55" customFormat="1" ht="11.25" x14ac:dyDescent="0.2">
      <c r="A133" s="52"/>
      <c r="B133" s="53"/>
      <c r="C133" s="54"/>
      <c r="D133" s="54"/>
      <c r="E133" s="56"/>
      <c r="F133" s="56"/>
    </row>
    <row r="134" spans="1:6" s="55" customFormat="1" ht="11.25" x14ac:dyDescent="0.2">
      <c r="A134" s="52"/>
      <c r="B134" s="53"/>
      <c r="C134" s="54"/>
      <c r="D134" s="54"/>
      <c r="E134" s="56"/>
      <c r="F134" s="56"/>
    </row>
    <row r="135" spans="1:6" s="55" customFormat="1" ht="11.25" x14ac:dyDescent="0.2">
      <c r="A135" s="52"/>
      <c r="B135" s="53"/>
      <c r="C135" s="54"/>
      <c r="D135" s="54"/>
      <c r="E135" s="56"/>
      <c r="F135" s="56"/>
    </row>
    <row r="136" spans="1:6" s="55" customFormat="1" ht="11.25" x14ac:dyDescent="0.2">
      <c r="A136" s="52"/>
      <c r="B136" s="53"/>
      <c r="C136" s="54"/>
      <c r="D136" s="54"/>
      <c r="E136" s="56"/>
      <c r="F136" s="56"/>
    </row>
    <row r="137" spans="1:6" s="55" customFormat="1" ht="11.25" x14ac:dyDescent="0.2">
      <c r="A137" s="52"/>
      <c r="B137" s="53"/>
      <c r="C137" s="54"/>
      <c r="D137" s="54"/>
      <c r="E137" s="56"/>
      <c r="F137" s="56"/>
    </row>
    <row r="138" spans="1:6" s="55" customFormat="1" ht="11.25" x14ac:dyDescent="0.2">
      <c r="A138" s="52"/>
      <c r="B138" s="53"/>
      <c r="C138" s="54"/>
      <c r="D138" s="54"/>
      <c r="E138" s="56"/>
      <c r="F138" s="56"/>
    </row>
    <row r="139" spans="1:6" s="55" customFormat="1" ht="11.25" x14ac:dyDescent="0.2">
      <c r="A139" s="52"/>
      <c r="B139" s="53"/>
      <c r="C139" s="54"/>
      <c r="D139" s="54"/>
      <c r="E139" s="56"/>
      <c r="F139" s="56"/>
    </row>
    <row r="140" spans="1:6" s="55" customFormat="1" ht="11.25" x14ac:dyDescent="0.2">
      <c r="A140" s="52"/>
      <c r="B140" s="53"/>
      <c r="C140" s="54"/>
      <c r="D140" s="54"/>
      <c r="E140" s="56"/>
      <c r="F140" s="56"/>
    </row>
    <row r="141" spans="1:6" s="55" customFormat="1" ht="11.25" x14ac:dyDescent="0.2">
      <c r="A141" s="52"/>
      <c r="B141" s="53"/>
      <c r="C141" s="54"/>
      <c r="D141" s="54"/>
      <c r="E141" s="56"/>
      <c r="F141" s="56"/>
    </row>
    <row r="142" spans="1:6" s="55" customFormat="1" ht="11.25" x14ac:dyDescent="0.2">
      <c r="A142" s="52"/>
      <c r="B142" s="53"/>
      <c r="C142" s="54"/>
      <c r="D142" s="54"/>
      <c r="E142" s="56"/>
      <c r="F142" s="56"/>
    </row>
    <row r="143" spans="1:6" s="55" customFormat="1" ht="11.25" x14ac:dyDescent="0.2">
      <c r="A143" s="52"/>
      <c r="B143" s="53"/>
      <c r="C143" s="54"/>
      <c r="D143" s="54"/>
      <c r="E143" s="56"/>
      <c r="F143" s="56"/>
    </row>
    <row r="144" spans="1:6" s="55" customFormat="1" ht="11.25" x14ac:dyDescent="0.2">
      <c r="A144" s="52"/>
      <c r="B144" s="53"/>
      <c r="C144" s="54"/>
      <c r="D144" s="54"/>
      <c r="E144" s="56"/>
      <c r="F144" s="56"/>
    </row>
    <row r="145" spans="1:6" s="55" customFormat="1" ht="11.25" x14ac:dyDescent="0.2">
      <c r="A145" s="52"/>
      <c r="B145" s="53"/>
      <c r="C145" s="54"/>
      <c r="D145" s="54"/>
      <c r="E145" s="56"/>
      <c r="F145" s="56"/>
    </row>
    <row r="146" spans="1:6" s="55" customFormat="1" ht="11.25" x14ac:dyDescent="0.2">
      <c r="A146" s="52"/>
      <c r="B146" s="53"/>
      <c r="C146" s="54"/>
      <c r="D146" s="54"/>
      <c r="E146" s="56"/>
      <c r="F146" s="56"/>
    </row>
    <row r="147" spans="1:6" s="55" customFormat="1" ht="11.25" x14ac:dyDescent="0.2">
      <c r="A147" s="52"/>
      <c r="B147" s="53"/>
      <c r="C147" s="54"/>
      <c r="D147" s="54"/>
      <c r="E147" s="56"/>
      <c r="F147" s="56"/>
    </row>
    <row r="148" spans="1:6" s="55" customFormat="1" ht="11.25" x14ac:dyDescent="0.2">
      <c r="A148" s="52"/>
      <c r="B148" s="53"/>
      <c r="C148" s="54"/>
      <c r="D148" s="54"/>
      <c r="E148" s="56"/>
      <c r="F148" s="56"/>
    </row>
    <row r="149" spans="1:6" s="55" customFormat="1" ht="11.25" x14ac:dyDescent="0.2">
      <c r="A149" s="52"/>
      <c r="B149" s="53"/>
      <c r="C149" s="54"/>
      <c r="D149" s="54"/>
      <c r="E149" s="56"/>
      <c r="F149" s="56"/>
    </row>
    <row r="150" spans="1:6" s="55" customFormat="1" ht="11.25" x14ac:dyDescent="0.2">
      <c r="A150" s="52"/>
      <c r="B150" s="53"/>
      <c r="C150" s="54"/>
      <c r="D150" s="54"/>
      <c r="E150" s="56"/>
      <c r="F150" s="56"/>
    </row>
    <row r="151" spans="1:6" s="55" customFormat="1" ht="11.25" x14ac:dyDescent="0.2">
      <c r="A151" s="52"/>
      <c r="B151" s="53"/>
      <c r="C151" s="54"/>
      <c r="D151" s="54"/>
      <c r="E151" s="56"/>
      <c r="F151" s="56"/>
    </row>
    <row r="152" spans="1:6" s="55" customFormat="1" ht="11.25" x14ac:dyDescent="0.2">
      <c r="A152" s="15"/>
      <c r="B152" s="46"/>
      <c r="C152" s="35"/>
      <c r="D152" s="62"/>
      <c r="E152" s="56"/>
      <c r="F152" s="56"/>
    </row>
    <row r="153" spans="1:6" s="55" customFormat="1" ht="11.25" x14ac:dyDescent="0.2">
      <c r="A153" s="15"/>
      <c r="B153" s="46"/>
      <c r="C153" s="35"/>
      <c r="D153" s="62"/>
      <c r="E153" s="56"/>
      <c r="F153" s="56"/>
    </row>
    <row r="154" spans="1:6" s="55" customFormat="1" ht="15.75" x14ac:dyDescent="0.25">
      <c r="A154" s="69"/>
      <c r="B154" s="48"/>
      <c r="C154" s="35"/>
      <c r="D154" s="62"/>
      <c r="E154" s="56"/>
      <c r="F154" s="56"/>
    </row>
    <row r="155" spans="1:6" s="55" customFormat="1" ht="11.25" x14ac:dyDescent="0.2">
      <c r="A155" s="15"/>
      <c r="B155" s="46"/>
      <c r="C155" s="35"/>
      <c r="D155" s="62"/>
      <c r="E155" s="56"/>
      <c r="F155" s="56"/>
    </row>
    <row r="156" spans="1:6" s="55" customFormat="1" ht="11.25" x14ac:dyDescent="0.2">
      <c r="A156" s="15"/>
      <c r="B156" s="46"/>
      <c r="C156" s="35"/>
      <c r="D156" s="62"/>
      <c r="E156" s="56"/>
      <c r="F156" s="56"/>
    </row>
    <row r="157" spans="1:6" s="7" customFormat="1" ht="11.25" x14ac:dyDescent="0.2">
      <c r="A157" s="15"/>
      <c r="B157" s="5"/>
      <c r="C157" s="35"/>
      <c r="D157" s="62"/>
    </row>
    <row r="158" spans="1:6" s="7" customFormat="1" ht="11.25" x14ac:dyDescent="0.2">
      <c r="A158" s="15"/>
      <c r="B158" s="5"/>
      <c r="C158" s="35"/>
      <c r="D158" s="62"/>
    </row>
    <row r="159" spans="1:6" s="7" customFormat="1" ht="11.25" x14ac:dyDescent="0.2">
      <c r="A159" s="15"/>
      <c r="B159" s="5"/>
      <c r="C159" s="35"/>
      <c r="D159" s="62"/>
    </row>
    <row r="160" spans="1:6" s="7" customFormat="1" ht="11.25" x14ac:dyDescent="0.2">
      <c r="A160" s="15"/>
      <c r="B160" s="5"/>
      <c r="C160" s="35"/>
      <c r="D160" s="62"/>
    </row>
    <row r="161" spans="1:4" s="7" customFormat="1" ht="11.25" x14ac:dyDescent="0.2">
      <c r="A161" s="15"/>
      <c r="B161" s="5"/>
      <c r="C161" s="35"/>
      <c r="D161" s="62"/>
    </row>
    <row r="162" spans="1:4" s="7" customFormat="1" ht="11.25" x14ac:dyDescent="0.2">
      <c r="A162" s="15"/>
      <c r="B162" s="5"/>
      <c r="C162" s="35"/>
      <c r="D162" s="62"/>
    </row>
    <row r="163" spans="1:4" s="7" customFormat="1" ht="11.25" x14ac:dyDescent="0.2">
      <c r="A163" s="15"/>
      <c r="B163" s="46"/>
      <c r="C163" s="35"/>
      <c r="D163" s="62"/>
    </row>
    <row r="164" spans="1:4" s="7" customFormat="1" ht="11.25" x14ac:dyDescent="0.2">
      <c r="A164" s="15"/>
      <c r="B164" s="46"/>
      <c r="C164" s="35"/>
      <c r="D164" s="62"/>
    </row>
    <row r="165" spans="1:4" s="7" customFormat="1" ht="11.25" x14ac:dyDescent="0.2">
      <c r="A165" s="15"/>
      <c r="B165" s="46"/>
      <c r="C165" s="35"/>
      <c r="D165" s="62"/>
    </row>
    <row r="166" spans="1:4" s="7" customFormat="1" ht="11.25" x14ac:dyDescent="0.2">
      <c r="A166" s="15"/>
      <c r="B166" s="46"/>
      <c r="C166" s="35"/>
      <c r="D166" s="62"/>
    </row>
    <row r="167" spans="1:4" s="7" customFormat="1" ht="11.25" x14ac:dyDescent="0.2">
      <c r="A167" s="15"/>
      <c r="B167" s="5"/>
      <c r="C167" s="35"/>
      <c r="D167" s="62"/>
    </row>
    <row r="168" spans="1:4" s="7" customFormat="1" ht="11.25" x14ac:dyDescent="0.2">
      <c r="A168" s="15"/>
      <c r="B168" s="5"/>
      <c r="C168" s="35"/>
      <c r="D168" s="62"/>
    </row>
    <row r="169" spans="1:4" s="7" customFormat="1" ht="11.25" x14ac:dyDescent="0.2">
      <c r="A169" s="15"/>
      <c r="B169" s="46"/>
      <c r="C169" s="35"/>
      <c r="D169" s="62"/>
    </row>
    <row r="170" spans="1:4" s="7" customFormat="1" ht="11.25" x14ac:dyDescent="0.2">
      <c r="A170" s="15"/>
      <c r="B170" s="5"/>
      <c r="C170" s="8"/>
      <c r="D170" s="62"/>
    </row>
    <row r="171" spans="1:4" s="7" customFormat="1" ht="11.25" x14ac:dyDescent="0.2">
      <c r="A171" s="15"/>
      <c r="B171" s="5"/>
      <c r="C171" s="8"/>
      <c r="D171" s="62"/>
    </row>
    <row r="172" spans="1:4" s="7" customFormat="1" ht="11.25" x14ac:dyDescent="0.2">
      <c r="A172" s="15"/>
      <c r="B172" s="5"/>
      <c r="C172" s="8"/>
      <c r="D172" s="62"/>
    </row>
    <row r="173" spans="1:4" s="7" customFormat="1" ht="11.25" x14ac:dyDescent="0.2">
      <c r="A173" s="15"/>
      <c r="B173" s="5"/>
      <c r="C173" s="8"/>
      <c r="D173" s="62"/>
    </row>
    <row r="174" spans="1:4" s="7" customFormat="1" ht="11.25" x14ac:dyDescent="0.2">
      <c r="A174" s="15"/>
      <c r="B174" s="5"/>
      <c r="C174" s="8"/>
      <c r="D174" s="62"/>
    </row>
    <row r="175" spans="1:4" s="7" customFormat="1" ht="11.25" x14ac:dyDescent="0.2">
      <c r="A175" s="15"/>
      <c r="B175" s="5"/>
      <c r="C175" s="8"/>
      <c r="D175" s="62"/>
    </row>
    <row r="176" spans="1:4" s="7" customFormat="1" ht="11.25" x14ac:dyDescent="0.2">
      <c r="A176" s="15"/>
      <c r="B176" s="5"/>
      <c r="C176" s="8"/>
      <c r="D176" s="62"/>
    </row>
    <row r="177" spans="1:4" s="7" customFormat="1" ht="11.25" x14ac:dyDescent="0.2">
      <c r="A177" s="15"/>
      <c r="B177" s="5"/>
      <c r="C177" s="8"/>
      <c r="D177" s="62"/>
    </row>
    <row r="178" spans="1:4" s="7" customFormat="1" ht="11.25" x14ac:dyDescent="0.2">
      <c r="A178" s="15"/>
      <c r="B178" s="5"/>
      <c r="C178" s="8"/>
      <c r="D178" s="62"/>
    </row>
    <row r="179" spans="1:4" s="7" customFormat="1" ht="11.25" x14ac:dyDescent="0.2">
      <c r="A179" s="15"/>
      <c r="B179" s="5"/>
      <c r="C179" s="8"/>
      <c r="D179" s="62"/>
    </row>
    <row r="180" spans="1:4" s="7" customFormat="1" ht="11.25" x14ac:dyDescent="0.2">
      <c r="A180" s="15"/>
      <c r="B180" s="5"/>
      <c r="C180" s="8"/>
      <c r="D180" s="62"/>
    </row>
    <row r="181" spans="1:4" s="7" customFormat="1" ht="11.25" x14ac:dyDescent="0.2">
      <c r="A181" s="15"/>
      <c r="B181" s="5"/>
      <c r="C181" s="8"/>
      <c r="D181" s="62"/>
    </row>
    <row r="182" spans="1:4" s="7" customFormat="1" ht="11.25" x14ac:dyDescent="0.2">
      <c r="A182" s="15"/>
      <c r="B182" s="5"/>
      <c r="C182" s="35"/>
      <c r="D182" s="62"/>
    </row>
    <row r="183" spans="1:4" s="7" customFormat="1" ht="11.25" x14ac:dyDescent="0.2">
      <c r="A183" s="15"/>
      <c r="B183" s="5"/>
      <c r="C183" s="35"/>
      <c r="D183" s="62"/>
    </row>
    <row r="184" spans="1:4" s="7" customFormat="1" ht="11.25" x14ac:dyDescent="0.2">
      <c r="A184" s="15"/>
      <c r="B184" s="46"/>
      <c r="C184" s="35"/>
      <c r="D184" s="62"/>
    </row>
    <row r="185" spans="1:4" s="7" customFormat="1" ht="11.25" x14ac:dyDescent="0.2">
      <c r="A185" s="15"/>
      <c r="B185" s="5"/>
      <c r="C185" s="35"/>
      <c r="D185" s="62"/>
    </row>
    <row r="186" spans="1:4" s="7" customFormat="1" ht="11.25" x14ac:dyDescent="0.2">
      <c r="A186" s="15"/>
      <c r="B186" s="46"/>
      <c r="C186" s="35"/>
      <c r="D186" s="62"/>
    </row>
    <row r="187" spans="1:4" s="7" customFormat="1" ht="11.25" x14ac:dyDescent="0.2">
      <c r="A187" s="15"/>
      <c r="B187" s="46"/>
      <c r="C187" s="35"/>
      <c r="D187" s="62"/>
    </row>
    <row r="188" spans="1:4" s="7" customFormat="1" ht="11.25" x14ac:dyDescent="0.2">
      <c r="A188" s="15"/>
      <c r="B188" s="46"/>
      <c r="C188" s="35"/>
      <c r="D188" s="62"/>
    </row>
    <row r="189" spans="1:4" s="7" customFormat="1" ht="11.25" x14ac:dyDescent="0.2">
      <c r="A189" s="15"/>
      <c r="B189" s="5"/>
      <c r="C189" s="35"/>
      <c r="D189" s="62"/>
    </row>
    <row r="190" spans="1:4" s="7" customFormat="1" ht="11.25" x14ac:dyDescent="0.2">
      <c r="A190" s="15"/>
      <c r="B190" s="5"/>
      <c r="C190" s="35"/>
      <c r="D190" s="62"/>
    </row>
    <row r="191" spans="1:4" s="7" customFormat="1" ht="11.25" x14ac:dyDescent="0.2">
      <c r="A191" s="15"/>
      <c r="B191" s="5"/>
      <c r="C191" s="35"/>
      <c r="D191" s="62"/>
    </row>
    <row r="192" spans="1:4" s="7" customFormat="1" ht="11.25" x14ac:dyDescent="0.2">
      <c r="A192" s="52"/>
      <c r="B192" s="53"/>
      <c r="C192" s="54"/>
      <c r="D192" s="54"/>
    </row>
    <row r="193" spans="1:4" s="7" customFormat="1" ht="11.25" x14ac:dyDescent="0.2">
      <c r="A193" s="15"/>
      <c r="B193" s="5"/>
      <c r="C193" s="35"/>
      <c r="D193" s="62"/>
    </row>
    <row r="194" spans="1:4" s="7" customFormat="1" ht="11.25" x14ac:dyDescent="0.2">
      <c r="A194" s="15"/>
      <c r="B194" s="41"/>
      <c r="C194" s="35"/>
      <c r="D194" s="62"/>
    </row>
    <row r="195" spans="1:4" s="7" customFormat="1" ht="11.25" x14ac:dyDescent="0.2">
      <c r="A195" s="15"/>
      <c r="B195" s="41"/>
      <c r="C195" s="35"/>
      <c r="D195" s="62"/>
    </row>
    <row r="196" spans="1:4" s="7" customFormat="1" ht="11.25" x14ac:dyDescent="0.2">
      <c r="A196" s="15"/>
      <c r="B196" s="5"/>
      <c r="C196" s="35"/>
      <c r="D196" s="62"/>
    </row>
    <row r="197" spans="1:4" s="55" customFormat="1" ht="11.25" x14ac:dyDescent="0.2">
      <c r="A197" s="31"/>
      <c r="B197" s="5"/>
      <c r="C197" s="35"/>
      <c r="D197" s="62"/>
    </row>
    <row r="198" spans="1:4" s="7" customFormat="1" ht="11.25" x14ac:dyDescent="0.2">
      <c r="A198" s="31"/>
      <c r="B198" s="5"/>
      <c r="C198" s="35"/>
      <c r="D198" s="62"/>
    </row>
    <row r="199" spans="1:4" s="7" customFormat="1" ht="11.25" x14ac:dyDescent="0.2">
      <c r="A199" s="31"/>
      <c r="B199" s="5"/>
      <c r="C199" s="8"/>
      <c r="D199" s="62"/>
    </row>
    <row r="200" spans="1:4" s="7" customFormat="1" ht="11.25" x14ac:dyDescent="0.2">
      <c r="A200" s="31"/>
      <c r="B200" s="5"/>
      <c r="C200" s="8"/>
      <c r="D200" s="62"/>
    </row>
    <row r="201" spans="1:4" s="7" customFormat="1" ht="11.25" x14ac:dyDescent="0.2">
      <c r="A201" s="31"/>
      <c r="B201" s="5"/>
      <c r="C201" s="8"/>
      <c r="D201" s="62"/>
    </row>
    <row r="202" spans="1:4" s="7" customFormat="1" ht="11.25" x14ac:dyDescent="0.2">
      <c r="A202" s="31"/>
      <c r="B202" s="5"/>
      <c r="C202" s="8"/>
      <c r="D202" s="62"/>
    </row>
    <row r="203" spans="1:4" s="7" customFormat="1" ht="11.25" x14ac:dyDescent="0.2">
      <c r="A203" s="31"/>
      <c r="B203" s="5"/>
      <c r="C203" s="8"/>
      <c r="D203" s="62"/>
    </row>
    <row r="204" spans="1:4" s="7" customFormat="1" ht="11.25" x14ac:dyDescent="0.2">
      <c r="A204" s="31"/>
      <c r="B204" s="5"/>
      <c r="C204" s="8"/>
      <c r="D204" s="62"/>
    </row>
    <row r="205" spans="1:4" s="7" customFormat="1" ht="11.25" x14ac:dyDescent="0.2">
      <c r="A205" s="31"/>
      <c r="B205" s="5"/>
      <c r="C205" s="8"/>
      <c r="D205" s="62"/>
    </row>
    <row r="206" spans="1:4" s="7" customFormat="1" ht="11.25" x14ac:dyDescent="0.2">
      <c r="A206" s="31"/>
      <c r="B206" s="5"/>
      <c r="C206" s="8"/>
      <c r="D206" s="62"/>
    </row>
    <row r="207" spans="1:4" s="7" customFormat="1" ht="11.25" x14ac:dyDescent="0.2">
      <c r="A207" s="31"/>
      <c r="B207" s="5"/>
      <c r="C207" s="35"/>
      <c r="D207" s="62"/>
    </row>
    <row r="208" spans="1:4" s="7" customFormat="1" ht="11.25" x14ac:dyDescent="0.2">
      <c r="A208" s="31"/>
      <c r="B208" s="5"/>
      <c r="C208" s="35"/>
      <c r="D208" s="62"/>
    </row>
    <row r="209" spans="1:4" s="7" customFormat="1" ht="11.25" x14ac:dyDescent="0.2">
      <c r="A209" s="31"/>
      <c r="B209" s="5"/>
      <c r="C209" s="35"/>
      <c r="D209" s="62"/>
    </row>
    <row r="210" spans="1:4" s="7" customFormat="1" ht="11.25" x14ac:dyDescent="0.2">
      <c r="A210" s="31"/>
      <c r="B210" s="5"/>
      <c r="C210" s="35"/>
      <c r="D210" s="62"/>
    </row>
    <row r="211" spans="1:4" s="7" customFormat="1" ht="11.25" x14ac:dyDescent="0.2">
      <c r="A211" s="15"/>
      <c r="B211" s="5"/>
      <c r="C211" s="35"/>
      <c r="D211" s="35"/>
    </row>
    <row r="212" spans="1:4" s="7" customFormat="1" ht="11.25" x14ac:dyDescent="0.2">
      <c r="A212" s="15"/>
      <c r="B212" s="5"/>
      <c r="C212" s="38"/>
      <c r="D212" s="35"/>
    </row>
    <row r="213" spans="1:4" s="7" customFormat="1" ht="11.25" x14ac:dyDescent="0.2">
      <c r="A213" s="15"/>
      <c r="B213" s="5"/>
      <c r="C213" s="38"/>
      <c r="D213" s="35"/>
    </row>
    <row r="214" spans="1:4" s="7" customFormat="1" ht="11.25" x14ac:dyDescent="0.2">
      <c r="A214" s="15"/>
      <c r="B214" s="5"/>
      <c r="C214" s="38"/>
      <c r="D214" s="35"/>
    </row>
    <row r="215" spans="1:4" s="7" customFormat="1" ht="11.25" x14ac:dyDescent="0.2">
      <c r="A215" s="15"/>
      <c r="B215" s="5"/>
      <c r="C215" s="38"/>
      <c r="D215" s="35"/>
    </row>
    <row r="216" spans="1:4" s="7" customFormat="1" ht="11.25" x14ac:dyDescent="0.2">
      <c r="A216" s="15"/>
      <c r="B216" s="5"/>
      <c r="C216" s="38"/>
      <c r="D216" s="35"/>
    </row>
    <row r="217" spans="1:4" s="7" customFormat="1" ht="11.25" x14ac:dyDescent="0.2">
      <c r="A217" s="15"/>
      <c r="B217" s="5"/>
      <c r="C217" s="38"/>
      <c r="D217" s="35"/>
    </row>
    <row r="218" spans="1:4" s="7" customFormat="1" ht="11.25" x14ac:dyDescent="0.2">
      <c r="A218" s="15"/>
      <c r="B218" s="5"/>
      <c r="C218" s="38"/>
      <c r="D218" s="35"/>
    </row>
    <row r="219" spans="1:4" s="7" customFormat="1" ht="11.25" x14ac:dyDescent="0.2">
      <c r="A219" s="15"/>
      <c r="B219" s="5"/>
      <c r="C219" s="38"/>
      <c r="D219" s="35"/>
    </row>
    <row r="220" spans="1:4" s="7" customFormat="1" ht="11.25" x14ac:dyDescent="0.2">
      <c r="A220" s="15"/>
      <c r="B220" s="5"/>
      <c r="C220" s="38"/>
      <c r="D220" s="35"/>
    </row>
    <row r="221" spans="1:4" s="7" customFormat="1" ht="11.25" x14ac:dyDescent="0.2">
      <c r="A221" s="15"/>
      <c r="B221" s="5"/>
      <c r="C221" s="38"/>
      <c r="D221" s="35"/>
    </row>
    <row r="222" spans="1:4" s="7" customFormat="1" ht="11.25" x14ac:dyDescent="0.2">
      <c r="A222" s="15"/>
      <c r="B222" s="5"/>
      <c r="C222" s="38"/>
      <c r="D222" s="35"/>
    </row>
    <row r="223" spans="1:4" s="7" customFormat="1" ht="11.25" x14ac:dyDescent="0.2">
      <c r="A223" s="15"/>
      <c r="B223" s="5"/>
      <c r="C223" s="38"/>
      <c r="D223" s="35"/>
    </row>
    <row r="224" spans="1:4" s="7" customFormat="1" ht="11.25" x14ac:dyDescent="0.2">
      <c r="A224" s="15"/>
      <c r="B224" s="5"/>
      <c r="C224" s="38"/>
      <c r="D224" s="35"/>
    </row>
    <row r="225" spans="1:4" s="7" customFormat="1" ht="11.25" x14ac:dyDescent="0.2">
      <c r="A225" s="15"/>
      <c r="B225" s="5"/>
      <c r="C225" s="38"/>
      <c r="D225" s="35"/>
    </row>
    <row r="226" spans="1:4" s="7" customFormat="1" ht="11.25" x14ac:dyDescent="0.2">
      <c r="A226" s="15"/>
      <c r="B226" s="5"/>
      <c r="C226" s="38"/>
      <c r="D226" s="35"/>
    </row>
    <row r="227" spans="1:4" s="7" customFormat="1" ht="11.25" x14ac:dyDescent="0.2">
      <c r="A227" s="15"/>
      <c r="B227" s="5"/>
      <c r="C227" s="38"/>
      <c r="D227" s="35"/>
    </row>
    <row r="228" spans="1:4" s="7" customFormat="1" ht="11.25" x14ac:dyDescent="0.2">
      <c r="A228" s="15"/>
      <c r="B228" s="5"/>
      <c r="C228" s="38"/>
      <c r="D228" s="35"/>
    </row>
    <row r="229" spans="1:4" s="7" customFormat="1" ht="11.25" x14ac:dyDescent="0.2">
      <c r="A229" s="15"/>
      <c r="B229" s="5"/>
      <c r="C229" s="38"/>
      <c r="D229" s="35"/>
    </row>
    <row r="230" spans="1:4" s="7" customFormat="1" ht="11.25" x14ac:dyDescent="0.2">
      <c r="A230" s="15"/>
      <c r="B230" s="5"/>
      <c r="C230" s="38"/>
      <c r="D230" s="35"/>
    </row>
    <row r="231" spans="1:4" s="7" customFormat="1" ht="11.25" x14ac:dyDescent="0.2">
      <c r="A231" s="15"/>
      <c r="B231" s="5"/>
      <c r="C231" s="38"/>
      <c r="D231" s="35"/>
    </row>
    <row r="232" spans="1:4" s="7" customFormat="1" ht="11.25" x14ac:dyDescent="0.2">
      <c r="A232" s="15"/>
      <c r="B232" s="5"/>
      <c r="C232" s="38"/>
      <c r="D232" s="35"/>
    </row>
    <row r="233" spans="1:4" s="7" customFormat="1" ht="11.25" x14ac:dyDescent="0.2">
      <c r="A233" s="15"/>
      <c r="B233" s="5"/>
      <c r="C233" s="38"/>
      <c r="D233" s="35"/>
    </row>
    <row r="234" spans="1:4" s="7" customFormat="1" ht="11.25" x14ac:dyDescent="0.2">
      <c r="A234" s="15"/>
      <c r="B234" s="5"/>
      <c r="C234" s="38"/>
      <c r="D234" s="35"/>
    </row>
    <row r="235" spans="1:4" s="7" customFormat="1" ht="11.25" x14ac:dyDescent="0.2">
      <c r="A235" s="15"/>
      <c r="B235" s="5"/>
      <c r="C235" s="38"/>
      <c r="D235" s="35"/>
    </row>
    <row r="236" spans="1:4" s="7" customFormat="1" ht="11.25" x14ac:dyDescent="0.2">
      <c r="A236" s="15"/>
      <c r="B236" s="5"/>
      <c r="C236" s="38"/>
      <c r="D236" s="35"/>
    </row>
    <row r="237" spans="1:4" s="7" customFormat="1" ht="11.25" x14ac:dyDescent="0.2">
      <c r="A237" s="15"/>
      <c r="B237" s="5"/>
      <c r="C237" s="38"/>
      <c r="D237" s="35"/>
    </row>
    <row r="238" spans="1:4" s="7" customFormat="1" ht="11.25" x14ac:dyDescent="0.2">
      <c r="A238" s="15"/>
      <c r="B238" s="5"/>
      <c r="C238" s="38"/>
      <c r="D238" s="35"/>
    </row>
    <row r="239" spans="1:4" s="7" customFormat="1" ht="11.25" x14ac:dyDescent="0.2">
      <c r="A239" s="15"/>
      <c r="B239" s="5"/>
      <c r="C239" s="38"/>
      <c r="D239" s="35"/>
    </row>
    <row r="240" spans="1:4" s="7" customFormat="1" ht="11.25" x14ac:dyDescent="0.2">
      <c r="A240" s="15"/>
      <c r="B240" s="5"/>
      <c r="C240" s="38"/>
      <c r="D240" s="35"/>
    </row>
    <row r="241" spans="1:4" s="7" customFormat="1" ht="11.25" x14ac:dyDescent="0.2">
      <c r="A241" s="15"/>
      <c r="B241" s="5"/>
      <c r="C241" s="38"/>
      <c r="D241" s="35"/>
    </row>
    <row r="242" spans="1:4" s="7" customFormat="1" ht="11.25" x14ac:dyDescent="0.2">
      <c r="A242" s="15"/>
      <c r="B242" s="5"/>
      <c r="C242" s="38"/>
      <c r="D242" s="35"/>
    </row>
    <row r="243" spans="1:4" s="7" customFormat="1" ht="11.25" x14ac:dyDescent="0.2">
      <c r="A243" s="15"/>
      <c r="B243" s="5"/>
      <c r="C243" s="38"/>
      <c r="D243" s="35"/>
    </row>
    <row r="244" spans="1:4" s="7" customFormat="1" ht="11.25" x14ac:dyDescent="0.2">
      <c r="A244" s="15"/>
      <c r="B244" s="5"/>
      <c r="C244" s="38"/>
      <c r="D244" s="35"/>
    </row>
    <row r="245" spans="1:4" s="7" customFormat="1" ht="11.25" x14ac:dyDescent="0.2">
      <c r="A245" s="15"/>
      <c r="B245" s="5"/>
      <c r="C245" s="38"/>
      <c r="D245" s="35"/>
    </row>
    <row r="246" spans="1:4" s="7" customFormat="1" ht="11.25" x14ac:dyDescent="0.2">
      <c r="A246" s="15"/>
      <c r="B246" s="5"/>
      <c r="C246" s="38"/>
      <c r="D246" s="35"/>
    </row>
    <row r="247" spans="1:4" s="7" customFormat="1" ht="11.25" x14ac:dyDescent="0.2">
      <c r="A247" s="15"/>
      <c r="B247" s="5"/>
      <c r="C247" s="38"/>
      <c r="D247" s="35"/>
    </row>
    <row r="248" spans="1:4" s="7" customFormat="1" ht="11.25" x14ac:dyDescent="0.2">
      <c r="A248" s="15"/>
      <c r="B248" s="5"/>
      <c r="C248" s="35"/>
      <c r="D248" s="62"/>
    </row>
    <row r="249" spans="1:4" s="7" customFormat="1" ht="11.25" x14ac:dyDescent="0.2">
      <c r="A249" s="15"/>
      <c r="B249" s="5"/>
      <c r="C249" s="35"/>
      <c r="D249" s="62"/>
    </row>
    <row r="250" spans="1:4" s="7" customFormat="1" ht="11.25" x14ac:dyDescent="0.2">
      <c r="A250" s="15"/>
      <c r="B250" s="5"/>
      <c r="C250" s="35"/>
      <c r="D250" s="62"/>
    </row>
    <row r="251" spans="1:4" s="7" customFormat="1" ht="11.25" x14ac:dyDescent="0.2">
      <c r="A251" s="15"/>
      <c r="B251" s="5"/>
      <c r="C251" s="35"/>
      <c r="D251" s="62"/>
    </row>
    <row r="252" spans="1:4" s="7" customFormat="1" ht="11.25" x14ac:dyDescent="0.2">
      <c r="A252" s="15"/>
      <c r="B252" s="5"/>
      <c r="C252" s="35"/>
      <c r="D252" s="62"/>
    </row>
    <row r="253" spans="1:4" s="7" customFormat="1" ht="11.25" x14ac:dyDescent="0.2">
      <c r="A253" s="15"/>
      <c r="B253" s="5"/>
      <c r="C253" s="35"/>
      <c r="D253" s="62"/>
    </row>
    <row r="254" spans="1:4" s="7" customFormat="1" ht="11.25" x14ac:dyDescent="0.2">
      <c r="A254" s="15"/>
      <c r="B254" s="5"/>
      <c r="C254" s="35"/>
      <c r="D254" s="62"/>
    </row>
    <row r="255" spans="1:4" s="7" customFormat="1" ht="15.75" x14ac:dyDescent="0.25">
      <c r="A255" s="69"/>
      <c r="B255" s="48"/>
      <c r="C255" s="35"/>
      <c r="D255" s="62"/>
    </row>
    <row r="256" spans="1:4" s="7" customFormat="1" ht="11.25" x14ac:dyDescent="0.2">
      <c r="A256" s="15"/>
      <c r="B256" s="46"/>
      <c r="C256" s="35"/>
      <c r="D256" s="62"/>
    </row>
    <row r="257" spans="1:4" s="7" customFormat="1" ht="11.25" x14ac:dyDescent="0.2">
      <c r="A257" s="15"/>
      <c r="B257" s="46"/>
      <c r="C257" s="35"/>
      <c r="D257" s="62"/>
    </row>
    <row r="258" spans="1:4" s="7" customFormat="1" ht="11.25" x14ac:dyDescent="0.2">
      <c r="A258" s="15"/>
      <c r="B258" s="5"/>
      <c r="C258" s="35"/>
      <c r="D258" s="62"/>
    </row>
    <row r="259" spans="1:4" s="7" customFormat="1" ht="11.25" x14ac:dyDescent="0.2">
      <c r="A259" s="15"/>
      <c r="B259" s="5"/>
      <c r="C259" s="35"/>
      <c r="D259" s="62"/>
    </row>
    <row r="260" spans="1:4" s="7" customFormat="1" ht="11.25" x14ac:dyDescent="0.2">
      <c r="A260" s="15"/>
      <c r="B260" s="5"/>
      <c r="C260" s="35"/>
      <c r="D260" s="54"/>
    </row>
    <row r="261" spans="1:4" s="7" customFormat="1" ht="15.75" x14ac:dyDescent="0.25">
      <c r="A261" s="15"/>
      <c r="B261" s="5"/>
      <c r="C261" s="35"/>
      <c r="D261" s="63"/>
    </row>
    <row r="262" spans="1:4" s="7" customFormat="1" ht="11.25" x14ac:dyDescent="0.2">
      <c r="A262" s="15"/>
      <c r="B262" s="5"/>
      <c r="C262" s="35"/>
      <c r="D262" s="62"/>
    </row>
    <row r="263" spans="1:4" s="7" customFormat="1" x14ac:dyDescent="0.2">
      <c r="A263" s="15"/>
      <c r="B263" s="5"/>
      <c r="C263" s="35"/>
      <c r="D263" s="64"/>
    </row>
    <row r="264" spans="1:4" s="7" customFormat="1" ht="11.25" x14ac:dyDescent="0.2">
      <c r="A264" s="15"/>
      <c r="B264" s="46"/>
      <c r="C264" s="35"/>
      <c r="D264" s="62"/>
    </row>
    <row r="265" spans="1:4" s="55" customFormat="1" ht="11.25" x14ac:dyDescent="0.2">
      <c r="A265" s="15"/>
      <c r="B265" s="46"/>
      <c r="C265" s="35"/>
      <c r="D265" s="62"/>
    </row>
    <row r="266" spans="1:4" s="1" customFormat="1" ht="15.75" x14ac:dyDescent="0.25">
      <c r="A266" s="15"/>
      <c r="B266" s="46"/>
      <c r="C266" s="35"/>
      <c r="D266" s="62"/>
    </row>
    <row r="267" spans="1:4" s="7" customFormat="1" ht="11.25" x14ac:dyDescent="0.2">
      <c r="A267" s="15"/>
      <c r="B267" s="46"/>
      <c r="C267" s="35"/>
      <c r="D267" s="62"/>
    </row>
    <row r="268" spans="1:4" s="29" customFormat="1" x14ac:dyDescent="0.2">
      <c r="A268" s="15"/>
      <c r="B268" s="5"/>
      <c r="C268" s="35"/>
      <c r="D268" s="62"/>
    </row>
    <row r="269" spans="1:4" s="7" customFormat="1" ht="11.25" x14ac:dyDescent="0.2">
      <c r="A269" s="15"/>
      <c r="B269" s="5"/>
      <c r="C269" s="35"/>
      <c r="D269" s="62"/>
    </row>
    <row r="270" spans="1:4" s="7" customFormat="1" ht="11.25" x14ac:dyDescent="0.2">
      <c r="A270" s="15"/>
      <c r="B270" s="46"/>
      <c r="C270" s="35"/>
      <c r="D270" s="62"/>
    </row>
    <row r="271" spans="1:4" s="7" customFormat="1" ht="11.25" x14ac:dyDescent="0.2">
      <c r="A271" s="15"/>
      <c r="B271" s="5"/>
      <c r="C271" s="8"/>
      <c r="D271" s="62"/>
    </row>
    <row r="272" spans="1:4" s="7" customFormat="1" ht="11.25" x14ac:dyDescent="0.2">
      <c r="A272" s="15"/>
      <c r="B272" s="5"/>
      <c r="C272" s="8"/>
      <c r="D272" s="62"/>
    </row>
    <row r="273" spans="1:4" s="7" customFormat="1" ht="11.25" x14ac:dyDescent="0.2">
      <c r="A273" s="15"/>
      <c r="B273" s="5"/>
      <c r="C273" s="8"/>
      <c r="D273" s="35"/>
    </row>
    <row r="274" spans="1:4" s="7" customFormat="1" ht="11.25" x14ac:dyDescent="0.2">
      <c r="A274" s="15"/>
      <c r="B274" s="5"/>
      <c r="C274" s="8"/>
      <c r="D274" s="35"/>
    </row>
    <row r="275" spans="1:4" s="7" customFormat="1" ht="11.25" x14ac:dyDescent="0.2">
      <c r="A275" s="15"/>
      <c r="B275" s="5"/>
      <c r="C275" s="8"/>
      <c r="D275" s="35"/>
    </row>
    <row r="276" spans="1:4" s="7" customFormat="1" ht="11.25" x14ac:dyDescent="0.2">
      <c r="A276" s="15"/>
      <c r="B276" s="5"/>
      <c r="C276" s="8"/>
      <c r="D276" s="62"/>
    </row>
    <row r="277" spans="1:4" s="7" customFormat="1" ht="11.25" x14ac:dyDescent="0.2">
      <c r="A277" s="15"/>
      <c r="B277" s="5"/>
      <c r="C277" s="8"/>
      <c r="D277" s="62"/>
    </row>
    <row r="278" spans="1:4" s="7" customFormat="1" ht="11.25" x14ac:dyDescent="0.2">
      <c r="A278" s="15"/>
      <c r="B278" s="5"/>
      <c r="C278" s="8"/>
      <c r="D278" s="62"/>
    </row>
    <row r="279" spans="1:4" s="7" customFormat="1" ht="11.25" x14ac:dyDescent="0.2">
      <c r="A279" s="15"/>
      <c r="B279" s="5"/>
      <c r="C279" s="8"/>
      <c r="D279" s="62"/>
    </row>
    <row r="280" spans="1:4" s="7" customFormat="1" ht="11.25" x14ac:dyDescent="0.2">
      <c r="A280" s="15"/>
      <c r="B280" s="5"/>
      <c r="C280" s="8"/>
      <c r="D280" s="62"/>
    </row>
    <row r="281" spans="1:4" s="7" customFormat="1" ht="11.25" x14ac:dyDescent="0.2">
      <c r="A281" s="15"/>
      <c r="B281" s="5"/>
      <c r="C281" s="8"/>
      <c r="D281" s="62"/>
    </row>
    <row r="282" spans="1:4" s="7" customFormat="1" ht="11.25" x14ac:dyDescent="0.2">
      <c r="A282" s="15"/>
      <c r="B282" s="5"/>
      <c r="C282" s="8"/>
      <c r="D282" s="62"/>
    </row>
    <row r="283" spans="1:4" s="7" customFormat="1" ht="11.25" x14ac:dyDescent="0.2">
      <c r="A283" s="15"/>
      <c r="B283" s="5"/>
      <c r="C283" s="35"/>
      <c r="D283" s="62"/>
    </row>
    <row r="284" spans="1:4" s="7" customFormat="1" ht="11.25" x14ac:dyDescent="0.2">
      <c r="A284" s="15"/>
      <c r="B284" s="5"/>
      <c r="C284" s="35"/>
      <c r="D284" s="62"/>
    </row>
    <row r="285" spans="1:4" s="7" customFormat="1" ht="11.25" x14ac:dyDescent="0.2">
      <c r="A285" s="15"/>
      <c r="B285" s="46"/>
      <c r="C285" s="35"/>
      <c r="D285" s="35"/>
    </row>
    <row r="286" spans="1:4" s="7" customFormat="1" ht="11.25" x14ac:dyDescent="0.2">
      <c r="A286" s="15"/>
      <c r="B286" s="5"/>
      <c r="C286" s="35"/>
      <c r="D286" s="35"/>
    </row>
    <row r="287" spans="1:4" s="7" customFormat="1" x14ac:dyDescent="0.2">
      <c r="A287" s="15"/>
      <c r="B287" s="46"/>
      <c r="C287" s="35"/>
      <c r="D287" s="50"/>
    </row>
    <row r="288" spans="1:4" s="7" customFormat="1" ht="11.25" x14ac:dyDescent="0.2">
      <c r="A288" s="15"/>
      <c r="B288" s="5"/>
      <c r="C288" s="35"/>
      <c r="D288" s="35"/>
    </row>
    <row r="289" spans="1:4" s="7" customFormat="1" ht="11.25" x14ac:dyDescent="0.2">
      <c r="A289" s="15"/>
      <c r="B289" s="5"/>
      <c r="C289" s="35"/>
      <c r="D289" s="35"/>
    </row>
    <row r="290" spans="1:4" s="7" customFormat="1" ht="11.25" x14ac:dyDescent="0.2">
      <c r="A290" s="15"/>
      <c r="B290" s="47"/>
      <c r="C290" s="35"/>
      <c r="D290" s="35"/>
    </row>
    <row r="291" spans="1:4" s="7" customFormat="1" ht="11.25" x14ac:dyDescent="0.2">
      <c r="A291" s="15"/>
      <c r="B291" s="5"/>
      <c r="C291" s="35"/>
      <c r="D291" s="35"/>
    </row>
    <row r="292" spans="1:4" s="29" customFormat="1" x14ac:dyDescent="0.2">
      <c r="A292" s="15"/>
      <c r="B292" s="5"/>
      <c r="C292" s="35"/>
      <c r="D292" s="35"/>
    </row>
    <row r="293" spans="1:4" s="7" customFormat="1" ht="11.25" x14ac:dyDescent="0.2">
      <c r="A293" s="15"/>
      <c r="B293" s="5"/>
      <c r="C293" s="35"/>
      <c r="D293" s="35"/>
    </row>
    <row r="294" spans="1:4" s="7" customFormat="1" ht="11.25" x14ac:dyDescent="0.2">
      <c r="A294" s="15"/>
      <c r="B294" s="41"/>
      <c r="C294" s="35"/>
      <c r="D294" s="35"/>
    </row>
    <row r="295" spans="1:4" s="7" customFormat="1" x14ac:dyDescent="0.2">
      <c r="A295" s="65"/>
      <c r="B295" s="41"/>
      <c r="C295" s="35"/>
      <c r="D295" s="35"/>
    </row>
    <row r="296" spans="1:4" s="7" customFormat="1" x14ac:dyDescent="0.2">
      <c r="A296" s="65"/>
      <c r="B296" s="5"/>
      <c r="C296" s="35"/>
      <c r="D296" s="35"/>
    </row>
    <row r="297" spans="1:4" s="7" customFormat="1" x14ac:dyDescent="0.2">
      <c r="A297" s="65"/>
      <c r="B297" s="5"/>
      <c r="C297" s="35"/>
      <c r="D297" s="35"/>
    </row>
    <row r="298" spans="1:4" s="7" customFormat="1" x14ac:dyDescent="0.2">
      <c r="A298" s="65"/>
      <c r="B298" s="5"/>
      <c r="C298" s="35"/>
      <c r="D298" s="35"/>
    </row>
    <row r="299" spans="1:4" s="7" customFormat="1" x14ac:dyDescent="0.2">
      <c r="A299" s="65"/>
      <c r="B299" s="5"/>
      <c r="C299" s="8"/>
      <c r="D299" s="35"/>
    </row>
    <row r="300" spans="1:4" s="29" customFormat="1" x14ac:dyDescent="0.2">
      <c r="A300" s="65"/>
      <c r="B300" s="5"/>
      <c r="C300" s="8"/>
      <c r="D300" s="35"/>
    </row>
    <row r="301" spans="1:4" s="29" customFormat="1" x14ac:dyDescent="0.2">
      <c r="A301" s="65"/>
      <c r="B301" s="5"/>
      <c r="C301" s="8"/>
      <c r="D301" s="35"/>
    </row>
    <row r="302" spans="1:4" s="29" customFormat="1" x14ac:dyDescent="0.2">
      <c r="A302" s="15"/>
      <c r="B302" s="5"/>
      <c r="C302" s="8"/>
      <c r="D302" s="35"/>
    </row>
    <row r="303" spans="1:4" s="29" customFormat="1" x14ac:dyDescent="0.2">
      <c r="A303" s="15"/>
      <c r="B303" s="5"/>
      <c r="C303" s="8"/>
      <c r="D303" s="35"/>
    </row>
    <row r="304" spans="1:4" s="29" customFormat="1" x14ac:dyDescent="0.2">
      <c r="A304" s="49"/>
      <c r="B304" s="5"/>
      <c r="C304" s="8"/>
      <c r="D304" s="35"/>
    </row>
    <row r="305" spans="1:4" s="29" customFormat="1" x14ac:dyDescent="0.2">
      <c r="A305" s="49"/>
      <c r="B305" s="5"/>
      <c r="C305" s="8"/>
      <c r="D305" s="35"/>
    </row>
    <row r="306" spans="1:4" s="29" customFormat="1" x14ac:dyDescent="0.2">
      <c r="A306" s="49"/>
      <c r="B306" s="5"/>
      <c r="C306" s="8"/>
      <c r="D306" s="35"/>
    </row>
    <row r="307" spans="1:4" s="7" customFormat="1" ht="11.25" x14ac:dyDescent="0.2">
      <c r="A307" s="31"/>
      <c r="B307" s="5"/>
      <c r="C307" s="35"/>
      <c r="D307" s="35"/>
    </row>
    <row r="308" spans="1:4" s="7" customFormat="1" ht="11.25" x14ac:dyDescent="0.2">
      <c r="A308" s="66"/>
      <c r="B308" s="5"/>
      <c r="C308" s="35"/>
      <c r="D308" s="54"/>
    </row>
    <row r="309" spans="1:4" s="7" customFormat="1" x14ac:dyDescent="0.2">
      <c r="A309" s="15"/>
      <c r="B309" s="44"/>
      <c r="C309" s="35"/>
      <c r="D309" s="35"/>
    </row>
    <row r="310" spans="1:4" s="7" customFormat="1" ht="11.25" x14ac:dyDescent="0.2">
      <c r="A310" s="15"/>
      <c r="B310" s="5"/>
      <c r="C310" s="35"/>
      <c r="D310" s="62"/>
    </row>
    <row r="311" spans="1:4" s="7" customFormat="1" x14ac:dyDescent="0.2">
      <c r="A311" s="49"/>
      <c r="B311" s="51"/>
      <c r="C311" s="35"/>
      <c r="D311" s="62"/>
    </row>
    <row r="312" spans="1:4" s="7" customFormat="1" ht="11.25" x14ac:dyDescent="0.2">
      <c r="A312" s="15"/>
      <c r="B312" s="5"/>
      <c r="C312" s="35"/>
      <c r="D312" s="62"/>
    </row>
    <row r="313" spans="1:4" s="55" customFormat="1" ht="11.25" x14ac:dyDescent="0.2">
      <c r="A313" s="15"/>
      <c r="B313" s="5"/>
      <c r="C313" s="35"/>
      <c r="D313" s="62"/>
    </row>
    <row r="314" spans="1:4" s="7" customFormat="1" ht="11.25" x14ac:dyDescent="0.2">
      <c r="A314" s="15"/>
      <c r="B314" s="5"/>
      <c r="C314" s="35"/>
      <c r="D314" s="62"/>
    </row>
    <row r="315" spans="1:4" s="7" customFormat="1" x14ac:dyDescent="0.2">
      <c r="A315" s="49"/>
      <c r="B315" s="51"/>
      <c r="C315" s="35"/>
      <c r="D315" s="62"/>
    </row>
    <row r="316" spans="1:4" s="7" customFormat="1" ht="11.25" x14ac:dyDescent="0.2">
      <c r="A316" s="15"/>
      <c r="B316" s="5"/>
      <c r="C316" s="35"/>
      <c r="D316" s="62"/>
    </row>
    <row r="317" spans="1:4" s="7" customFormat="1" ht="11.25" x14ac:dyDescent="0.2">
      <c r="A317" s="15"/>
      <c r="B317" s="5"/>
      <c r="C317" s="35"/>
      <c r="D317" s="62"/>
    </row>
    <row r="318" spans="1:4" s="7" customFormat="1" ht="11.25" x14ac:dyDescent="0.2">
      <c r="A318" s="52"/>
      <c r="B318" s="53"/>
      <c r="C318" s="54"/>
      <c r="D318" s="54"/>
    </row>
    <row r="319" spans="1:4" s="7" customFormat="1" ht="11.25" x14ac:dyDescent="0.2">
      <c r="A319" s="52"/>
      <c r="B319" s="53"/>
      <c r="C319" s="54"/>
      <c r="D319" s="67"/>
    </row>
    <row r="320" spans="1:4" s="7" customFormat="1" ht="11.25" x14ac:dyDescent="0.2">
      <c r="A320" s="52"/>
      <c r="B320" s="59"/>
      <c r="C320" s="38"/>
      <c r="D320" s="38"/>
    </row>
    <row r="321" spans="1:4" s="7" customFormat="1" ht="11.25" x14ac:dyDescent="0.2">
      <c r="A321" s="52"/>
      <c r="B321" s="59"/>
      <c r="C321" s="38"/>
      <c r="D321" s="68"/>
    </row>
    <row r="322" spans="1:4" s="7" customFormat="1" ht="11.25" x14ac:dyDescent="0.2">
      <c r="A322" s="52"/>
      <c r="B322" s="53"/>
      <c r="C322" s="341"/>
      <c r="D322" s="341"/>
    </row>
    <row r="323" spans="1:4" s="55" customFormat="1" ht="11.25" x14ac:dyDescent="0.2">
      <c r="A323" s="52"/>
      <c r="B323" s="53"/>
      <c r="C323" s="60"/>
      <c r="D323" s="60"/>
    </row>
    <row r="324" spans="1:4" s="55" customFormat="1" ht="11.25" x14ac:dyDescent="0.2">
      <c r="A324" s="52"/>
      <c r="B324" s="53"/>
      <c r="C324" s="342"/>
      <c r="D324" s="342"/>
    </row>
    <row r="325" spans="1:4" s="55" customFormat="1" ht="11.25" x14ac:dyDescent="0.2">
      <c r="A325" s="15"/>
      <c r="B325" s="5"/>
      <c r="C325" s="8"/>
      <c r="D325" s="62"/>
    </row>
    <row r="326" spans="1:4" s="55" customFormat="1" ht="11.25" x14ac:dyDescent="0.2">
      <c r="A326" s="15"/>
      <c r="B326" s="5"/>
      <c r="C326" s="35"/>
      <c r="D326" s="62"/>
    </row>
    <row r="327" spans="1:4" s="55" customFormat="1" x14ac:dyDescent="0.2">
      <c r="A327" s="43"/>
      <c r="B327" s="44"/>
      <c r="C327" s="343"/>
      <c r="D327" s="343"/>
    </row>
    <row r="328" spans="1:4" s="55" customFormat="1" x14ac:dyDescent="0.2">
      <c r="A328" s="43"/>
      <c r="B328" s="44"/>
      <c r="C328" s="38"/>
      <c r="D328" s="35"/>
    </row>
    <row r="329" spans="1:4" s="55" customFormat="1" x14ac:dyDescent="0.2">
      <c r="A329" s="43"/>
      <c r="B329" s="44"/>
      <c r="C329" s="38"/>
      <c r="D329" s="35"/>
    </row>
    <row r="330" spans="1:4" s="7" customFormat="1" x14ac:dyDescent="0.2">
      <c r="A330" s="43"/>
      <c r="B330" s="44"/>
      <c r="C330" s="38"/>
      <c r="D330" s="35"/>
    </row>
    <row r="331" spans="1:4" s="7" customFormat="1" x14ac:dyDescent="0.2">
      <c r="A331" s="43"/>
      <c r="B331" s="44"/>
      <c r="C331" s="38"/>
      <c r="D331" s="35"/>
    </row>
    <row r="332" spans="1:4" s="7" customFormat="1" x14ac:dyDescent="0.2">
      <c r="A332" s="43"/>
      <c r="B332" s="44"/>
      <c r="C332" s="38"/>
      <c r="D332" s="35"/>
    </row>
    <row r="333" spans="1:4" s="7" customFormat="1" x14ac:dyDescent="0.2">
      <c r="A333" s="43"/>
      <c r="B333" s="44"/>
      <c r="C333" s="38"/>
      <c r="D333" s="35"/>
    </row>
    <row r="334" spans="1:4" s="7" customFormat="1" x14ac:dyDescent="0.2">
      <c r="A334" s="43"/>
      <c r="B334" s="44"/>
      <c r="C334" s="38"/>
      <c r="D334" s="35"/>
    </row>
    <row r="335" spans="1:4" s="7" customFormat="1" x14ac:dyDescent="0.2">
      <c r="A335" s="43"/>
      <c r="B335" s="44"/>
      <c r="C335" s="38"/>
      <c r="D335" s="35"/>
    </row>
    <row r="336" spans="1:4" s="7" customFormat="1" x14ac:dyDescent="0.2">
      <c r="A336" s="43"/>
    </row>
    <row r="337" spans="1:4" s="7" customFormat="1" ht="11.25" x14ac:dyDescent="0.2">
      <c r="A337" s="15"/>
      <c r="B337" s="5"/>
      <c r="C337" s="8"/>
      <c r="D337" s="35"/>
    </row>
    <row r="338" spans="1:4" s="7" customFormat="1" ht="11.25" x14ac:dyDescent="0.2">
      <c r="A338" s="15"/>
      <c r="C338" s="8"/>
      <c r="D338" s="35"/>
    </row>
    <row r="339" spans="1:4" s="7" customFormat="1" ht="11.25" x14ac:dyDescent="0.2">
      <c r="A339" s="15"/>
      <c r="C339" s="8"/>
      <c r="D339" s="35"/>
    </row>
    <row r="340" spans="1:4" s="7" customFormat="1" x14ac:dyDescent="0.2">
      <c r="A340" s="43"/>
    </row>
    <row r="341" spans="1:4" s="7" customFormat="1" x14ac:dyDescent="0.2">
      <c r="A341" s="43"/>
    </row>
    <row r="342" spans="1:4" s="7" customFormat="1" ht="12" customHeight="1" x14ac:dyDescent="0.2">
      <c r="A342" s="43"/>
    </row>
    <row r="343" spans="1:4" s="7" customFormat="1" ht="12" customHeight="1" x14ac:dyDescent="0.2">
      <c r="A343" s="43"/>
    </row>
    <row r="344" spans="1:4" s="7" customFormat="1" ht="12" customHeight="1" x14ac:dyDescent="0.2">
      <c r="A344" s="43"/>
    </row>
    <row r="345" spans="1:4" s="7" customFormat="1" x14ac:dyDescent="0.2">
      <c r="A345" s="43"/>
    </row>
    <row r="346" spans="1:4" s="7" customFormat="1" x14ac:dyDescent="0.2">
      <c r="A346" s="43"/>
    </row>
    <row r="347" spans="1:4" s="7" customFormat="1" x14ac:dyDescent="0.2">
      <c r="A347" s="43"/>
    </row>
    <row r="348" spans="1:4" s="7" customFormat="1" x14ac:dyDescent="0.2">
      <c r="A348" s="43"/>
    </row>
    <row r="349" spans="1:4" s="7" customFormat="1" x14ac:dyDescent="0.2">
      <c r="A349" s="43"/>
      <c r="B349" s="44"/>
      <c r="C349" s="38"/>
      <c r="D349" s="35"/>
    </row>
    <row r="350" spans="1:4" s="7" customFormat="1" ht="15.75" x14ac:dyDescent="0.25">
      <c r="A350" s="6"/>
      <c r="B350" s="1"/>
      <c r="C350" s="38"/>
      <c r="D350" s="35"/>
    </row>
    <row r="351" spans="1:4" s="7" customFormat="1" x14ac:dyDescent="0.2">
      <c r="A351" s="43"/>
      <c r="B351" s="44"/>
      <c r="C351" s="38"/>
      <c r="D351" s="35"/>
    </row>
    <row r="352" spans="1:4" s="7" customFormat="1" x14ac:dyDescent="0.2">
      <c r="A352" s="43"/>
      <c r="B352" s="44"/>
      <c r="C352" s="38"/>
      <c r="D352" s="35"/>
    </row>
    <row r="353" spans="1:4" s="7" customFormat="1" x14ac:dyDescent="0.2">
      <c r="A353" s="43"/>
      <c r="B353" s="44"/>
      <c r="C353" s="38"/>
      <c r="D353" s="35"/>
    </row>
    <row r="354" spans="1:4" s="7" customFormat="1" x14ac:dyDescent="0.2">
      <c r="A354" s="43"/>
      <c r="B354" s="44"/>
      <c r="C354" s="38"/>
      <c r="D354" s="35"/>
    </row>
    <row r="355" spans="1:4" s="7" customFormat="1" x14ac:dyDescent="0.2">
      <c r="A355" s="43"/>
      <c r="B355" s="44"/>
      <c r="C355" s="38"/>
      <c r="D355" s="35"/>
    </row>
    <row r="356" spans="1:4" s="7" customFormat="1" x14ac:dyDescent="0.2">
      <c r="A356" s="43"/>
      <c r="B356" s="44"/>
      <c r="C356" s="38"/>
      <c r="D356" s="35"/>
    </row>
    <row r="357" spans="1:4" s="7" customFormat="1" x14ac:dyDescent="0.2">
      <c r="A357" s="43"/>
      <c r="B357" s="44"/>
      <c r="C357" s="38"/>
      <c r="D357" s="35"/>
    </row>
    <row r="358" spans="1:4" s="7" customFormat="1" x14ac:dyDescent="0.2">
      <c r="A358" s="43"/>
      <c r="B358" s="44"/>
      <c r="C358" s="38"/>
      <c r="D358" s="35"/>
    </row>
    <row r="359" spans="1:4" s="7" customFormat="1" x14ac:dyDescent="0.2">
      <c r="A359" s="43"/>
      <c r="B359" s="44"/>
      <c r="C359" s="38"/>
      <c r="D359" s="35"/>
    </row>
    <row r="360" spans="1:4" s="7" customFormat="1" x14ac:dyDescent="0.2">
      <c r="A360" s="43"/>
      <c r="B360" s="44"/>
      <c r="C360" s="38"/>
      <c r="D360" s="35"/>
    </row>
    <row r="361" spans="1:4" s="7" customFormat="1" x14ac:dyDescent="0.2">
      <c r="A361" s="43"/>
      <c r="B361" s="44"/>
      <c r="C361" s="38"/>
      <c r="D361" s="35"/>
    </row>
    <row r="362" spans="1:4" s="7" customFormat="1" x14ac:dyDescent="0.2">
      <c r="A362" s="43"/>
      <c r="B362" s="44"/>
      <c r="C362" s="38"/>
      <c r="D362" s="35"/>
    </row>
    <row r="363" spans="1:4" s="7" customFormat="1" x14ac:dyDescent="0.2">
      <c r="A363" s="43"/>
      <c r="B363" s="44"/>
      <c r="C363" s="38"/>
      <c r="D363" s="35"/>
    </row>
    <row r="364" spans="1:4" s="7" customFormat="1" x14ac:dyDescent="0.2">
      <c r="A364" s="43"/>
      <c r="B364" s="44"/>
      <c r="C364" s="38"/>
      <c r="D364" s="35"/>
    </row>
    <row r="365" spans="1:4" s="7" customFormat="1" x14ac:dyDescent="0.2">
      <c r="A365" s="43"/>
      <c r="B365" s="44"/>
      <c r="C365" s="38"/>
      <c r="D365" s="35"/>
    </row>
    <row r="366" spans="1:4" s="7" customFormat="1" x14ac:dyDescent="0.2">
      <c r="A366" s="43"/>
      <c r="B366" s="44"/>
      <c r="C366" s="38"/>
      <c r="D366" s="35"/>
    </row>
    <row r="367" spans="1:4" s="7" customFormat="1" x14ac:dyDescent="0.2">
      <c r="A367" s="43"/>
      <c r="B367" s="44"/>
      <c r="C367" s="38"/>
      <c r="D367" s="35"/>
    </row>
    <row r="368" spans="1:4" s="7" customFormat="1" x14ac:dyDescent="0.2">
      <c r="A368" s="43"/>
      <c r="B368" s="44"/>
      <c r="C368" s="38"/>
      <c r="D368" s="35"/>
    </row>
    <row r="369" spans="1:4" s="7" customFormat="1" x14ac:dyDescent="0.2">
      <c r="A369" s="43"/>
      <c r="B369" s="44"/>
      <c r="C369" s="38"/>
      <c r="D369" s="35"/>
    </row>
    <row r="370" spans="1:4" s="7" customFormat="1" x14ac:dyDescent="0.2">
      <c r="A370" s="43"/>
      <c r="B370" s="44"/>
      <c r="C370" s="38"/>
      <c r="D370" s="35"/>
    </row>
    <row r="371" spans="1:4" s="7" customFormat="1" x14ac:dyDescent="0.2">
      <c r="A371" s="43"/>
      <c r="B371" s="44"/>
      <c r="C371" s="38"/>
      <c r="D371" s="35"/>
    </row>
    <row r="372" spans="1:4" s="7" customFormat="1" x14ac:dyDescent="0.2">
      <c r="A372" s="43"/>
      <c r="B372" s="44"/>
      <c r="C372" s="38"/>
      <c r="D372" s="35"/>
    </row>
    <row r="373" spans="1:4" s="7" customFormat="1" x14ac:dyDescent="0.2">
      <c r="A373" s="43"/>
      <c r="B373" s="44"/>
      <c r="C373" s="38"/>
      <c r="D373" s="35"/>
    </row>
    <row r="374" spans="1:4" s="7" customFormat="1" x14ac:dyDescent="0.2">
      <c r="A374" s="43"/>
      <c r="B374" s="44"/>
      <c r="C374" s="38"/>
      <c r="D374" s="35"/>
    </row>
    <row r="375" spans="1:4" s="7" customFormat="1" x14ac:dyDescent="0.2">
      <c r="A375" s="43"/>
      <c r="B375" s="44"/>
      <c r="C375" s="38"/>
      <c r="D375" s="35"/>
    </row>
    <row r="376" spans="1:4" s="7" customFormat="1" x14ac:dyDescent="0.2">
      <c r="A376" s="43"/>
      <c r="B376" s="44"/>
      <c r="C376" s="38"/>
      <c r="D376" s="35"/>
    </row>
    <row r="377" spans="1:4" s="7" customFormat="1" x14ac:dyDescent="0.2">
      <c r="A377" s="43"/>
      <c r="B377" s="44"/>
      <c r="C377" s="38"/>
      <c r="D377" s="35"/>
    </row>
    <row r="378" spans="1:4" s="7" customFormat="1" x14ac:dyDescent="0.2">
      <c r="A378" s="43"/>
      <c r="B378" s="44"/>
      <c r="C378" s="38"/>
      <c r="D378" s="35"/>
    </row>
    <row r="379" spans="1:4" s="7" customFormat="1" x14ac:dyDescent="0.2">
      <c r="A379" s="43"/>
      <c r="B379" s="44"/>
      <c r="C379" s="38"/>
      <c r="D379" s="35"/>
    </row>
    <row r="380" spans="1:4" s="7" customFormat="1" x14ac:dyDescent="0.2">
      <c r="A380" s="43"/>
      <c r="B380" s="44"/>
      <c r="C380" s="38"/>
      <c r="D380" s="35"/>
    </row>
    <row r="381" spans="1:4" s="7" customFormat="1" x14ac:dyDescent="0.2">
      <c r="A381" s="43"/>
      <c r="B381" s="44"/>
      <c r="C381" s="38"/>
      <c r="D381" s="35"/>
    </row>
    <row r="382" spans="1:4" s="7" customFormat="1" x14ac:dyDescent="0.2">
      <c r="A382" s="43"/>
      <c r="B382" s="44"/>
      <c r="C382" s="38"/>
      <c r="D382" s="35"/>
    </row>
    <row r="383" spans="1:4" s="7" customFormat="1" x14ac:dyDescent="0.2">
      <c r="A383" s="43"/>
      <c r="B383" s="44"/>
      <c r="C383" s="38"/>
      <c r="D383" s="35"/>
    </row>
    <row r="384" spans="1:4" s="7" customFormat="1" x14ac:dyDescent="0.2">
      <c r="A384" s="43"/>
      <c r="B384" s="44"/>
      <c r="C384" s="38"/>
      <c r="D384" s="35"/>
    </row>
    <row r="385" spans="1:4" s="7" customFormat="1" x14ac:dyDescent="0.2">
      <c r="A385" s="43"/>
      <c r="B385" s="44"/>
      <c r="C385" s="38"/>
      <c r="D385" s="35"/>
    </row>
    <row r="386" spans="1:4" s="7" customFormat="1" x14ac:dyDescent="0.2">
      <c r="A386" s="43"/>
      <c r="B386" s="44"/>
      <c r="C386" s="38"/>
      <c r="D386" s="35"/>
    </row>
    <row r="387" spans="1:4" s="7" customFormat="1" x14ac:dyDescent="0.2">
      <c r="A387" s="43"/>
      <c r="B387" s="44"/>
      <c r="C387" s="38"/>
      <c r="D387" s="35"/>
    </row>
    <row r="388" spans="1:4" s="7" customFormat="1" x14ac:dyDescent="0.2">
      <c r="A388" s="43"/>
      <c r="B388" s="44"/>
      <c r="C388" s="38"/>
      <c r="D388" s="35"/>
    </row>
    <row r="389" spans="1:4" s="7" customFormat="1" x14ac:dyDescent="0.2">
      <c r="A389" s="43"/>
      <c r="B389" s="44"/>
      <c r="C389" s="38"/>
      <c r="D389" s="35"/>
    </row>
    <row r="390" spans="1:4" s="7" customFormat="1" x14ac:dyDescent="0.2">
      <c r="A390" s="43"/>
      <c r="B390" s="44"/>
      <c r="C390" s="38"/>
      <c r="D390" s="35"/>
    </row>
    <row r="391" spans="1:4" s="7" customFormat="1" x14ac:dyDescent="0.2">
      <c r="A391" s="43"/>
      <c r="B391" s="44"/>
      <c r="C391" s="38"/>
      <c r="D391" s="35"/>
    </row>
    <row r="392" spans="1:4" s="7" customFormat="1" x14ac:dyDescent="0.2">
      <c r="A392" s="43"/>
      <c r="B392" s="44"/>
      <c r="C392" s="38"/>
      <c r="D392" s="35"/>
    </row>
    <row r="393" spans="1:4" s="7" customFormat="1" x14ac:dyDescent="0.2">
      <c r="A393" s="43"/>
      <c r="B393" s="44"/>
      <c r="C393" s="38"/>
      <c r="D393" s="35"/>
    </row>
    <row r="394" spans="1:4" s="7" customFormat="1" x14ac:dyDescent="0.2">
      <c r="A394" s="43"/>
      <c r="B394" s="44"/>
      <c r="C394" s="38"/>
      <c r="D394" s="35"/>
    </row>
    <row r="395" spans="1:4" s="7" customFormat="1" x14ac:dyDescent="0.2">
      <c r="A395" s="43"/>
      <c r="B395" s="44"/>
      <c r="C395" s="38"/>
      <c r="D395" s="35"/>
    </row>
    <row r="396" spans="1:4" s="7" customFormat="1" ht="15.75" x14ac:dyDescent="0.25">
      <c r="A396" s="6"/>
      <c r="B396" s="1"/>
      <c r="C396" s="38"/>
      <c r="D396" s="35"/>
    </row>
    <row r="397" spans="1:4" s="7" customFormat="1" x14ac:dyDescent="0.2">
      <c r="A397" s="43"/>
      <c r="B397" s="44"/>
      <c r="C397" s="38"/>
      <c r="D397" s="35"/>
    </row>
    <row r="398" spans="1:4" s="7" customFormat="1" x14ac:dyDescent="0.2">
      <c r="A398" s="43"/>
      <c r="B398" s="44"/>
      <c r="C398" s="38"/>
      <c r="D398" s="35"/>
    </row>
    <row r="399" spans="1:4" s="7" customFormat="1" x14ac:dyDescent="0.2">
      <c r="A399" s="43"/>
      <c r="B399" s="44"/>
      <c r="C399" s="38"/>
      <c r="D399" s="35"/>
    </row>
    <row r="400" spans="1:4" s="7" customFormat="1" x14ac:dyDescent="0.2">
      <c r="A400" s="43"/>
      <c r="B400" s="44"/>
      <c r="C400" s="38"/>
      <c r="D400" s="35"/>
    </row>
    <row r="401" spans="1:4" s="7" customFormat="1" x14ac:dyDescent="0.2">
      <c r="A401" s="43"/>
      <c r="B401" s="44"/>
      <c r="C401" s="38"/>
      <c r="D401" s="35"/>
    </row>
    <row r="402" spans="1:4" s="7" customFormat="1" x14ac:dyDescent="0.2">
      <c r="A402" s="43"/>
      <c r="B402" s="44"/>
      <c r="C402" s="38"/>
      <c r="D402" s="35"/>
    </row>
    <row r="403" spans="1:4" s="7" customFormat="1" x14ac:dyDescent="0.2">
      <c r="A403" s="43"/>
      <c r="B403" s="44"/>
      <c r="C403" s="38"/>
      <c r="D403" s="35"/>
    </row>
    <row r="404" spans="1:4" s="7" customFormat="1" x14ac:dyDescent="0.2">
      <c r="A404" s="43"/>
      <c r="B404" s="44"/>
      <c r="C404" s="38"/>
      <c r="D404" s="35"/>
    </row>
    <row r="405" spans="1:4" s="7" customFormat="1" x14ac:dyDescent="0.2">
      <c r="A405" s="43"/>
      <c r="B405" s="44"/>
      <c r="C405" s="38"/>
      <c r="D405" s="35"/>
    </row>
    <row r="406" spans="1:4" s="7" customFormat="1" x14ac:dyDescent="0.2">
      <c r="A406" s="43"/>
      <c r="B406" s="44"/>
      <c r="C406" s="38"/>
      <c r="D406" s="35"/>
    </row>
    <row r="407" spans="1:4" s="7" customFormat="1" x14ac:dyDescent="0.2">
      <c r="A407" s="43"/>
      <c r="B407" s="44"/>
      <c r="C407" s="38"/>
      <c r="D407" s="35"/>
    </row>
    <row r="408" spans="1:4" s="7" customFormat="1" x14ac:dyDescent="0.2">
      <c r="A408" s="43"/>
      <c r="B408" s="44"/>
      <c r="C408" s="38"/>
      <c r="D408" s="35"/>
    </row>
    <row r="409" spans="1:4" s="7" customFormat="1" x14ac:dyDescent="0.2">
      <c r="A409" s="43"/>
      <c r="B409" s="44"/>
      <c r="C409" s="38"/>
      <c r="D409" s="35"/>
    </row>
    <row r="410" spans="1:4" s="7" customFormat="1" x14ac:dyDescent="0.2">
      <c r="A410" s="43"/>
      <c r="B410" s="44"/>
      <c r="C410" s="38"/>
      <c r="D410" s="35"/>
    </row>
    <row r="411" spans="1:4" s="7" customFormat="1" x14ac:dyDescent="0.2">
      <c r="A411" s="43"/>
      <c r="B411" s="44"/>
      <c r="C411" s="38"/>
      <c r="D411" s="35"/>
    </row>
    <row r="412" spans="1:4" s="7" customFormat="1" x14ac:dyDescent="0.2">
      <c r="A412" s="43"/>
      <c r="B412" s="44"/>
      <c r="C412" s="38"/>
      <c r="D412" s="35"/>
    </row>
    <row r="413" spans="1:4" s="7" customFormat="1" x14ac:dyDescent="0.2">
      <c r="A413" s="43"/>
      <c r="B413" s="44"/>
      <c r="C413" s="38"/>
      <c r="D413" s="35"/>
    </row>
    <row r="414" spans="1:4" s="7" customFormat="1" x14ac:dyDescent="0.2">
      <c r="A414" s="43"/>
      <c r="B414" s="44"/>
      <c r="C414" s="38"/>
      <c r="D414" s="35"/>
    </row>
    <row r="415" spans="1:4" s="7" customFormat="1" x14ac:dyDescent="0.2">
      <c r="A415" s="43"/>
      <c r="B415" s="44"/>
      <c r="C415" s="38"/>
      <c r="D415" s="35"/>
    </row>
    <row r="416" spans="1:4" s="7" customFormat="1" x14ac:dyDescent="0.2">
      <c r="A416" s="43"/>
      <c r="B416" s="44"/>
      <c r="C416" s="38"/>
      <c r="D416" s="35"/>
    </row>
    <row r="417" spans="1:4" s="7" customFormat="1" x14ac:dyDescent="0.2">
      <c r="A417" s="43"/>
      <c r="B417" s="44"/>
      <c r="C417" s="38"/>
      <c r="D417" s="35"/>
    </row>
    <row r="418" spans="1:4" s="7" customFormat="1" x14ac:dyDescent="0.2">
      <c r="A418" s="43"/>
      <c r="B418" s="44"/>
      <c r="C418" s="38"/>
      <c r="D418" s="35"/>
    </row>
    <row r="419" spans="1:4" s="7" customFormat="1" x14ac:dyDescent="0.2">
      <c r="A419" s="43"/>
      <c r="B419" s="44"/>
      <c r="C419" s="38"/>
      <c r="D419" s="35"/>
    </row>
    <row r="420" spans="1:4" s="7" customFormat="1" x14ac:dyDescent="0.2">
      <c r="A420" s="43"/>
      <c r="B420" s="44"/>
      <c r="C420" s="38"/>
      <c r="D420" s="35"/>
    </row>
    <row r="421" spans="1:4" s="7" customFormat="1" x14ac:dyDescent="0.2">
      <c r="A421" s="43"/>
      <c r="B421" s="44"/>
      <c r="C421" s="38"/>
      <c r="D421" s="35"/>
    </row>
    <row r="422" spans="1:4" s="7" customFormat="1" x14ac:dyDescent="0.2">
      <c r="A422" s="43"/>
      <c r="B422" s="44"/>
      <c r="C422" s="38"/>
      <c r="D422" s="35"/>
    </row>
    <row r="423" spans="1:4" s="7" customFormat="1" x14ac:dyDescent="0.2">
      <c r="A423" s="43"/>
      <c r="B423" s="44"/>
      <c r="C423" s="38"/>
      <c r="D423" s="35"/>
    </row>
    <row r="424" spans="1:4" s="7" customFormat="1" x14ac:dyDescent="0.2">
      <c r="A424" s="43"/>
      <c r="B424" s="44"/>
      <c r="C424" s="38"/>
      <c r="D424" s="35"/>
    </row>
    <row r="425" spans="1:4" s="7" customFormat="1" x14ac:dyDescent="0.2">
      <c r="A425" s="43"/>
      <c r="B425" s="44"/>
      <c r="C425" s="38"/>
      <c r="D425" s="35"/>
    </row>
    <row r="426" spans="1:4" s="7" customFormat="1" x14ac:dyDescent="0.2">
      <c r="A426" s="43"/>
      <c r="B426" s="44"/>
      <c r="C426" s="38"/>
      <c r="D426" s="35"/>
    </row>
    <row r="427" spans="1:4" s="7" customFormat="1" x14ac:dyDescent="0.2">
      <c r="A427" s="43"/>
      <c r="B427" s="44"/>
      <c r="C427" s="38"/>
      <c r="D427" s="35"/>
    </row>
    <row r="428" spans="1:4" s="7" customFormat="1" x14ac:dyDescent="0.2">
      <c r="A428" s="43"/>
      <c r="B428" s="44"/>
      <c r="C428" s="38"/>
      <c r="D428" s="35"/>
    </row>
    <row r="429" spans="1:4" s="7" customFormat="1" x14ac:dyDescent="0.2">
      <c r="A429" s="43"/>
      <c r="B429" s="44"/>
      <c r="C429" s="38"/>
      <c r="D429" s="35"/>
    </row>
    <row r="430" spans="1:4" s="7" customFormat="1" x14ac:dyDescent="0.2">
      <c r="A430" s="43"/>
      <c r="B430" s="44"/>
      <c r="C430" s="38"/>
      <c r="D430" s="35"/>
    </row>
    <row r="431" spans="1:4" s="7" customFormat="1" x14ac:dyDescent="0.2">
      <c r="A431" s="43"/>
      <c r="B431" s="44"/>
      <c r="C431" s="38"/>
      <c r="D431" s="35"/>
    </row>
    <row r="432" spans="1:4" s="7" customFormat="1" x14ac:dyDescent="0.2">
      <c r="A432" s="43"/>
      <c r="B432" s="44"/>
      <c r="C432" s="38"/>
      <c r="D432" s="35"/>
    </row>
    <row r="433" spans="1:4" s="7" customFormat="1" x14ac:dyDescent="0.2">
      <c r="A433" s="43"/>
      <c r="B433" s="44"/>
      <c r="C433" s="38"/>
      <c r="D433" s="35"/>
    </row>
    <row r="434" spans="1:4" s="7" customFormat="1" x14ac:dyDescent="0.2">
      <c r="A434" s="43"/>
      <c r="B434" s="44"/>
      <c r="C434" s="38"/>
      <c r="D434" s="35"/>
    </row>
    <row r="435" spans="1:4" s="7" customFormat="1" x14ac:dyDescent="0.2">
      <c r="A435" s="43"/>
      <c r="B435" s="44"/>
      <c r="C435" s="38"/>
      <c r="D435" s="35"/>
    </row>
    <row r="436" spans="1:4" s="7" customFormat="1" x14ac:dyDescent="0.2">
      <c r="A436" s="43"/>
      <c r="B436" s="44"/>
      <c r="C436" s="38"/>
      <c r="D436" s="35"/>
    </row>
    <row r="437" spans="1:4" s="7" customFormat="1" x14ac:dyDescent="0.2">
      <c r="A437" s="43"/>
      <c r="B437" s="44"/>
      <c r="C437" s="38"/>
      <c r="D437" s="35"/>
    </row>
    <row r="438" spans="1:4" s="7" customFormat="1" x14ac:dyDescent="0.2">
      <c r="A438" s="43"/>
      <c r="B438" s="44"/>
      <c r="C438" s="38"/>
      <c r="D438" s="35"/>
    </row>
    <row r="439" spans="1:4" s="7" customFormat="1" x14ac:dyDescent="0.2">
      <c r="A439" s="43"/>
      <c r="B439" s="44"/>
      <c r="C439" s="38"/>
      <c r="D439" s="35"/>
    </row>
    <row r="440" spans="1:4" s="7" customFormat="1" x14ac:dyDescent="0.2">
      <c r="A440" s="43"/>
      <c r="B440" s="44"/>
      <c r="C440" s="38"/>
      <c r="D440" s="35"/>
    </row>
    <row r="441" spans="1:4" s="7" customFormat="1" x14ac:dyDescent="0.2">
      <c r="A441" s="43"/>
      <c r="B441" s="44"/>
      <c r="C441" s="38"/>
      <c r="D441" s="35"/>
    </row>
    <row r="442" spans="1:4" s="7" customFormat="1" x14ac:dyDescent="0.2">
      <c r="A442" s="43"/>
      <c r="B442" s="44"/>
      <c r="C442" s="38"/>
      <c r="D442" s="35"/>
    </row>
    <row r="443" spans="1:4" s="7" customFormat="1" x14ac:dyDescent="0.2">
      <c r="A443" s="43"/>
      <c r="B443" s="44"/>
      <c r="C443" s="38"/>
      <c r="D443" s="35"/>
    </row>
    <row r="444" spans="1:4" s="7" customFormat="1" x14ac:dyDescent="0.2">
      <c r="A444" s="43"/>
      <c r="B444" s="44"/>
      <c r="C444" s="38"/>
      <c r="D444" s="35"/>
    </row>
    <row r="445" spans="1:4" s="7" customFormat="1" x14ac:dyDescent="0.2">
      <c r="A445" s="43"/>
      <c r="B445" s="44"/>
      <c r="C445" s="38"/>
      <c r="D445" s="35"/>
    </row>
    <row r="446" spans="1:4" s="7" customFormat="1" x14ac:dyDescent="0.2">
      <c r="A446" s="43"/>
      <c r="B446" s="44"/>
      <c r="C446" s="38"/>
      <c r="D446" s="35"/>
    </row>
    <row r="447" spans="1:4" s="7" customFormat="1" x14ac:dyDescent="0.2">
      <c r="A447" s="43"/>
      <c r="B447" s="44"/>
      <c r="C447" s="38"/>
      <c r="D447" s="35"/>
    </row>
    <row r="448" spans="1:4" s="7" customFormat="1" x14ac:dyDescent="0.2">
      <c r="A448" s="43"/>
      <c r="B448" s="44"/>
      <c r="C448" s="38"/>
      <c r="D448" s="35"/>
    </row>
    <row r="449" spans="1:4" s="7" customFormat="1" x14ac:dyDescent="0.2">
      <c r="A449" s="43"/>
      <c r="B449" s="44"/>
      <c r="C449" s="38"/>
      <c r="D449" s="35"/>
    </row>
    <row r="450" spans="1:4" s="7" customFormat="1" x14ac:dyDescent="0.2">
      <c r="A450" s="43"/>
      <c r="B450" s="44"/>
      <c r="C450" s="38"/>
      <c r="D450" s="35"/>
    </row>
    <row r="451" spans="1:4" s="7" customFormat="1" x14ac:dyDescent="0.2">
      <c r="A451" s="43"/>
      <c r="B451" s="44"/>
      <c r="C451" s="38"/>
      <c r="D451" s="35"/>
    </row>
    <row r="452" spans="1:4" s="7" customFormat="1" x14ac:dyDescent="0.2">
      <c r="A452" s="43"/>
      <c r="B452" s="44"/>
      <c r="C452" s="38"/>
      <c r="D452" s="35"/>
    </row>
    <row r="453" spans="1:4" s="7" customFormat="1" x14ac:dyDescent="0.2">
      <c r="A453" s="43"/>
      <c r="B453" s="44"/>
      <c r="C453" s="38"/>
      <c r="D453" s="35"/>
    </row>
    <row r="454" spans="1:4" s="7" customFormat="1" x14ac:dyDescent="0.2">
      <c r="A454" s="43"/>
      <c r="B454" s="44"/>
      <c r="C454" s="38"/>
      <c r="D454" s="35"/>
    </row>
    <row r="455" spans="1:4" s="7" customFormat="1" x14ac:dyDescent="0.2">
      <c r="A455" s="43"/>
      <c r="B455" s="44"/>
      <c r="C455" s="38"/>
      <c r="D455" s="35"/>
    </row>
    <row r="456" spans="1:4" s="7" customFormat="1" x14ac:dyDescent="0.2">
      <c r="A456" s="43"/>
      <c r="B456" s="44"/>
      <c r="C456" s="38"/>
      <c r="D456" s="35"/>
    </row>
    <row r="457" spans="1:4" s="7" customFormat="1" x14ac:dyDescent="0.2">
      <c r="A457" s="43"/>
      <c r="B457" s="44"/>
      <c r="C457" s="38"/>
      <c r="D457" s="35"/>
    </row>
    <row r="458" spans="1:4" s="7" customFormat="1" x14ac:dyDescent="0.2">
      <c r="A458" s="43"/>
      <c r="B458" s="44"/>
      <c r="C458" s="38"/>
      <c r="D458" s="35"/>
    </row>
    <row r="459" spans="1:4" s="7" customFormat="1" x14ac:dyDescent="0.2">
      <c r="A459" s="43"/>
      <c r="B459" s="44"/>
      <c r="C459" s="38"/>
      <c r="D459" s="35"/>
    </row>
    <row r="460" spans="1:4" s="7" customFormat="1" x14ac:dyDescent="0.2">
      <c r="A460" s="43"/>
      <c r="B460" s="44"/>
      <c r="C460" s="38"/>
      <c r="D460" s="35"/>
    </row>
    <row r="461" spans="1:4" s="7" customFormat="1" x14ac:dyDescent="0.2">
      <c r="A461" s="43"/>
      <c r="B461" s="44"/>
      <c r="C461" s="38"/>
      <c r="D461" s="35"/>
    </row>
    <row r="462" spans="1:4" s="7" customFormat="1" x14ac:dyDescent="0.2">
      <c r="A462" s="43"/>
      <c r="B462" s="44"/>
      <c r="C462" s="38"/>
      <c r="D462" s="35"/>
    </row>
    <row r="463" spans="1:4" s="7" customFormat="1" x14ac:dyDescent="0.2">
      <c r="A463" s="43"/>
      <c r="B463" s="44"/>
      <c r="C463" s="38"/>
      <c r="D463" s="35"/>
    </row>
    <row r="464" spans="1:4" s="7" customFormat="1" x14ac:dyDescent="0.2">
      <c r="A464" s="43"/>
      <c r="B464" s="44"/>
      <c r="C464" s="38"/>
      <c r="D464" s="35"/>
    </row>
    <row r="465" spans="1:4" s="7" customFormat="1" x14ac:dyDescent="0.2">
      <c r="A465" s="43"/>
      <c r="B465" s="44"/>
      <c r="C465" s="38"/>
      <c r="D465" s="35"/>
    </row>
    <row r="466" spans="1:4" s="7" customFormat="1" x14ac:dyDescent="0.2">
      <c r="A466" s="43"/>
      <c r="B466" s="44"/>
      <c r="C466" s="38"/>
      <c r="D466" s="35"/>
    </row>
    <row r="467" spans="1:4" s="7" customFormat="1" x14ac:dyDescent="0.2">
      <c r="A467" s="43"/>
      <c r="B467" s="44"/>
      <c r="C467" s="38"/>
      <c r="D467" s="35"/>
    </row>
    <row r="468" spans="1:4" s="7" customFormat="1" x14ac:dyDescent="0.2">
      <c r="A468" s="43"/>
      <c r="B468" s="44"/>
      <c r="C468" s="38"/>
      <c r="D468" s="35"/>
    </row>
    <row r="469" spans="1:4" s="7" customFormat="1" x14ac:dyDescent="0.2">
      <c r="A469" s="43"/>
      <c r="B469" s="44"/>
      <c r="C469" s="38"/>
      <c r="D469" s="35"/>
    </row>
    <row r="470" spans="1:4" s="7" customFormat="1" x14ac:dyDescent="0.2">
      <c r="A470" s="43"/>
      <c r="B470" s="44"/>
      <c r="C470" s="38"/>
      <c r="D470" s="35"/>
    </row>
    <row r="471" spans="1:4" s="7" customFormat="1" x14ac:dyDescent="0.2">
      <c r="A471" s="43"/>
      <c r="B471" s="44"/>
      <c r="C471" s="38"/>
      <c r="D471" s="35"/>
    </row>
    <row r="472" spans="1:4" s="7" customFormat="1" x14ac:dyDescent="0.2">
      <c r="A472" s="43"/>
      <c r="B472" s="44"/>
      <c r="C472" s="38"/>
      <c r="D472" s="35"/>
    </row>
    <row r="473" spans="1:4" s="7" customFormat="1" x14ac:dyDescent="0.2">
      <c r="A473" s="43"/>
      <c r="B473" s="44"/>
      <c r="C473" s="38"/>
      <c r="D473" s="35"/>
    </row>
    <row r="474" spans="1:4" s="7" customFormat="1" x14ac:dyDescent="0.2">
      <c r="A474" s="43"/>
      <c r="B474" s="44"/>
      <c r="C474" s="38"/>
      <c r="D474" s="35"/>
    </row>
    <row r="475" spans="1:4" s="7" customFormat="1" x14ac:dyDescent="0.2">
      <c r="A475" s="43"/>
      <c r="B475" s="44"/>
      <c r="C475" s="38"/>
      <c r="D475" s="35"/>
    </row>
    <row r="476" spans="1:4" s="7" customFormat="1" x14ac:dyDescent="0.2">
      <c r="A476" s="43"/>
      <c r="B476" s="44"/>
      <c r="C476" s="38"/>
      <c r="D476" s="35"/>
    </row>
    <row r="477" spans="1:4" s="7" customFormat="1" x14ac:dyDescent="0.2">
      <c r="A477" s="43"/>
      <c r="B477" s="44"/>
      <c r="C477" s="38"/>
      <c r="D477" s="35"/>
    </row>
    <row r="478" spans="1:4" s="7" customFormat="1" x14ac:dyDescent="0.2">
      <c r="A478" s="43"/>
      <c r="B478" s="44"/>
      <c r="C478" s="38"/>
      <c r="D478" s="35"/>
    </row>
    <row r="479" spans="1:4" s="7" customFormat="1" x14ac:dyDescent="0.2">
      <c r="A479" s="43"/>
      <c r="B479" s="44"/>
      <c r="C479" s="38"/>
      <c r="D479" s="35"/>
    </row>
    <row r="480" spans="1:4" s="7" customFormat="1" x14ac:dyDescent="0.2">
      <c r="A480" s="43"/>
      <c r="B480" s="44"/>
      <c r="C480" s="38"/>
      <c r="D480" s="35"/>
    </row>
    <row r="481" spans="1:4" s="7" customFormat="1" x14ac:dyDescent="0.2">
      <c r="A481" s="43"/>
      <c r="B481" s="44"/>
      <c r="C481" s="38"/>
      <c r="D481" s="35"/>
    </row>
    <row r="482" spans="1:4" s="7" customFormat="1" x14ac:dyDescent="0.2">
      <c r="A482" s="43"/>
      <c r="B482" s="44"/>
      <c r="C482" s="38"/>
      <c r="D482" s="35"/>
    </row>
    <row r="483" spans="1:4" s="7" customFormat="1" x14ac:dyDescent="0.2">
      <c r="A483" s="43"/>
      <c r="B483" s="44"/>
      <c r="C483" s="38"/>
      <c r="D483" s="35"/>
    </row>
    <row r="484" spans="1:4" s="7" customFormat="1" x14ac:dyDescent="0.2">
      <c r="A484" s="43"/>
      <c r="B484" s="44"/>
      <c r="C484" s="38"/>
      <c r="D484" s="35"/>
    </row>
    <row r="485" spans="1:4" s="7" customFormat="1" x14ac:dyDescent="0.2">
      <c r="A485" s="43"/>
      <c r="B485" s="44"/>
      <c r="C485" s="38"/>
      <c r="D485" s="35"/>
    </row>
    <row r="486" spans="1:4" s="7" customFormat="1" x14ac:dyDescent="0.2">
      <c r="A486" s="43"/>
      <c r="B486" s="44"/>
      <c r="C486" s="38"/>
      <c r="D486" s="35"/>
    </row>
    <row r="487" spans="1:4" s="7" customFormat="1" x14ac:dyDescent="0.2">
      <c r="A487" s="43"/>
      <c r="B487" s="44"/>
      <c r="C487" s="38"/>
      <c r="D487" s="35"/>
    </row>
    <row r="488" spans="1:4" s="7" customFormat="1" x14ac:dyDescent="0.2">
      <c r="A488" s="43"/>
      <c r="B488" s="44"/>
      <c r="C488" s="38"/>
      <c r="D488" s="35"/>
    </row>
    <row r="489" spans="1:4" s="7" customFormat="1" x14ac:dyDescent="0.2">
      <c r="A489" s="43"/>
      <c r="B489" s="44"/>
      <c r="C489" s="38"/>
      <c r="D489" s="35"/>
    </row>
    <row r="490" spans="1:4" s="7" customFormat="1" x14ac:dyDescent="0.2">
      <c r="A490" s="43"/>
      <c r="B490" s="44"/>
      <c r="C490" s="38"/>
      <c r="D490" s="35"/>
    </row>
    <row r="491" spans="1:4" s="7" customFormat="1" x14ac:dyDescent="0.2">
      <c r="A491" s="43"/>
      <c r="B491" s="44"/>
      <c r="C491" s="38"/>
      <c r="D491" s="35"/>
    </row>
    <row r="492" spans="1:4" s="7" customFormat="1" x14ac:dyDescent="0.2">
      <c r="A492" s="43"/>
      <c r="B492" s="44"/>
      <c r="C492" s="38"/>
      <c r="D492" s="35"/>
    </row>
    <row r="493" spans="1:4" s="7" customFormat="1" x14ac:dyDescent="0.2">
      <c r="A493" s="43"/>
      <c r="B493" s="44"/>
      <c r="C493" s="38"/>
      <c r="D493" s="35"/>
    </row>
    <row r="494" spans="1:4" s="7" customFormat="1" x14ac:dyDescent="0.2">
      <c r="A494" s="43"/>
      <c r="B494" s="44"/>
      <c r="C494" s="38"/>
      <c r="D494" s="35"/>
    </row>
    <row r="495" spans="1:4" s="7" customFormat="1" x14ac:dyDescent="0.2">
      <c r="A495" s="43"/>
      <c r="B495" s="44"/>
      <c r="C495" s="38"/>
      <c r="D495" s="35"/>
    </row>
    <row r="496" spans="1:4" s="7" customFormat="1" x14ac:dyDescent="0.2">
      <c r="A496" s="43"/>
      <c r="B496" s="44"/>
      <c r="C496" s="38"/>
      <c r="D496" s="35"/>
    </row>
    <row r="497" spans="1:4" s="7" customFormat="1" x14ac:dyDescent="0.2">
      <c r="A497" s="43"/>
      <c r="B497" s="44"/>
      <c r="C497" s="38"/>
      <c r="D497" s="35"/>
    </row>
    <row r="498" spans="1:4" s="7" customFormat="1" x14ac:dyDescent="0.2">
      <c r="A498" s="43"/>
      <c r="B498" s="44"/>
      <c r="C498" s="38"/>
      <c r="D498" s="35"/>
    </row>
    <row r="499" spans="1:4" s="7" customFormat="1" x14ac:dyDescent="0.2">
      <c r="A499" s="43"/>
      <c r="B499" s="44"/>
      <c r="C499" s="38"/>
      <c r="D499" s="35"/>
    </row>
    <row r="500" spans="1:4" s="7" customFormat="1" x14ac:dyDescent="0.2">
      <c r="A500" s="43"/>
      <c r="B500" s="44"/>
      <c r="C500" s="38"/>
      <c r="D500" s="35"/>
    </row>
    <row r="501" spans="1:4" s="7" customFormat="1" x14ac:dyDescent="0.2">
      <c r="A501" s="43"/>
      <c r="B501" s="44"/>
      <c r="C501" s="38"/>
      <c r="D501" s="35"/>
    </row>
    <row r="502" spans="1:4" s="7" customFormat="1" x14ac:dyDescent="0.2">
      <c r="A502" s="43"/>
      <c r="B502" s="44"/>
      <c r="C502" s="38"/>
      <c r="D502" s="35"/>
    </row>
    <row r="503" spans="1:4" s="7" customFormat="1" x14ac:dyDescent="0.2">
      <c r="A503" s="43"/>
      <c r="B503" s="44"/>
      <c r="C503" s="38"/>
      <c r="D503" s="35"/>
    </row>
    <row r="504" spans="1:4" s="7" customFormat="1" x14ac:dyDescent="0.2">
      <c r="A504" s="43"/>
      <c r="B504" s="44"/>
      <c r="C504" s="38"/>
      <c r="D504" s="35"/>
    </row>
    <row r="505" spans="1:4" s="7" customFormat="1" x14ac:dyDescent="0.2">
      <c r="A505" s="43"/>
      <c r="B505" s="44"/>
      <c r="C505" s="38"/>
      <c r="D505" s="35"/>
    </row>
    <row r="506" spans="1:4" s="7" customFormat="1" x14ac:dyDescent="0.2">
      <c r="A506" s="43"/>
      <c r="B506" s="44"/>
      <c r="C506" s="38"/>
      <c r="D506" s="35"/>
    </row>
    <row r="507" spans="1:4" s="7" customFormat="1" x14ac:dyDescent="0.2">
      <c r="A507" s="43"/>
      <c r="B507" s="44"/>
      <c r="C507" s="38"/>
      <c r="D507" s="35"/>
    </row>
    <row r="508" spans="1:4" s="7" customFormat="1" x14ac:dyDescent="0.2">
      <c r="A508" s="43"/>
      <c r="B508" s="44"/>
      <c r="C508" s="38"/>
      <c r="D508" s="35"/>
    </row>
    <row r="509" spans="1:4" s="7" customFormat="1" x14ac:dyDescent="0.2">
      <c r="A509" s="43"/>
      <c r="B509" s="44"/>
      <c r="C509" s="38"/>
      <c r="D509" s="35"/>
    </row>
    <row r="510" spans="1:4" s="7" customFormat="1" x14ac:dyDescent="0.2">
      <c r="A510" s="43"/>
      <c r="B510" s="44"/>
      <c r="C510" s="38"/>
      <c r="D510" s="35"/>
    </row>
    <row r="511" spans="1:4" s="7" customFormat="1" x14ac:dyDescent="0.2">
      <c r="A511" s="43"/>
      <c r="B511" s="44"/>
      <c r="C511" s="38"/>
      <c r="D511" s="35"/>
    </row>
    <row r="512" spans="1:4" s="7" customFormat="1" x14ac:dyDescent="0.2">
      <c r="A512" s="43"/>
      <c r="B512" s="44"/>
      <c r="C512" s="38"/>
      <c r="D512" s="35"/>
    </row>
    <row r="513" spans="1:4" s="7" customFormat="1" x14ac:dyDescent="0.2">
      <c r="A513" s="43"/>
      <c r="B513" s="44"/>
      <c r="C513" s="38"/>
      <c r="D513" s="35"/>
    </row>
    <row r="514" spans="1:4" s="7" customFormat="1" x14ac:dyDescent="0.2">
      <c r="A514" s="43"/>
      <c r="B514" s="44"/>
      <c r="C514" s="38"/>
      <c r="D514" s="35"/>
    </row>
    <row r="515" spans="1:4" s="7" customFormat="1" x14ac:dyDescent="0.2">
      <c r="A515" s="43"/>
      <c r="B515" s="44"/>
      <c r="C515" s="38"/>
      <c r="D515" s="35"/>
    </row>
    <row r="516" spans="1:4" s="7" customFormat="1" x14ac:dyDescent="0.2">
      <c r="A516" s="43"/>
      <c r="B516" s="44"/>
      <c r="C516" s="38"/>
      <c r="D516" s="35"/>
    </row>
    <row r="517" spans="1:4" s="7" customFormat="1" x14ac:dyDescent="0.2">
      <c r="A517" s="43"/>
      <c r="B517" s="44"/>
      <c r="C517" s="38"/>
      <c r="D517" s="35"/>
    </row>
    <row r="518" spans="1:4" s="7" customFormat="1" x14ac:dyDescent="0.2">
      <c r="A518" s="43"/>
      <c r="B518" s="44"/>
      <c r="C518" s="38"/>
      <c r="D518" s="35"/>
    </row>
    <row r="519" spans="1:4" s="7" customFormat="1" x14ac:dyDescent="0.2">
      <c r="A519" s="43"/>
      <c r="B519" s="44"/>
      <c r="C519" s="38"/>
      <c r="D519" s="35"/>
    </row>
    <row r="520" spans="1:4" s="7" customFormat="1" x14ac:dyDescent="0.2">
      <c r="A520" s="43"/>
      <c r="B520" s="44"/>
      <c r="C520" s="38"/>
      <c r="D520" s="35"/>
    </row>
    <row r="521" spans="1:4" s="7" customFormat="1" x14ac:dyDescent="0.2">
      <c r="A521" s="43"/>
      <c r="B521" s="44"/>
      <c r="C521" s="38"/>
      <c r="D521" s="35"/>
    </row>
    <row r="522" spans="1:4" s="7" customFormat="1" x14ac:dyDescent="0.2">
      <c r="A522" s="43"/>
      <c r="B522" s="44"/>
      <c r="C522" s="38"/>
      <c r="D522" s="35"/>
    </row>
    <row r="523" spans="1:4" s="7" customFormat="1" x14ac:dyDescent="0.2">
      <c r="A523" s="43"/>
      <c r="B523" s="44"/>
      <c r="C523" s="38"/>
      <c r="D523" s="35"/>
    </row>
    <row r="524" spans="1:4" s="7" customFormat="1" x14ac:dyDescent="0.2">
      <c r="A524" s="43"/>
      <c r="B524" s="44"/>
      <c r="C524" s="38"/>
      <c r="D524" s="35"/>
    </row>
    <row r="525" spans="1:4" s="7" customFormat="1" x14ac:dyDescent="0.2">
      <c r="A525" s="43"/>
      <c r="B525" s="44"/>
      <c r="C525" s="38"/>
      <c r="D525" s="35"/>
    </row>
    <row r="526" spans="1:4" s="7" customFormat="1" x14ac:dyDescent="0.2">
      <c r="A526" s="43"/>
      <c r="B526" s="44"/>
      <c r="C526" s="38"/>
      <c r="D526" s="35"/>
    </row>
    <row r="527" spans="1:4" s="7" customFormat="1" x14ac:dyDescent="0.2">
      <c r="A527" s="43"/>
      <c r="B527" s="44"/>
      <c r="C527" s="38"/>
      <c r="D527" s="35"/>
    </row>
    <row r="528" spans="1:4" s="7" customFormat="1" ht="11.25" x14ac:dyDescent="0.2">
      <c r="A528" s="24"/>
      <c r="B528" s="5"/>
      <c r="C528" s="35"/>
      <c r="D528" s="36"/>
    </row>
    <row r="529" spans="1:4" s="7" customFormat="1" ht="11.25" x14ac:dyDescent="0.2">
      <c r="A529" s="24"/>
      <c r="B529" s="5"/>
      <c r="C529" s="35"/>
      <c r="D529" s="36"/>
    </row>
    <row r="530" spans="1:4" s="7" customFormat="1" ht="15.75" x14ac:dyDescent="0.25">
      <c r="A530" s="69"/>
      <c r="B530" s="48"/>
      <c r="C530" s="4"/>
      <c r="D530" s="4"/>
    </row>
    <row r="531" spans="1:4" s="7" customFormat="1" ht="11.25" x14ac:dyDescent="0.2">
      <c r="A531" s="15"/>
      <c r="B531" s="5"/>
      <c r="C531" s="35"/>
      <c r="D531" s="62"/>
    </row>
    <row r="532" spans="1:4" s="7" customFormat="1" ht="11.25" x14ac:dyDescent="0.2">
      <c r="A532" s="15"/>
      <c r="B532" s="5"/>
      <c r="C532" s="35"/>
      <c r="D532" s="62"/>
    </row>
    <row r="533" spans="1:4" s="7" customFormat="1" ht="11.25" x14ac:dyDescent="0.2">
      <c r="A533" s="15"/>
      <c r="B533" s="5"/>
      <c r="C533" s="35"/>
      <c r="D533" s="62"/>
    </row>
    <row r="534" spans="1:4" s="7" customFormat="1" ht="11.25" x14ac:dyDescent="0.2">
      <c r="A534" s="15"/>
      <c r="B534" s="5"/>
      <c r="C534" s="35"/>
      <c r="D534" s="62"/>
    </row>
    <row r="535" spans="1:4" s="7" customFormat="1" ht="11.25" x14ac:dyDescent="0.2">
      <c r="A535" s="15"/>
      <c r="B535" s="5"/>
      <c r="C535" s="35"/>
      <c r="D535" s="62"/>
    </row>
    <row r="536" spans="1:4" s="7" customFormat="1" ht="11.25" x14ac:dyDescent="0.2">
      <c r="A536" s="15"/>
      <c r="B536" s="5"/>
      <c r="C536" s="35"/>
      <c r="D536" s="62"/>
    </row>
    <row r="537" spans="1:4" s="7" customFormat="1" ht="11.25" x14ac:dyDescent="0.2">
      <c r="A537" s="15"/>
      <c r="B537" s="5"/>
      <c r="C537" s="35"/>
      <c r="D537" s="62"/>
    </row>
    <row r="538" spans="1:4" s="7" customFormat="1" ht="11.25" x14ac:dyDescent="0.2">
      <c r="A538" s="15"/>
      <c r="B538" s="5"/>
      <c r="C538" s="35"/>
      <c r="D538" s="62"/>
    </row>
    <row r="539" spans="1:4" s="7" customFormat="1" ht="11.25" x14ac:dyDescent="0.2">
      <c r="A539" s="15"/>
      <c r="B539" s="5"/>
      <c r="C539" s="35"/>
      <c r="D539" s="62"/>
    </row>
    <row r="540" spans="1:4" s="7" customFormat="1" ht="11.25" x14ac:dyDescent="0.2">
      <c r="A540" s="15"/>
      <c r="B540" s="5"/>
      <c r="C540" s="35"/>
      <c r="D540" s="62"/>
    </row>
    <row r="541" spans="1:4" s="7" customFormat="1" ht="11.25" x14ac:dyDescent="0.2">
      <c r="A541" s="15"/>
      <c r="B541" s="5"/>
      <c r="C541" s="35"/>
      <c r="D541" s="62"/>
    </row>
    <row r="542" spans="1:4" s="7" customFormat="1" ht="11.25" x14ac:dyDescent="0.2">
      <c r="A542" s="15"/>
      <c r="B542" s="5"/>
      <c r="C542" s="35"/>
      <c r="D542" s="62"/>
    </row>
    <row r="543" spans="1:4" s="7" customFormat="1" ht="11.25" x14ac:dyDescent="0.2">
      <c r="A543" s="15"/>
      <c r="B543" s="5"/>
      <c r="C543" s="35"/>
      <c r="D543" s="62"/>
    </row>
    <row r="544" spans="1:4" s="7" customFormat="1" ht="11.25" x14ac:dyDescent="0.2">
      <c r="A544" s="15"/>
      <c r="B544" s="5"/>
      <c r="C544" s="8"/>
      <c r="D544" s="62"/>
    </row>
    <row r="545" spans="1:4" s="7" customFormat="1" ht="11.25" x14ac:dyDescent="0.2">
      <c r="A545" s="15"/>
      <c r="B545" s="5"/>
      <c r="C545" s="8"/>
      <c r="D545" s="62"/>
    </row>
    <row r="546" spans="1:4" s="7" customFormat="1" ht="11.25" x14ac:dyDescent="0.2">
      <c r="A546" s="15"/>
      <c r="B546" s="5"/>
      <c r="C546" s="8"/>
      <c r="D546" s="62"/>
    </row>
    <row r="547" spans="1:4" s="7" customFormat="1" ht="11.25" x14ac:dyDescent="0.2">
      <c r="A547" s="15"/>
      <c r="B547" s="5"/>
      <c r="C547" s="8"/>
      <c r="D547" s="62"/>
    </row>
    <row r="548" spans="1:4" s="7" customFormat="1" ht="11.25" x14ac:dyDescent="0.2">
      <c r="A548" s="15"/>
      <c r="B548" s="5"/>
      <c r="C548" s="8"/>
      <c r="D548" s="62"/>
    </row>
    <row r="549" spans="1:4" s="7" customFormat="1" ht="11.25" x14ac:dyDescent="0.2">
      <c r="A549" s="15"/>
      <c r="B549" s="5"/>
      <c r="C549" s="8"/>
      <c r="D549" s="62"/>
    </row>
    <row r="550" spans="1:4" s="7" customFormat="1" ht="11.25" x14ac:dyDescent="0.2">
      <c r="A550" s="15"/>
      <c r="B550" s="41"/>
      <c r="C550" s="8"/>
      <c r="D550" s="62"/>
    </row>
    <row r="551" spans="1:4" s="7" customFormat="1" ht="11.25" x14ac:dyDescent="0.2">
      <c r="A551" s="15"/>
      <c r="B551" s="41"/>
      <c r="C551" s="8"/>
      <c r="D551" s="62"/>
    </row>
    <row r="552" spans="1:4" s="7" customFormat="1" ht="11.25" x14ac:dyDescent="0.2">
      <c r="A552" s="15"/>
      <c r="B552" s="42"/>
      <c r="C552" s="8"/>
      <c r="D552" s="62"/>
    </row>
    <row r="553" spans="1:4" s="7" customFormat="1" ht="11.25" x14ac:dyDescent="0.2">
      <c r="A553" s="15"/>
      <c r="B553" s="5"/>
      <c r="C553" s="8"/>
      <c r="D553" s="62"/>
    </row>
    <row r="554" spans="1:4" s="7" customFormat="1" ht="11.25" x14ac:dyDescent="0.2">
      <c r="A554" s="15"/>
      <c r="B554" s="5"/>
      <c r="C554" s="8"/>
      <c r="D554" s="62"/>
    </row>
    <row r="555" spans="1:4" s="7" customFormat="1" ht="11.25" x14ac:dyDescent="0.2">
      <c r="A555" s="15"/>
      <c r="B555" s="5"/>
      <c r="C555" s="8"/>
      <c r="D555" s="62"/>
    </row>
    <row r="556" spans="1:4" s="7" customFormat="1" ht="11.25" x14ac:dyDescent="0.2">
      <c r="A556" s="15"/>
      <c r="B556" s="5"/>
      <c r="C556" s="8"/>
      <c r="D556" s="62"/>
    </row>
    <row r="557" spans="1:4" s="7" customFormat="1" ht="11.25" x14ac:dyDescent="0.2">
      <c r="A557" s="15"/>
      <c r="B557" s="5"/>
      <c r="C557" s="8"/>
      <c r="D557" s="62"/>
    </row>
    <row r="558" spans="1:4" s="7" customFormat="1" ht="11.25" x14ac:dyDescent="0.2">
      <c r="A558" s="15"/>
      <c r="B558" s="5"/>
      <c r="C558" s="8"/>
      <c r="D558" s="62"/>
    </row>
    <row r="559" spans="1:4" s="7" customFormat="1" ht="11.25" x14ac:dyDescent="0.2">
      <c r="A559" s="15"/>
      <c r="B559" s="5"/>
      <c r="C559" s="8"/>
      <c r="D559" s="62"/>
    </row>
    <row r="560" spans="1:4" s="7" customFormat="1" ht="11.25" x14ac:dyDescent="0.2">
      <c r="A560" s="15"/>
      <c r="B560" s="5"/>
      <c r="C560" s="8"/>
      <c r="D560" s="62"/>
    </row>
    <row r="561" spans="1:4" s="7" customFormat="1" ht="11.25" x14ac:dyDescent="0.2">
      <c r="A561" s="15"/>
      <c r="B561" s="5"/>
      <c r="C561" s="8"/>
      <c r="D561" s="62"/>
    </row>
    <row r="562" spans="1:4" s="7" customFormat="1" ht="11.25" x14ac:dyDescent="0.2">
      <c r="A562" s="15"/>
      <c r="B562" s="5"/>
      <c r="C562" s="8"/>
      <c r="D562" s="62"/>
    </row>
    <row r="563" spans="1:4" s="7" customFormat="1" ht="11.25" x14ac:dyDescent="0.2">
      <c r="A563" s="15"/>
      <c r="B563" s="5"/>
      <c r="C563" s="8"/>
      <c r="D563" s="62"/>
    </row>
    <row r="564" spans="1:4" s="7" customFormat="1" ht="11.25" x14ac:dyDescent="0.2">
      <c r="A564" s="15"/>
      <c r="B564" s="5"/>
      <c r="C564" s="8"/>
      <c r="D564" s="62"/>
    </row>
    <row r="565" spans="1:4" s="7" customFormat="1" ht="11.25" x14ac:dyDescent="0.2">
      <c r="A565" s="15"/>
      <c r="B565" s="5"/>
      <c r="C565" s="8"/>
      <c r="D565" s="62"/>
    </row>
    <row r="566" spans="1:4" s="7" customFormat="1" ht="11.25" x14ac:dyDescent="0.2">
      <c r="A566" s="15"/>
      <c r="B566" s="5"/>
      <c r="C566" s="8"/>
      <c r="D566" s="62"/>
    </row>
    <row r="567" spans="1:4" s="7" customFormat="1" ht="11.25" x14ac:dyDescent="0.2">
      <c r="A567" s="15"/>
      <c r="B567" s="5"/>
      <c r="C567" s="8"/>
      <c r="D567" s="62"/>
    </row>
    <row r="568" spans="1:4" s="7" customFormat="1" ht="11.25" x14ac:dyDescent="0.2">
      <c r="A568" s="15"/>
      <c r="B568" s="5"/>
      <c r="C568" s="8"/>
      <c r="D568" s="62"/>
    </row>
    <row r="569" spans="1:4" s="7" customFormat="1" ht="11.25" x14ac:dyDescent="0.2">
      <c r="A569" s="15"/>
      <c r="B569" s="5"/>
      <c r="C569" s="8"/>
      <c r="D569" s="62"/>
    </row>
    <row r="570" spans="1:4" s="7" customFormat="1" ht="11.25" x14ac:dyDescent="0.2">
      <c r="A570" s="15"/>
      <c r="B570" s="5"/>
      <c r="C570" s="8"/>
      <c r="D570" s="62"/>
    </row>
    <row r="571" spans="1:4" s="7" customFormat="1" ht="11.25" x14ac:dyDescent="0.2">
      <c r="A571" s="15"/>
      <c r="B571" s="5"/>
      <c r="C571" s="35"/>
      <c r="D571" s="62"/>
    </row>
    <row r="572" spans="1:4" s="7" customFormat="1" ht="11.25" x14ac:dyDescent="0.2">
      <c r="A572" s="15"/>
      <c r="B572" s="5"/>
      <c r="C572" s="8"/>
      <c r="D572" s="62"/>
    </row>
    <row r="573" spans="1:4" s="7" customFormat="1" ht="11.25" x14ac:dyDescent="0.2">
      <c r="A573" s="15"/>
      <c r="B573" s="5"/>
      <c r="C573" s="35"/>
      <c r="D573" s="62"/>
    </row>
    <row r="574" spans="1:4" s="7" customFormat="1" x14ac:dyDescent="0.2">
      <c r="A574" s="43"/>
      <c r="B574" s="61"/>
      <c r="C574" s="38"/>
      <c r="D574" s="38"/>
    </row>
    <row r="575" spans="1:4" s="7" customFormat="1" x14ac:dyDescent="0.2">
      <c r="A575" s="43"/>
      <c r="B575" s="44"/>
      <c r="C575" s="38"/>
      <c r="D575" s="35"/>
    </row>
    <row r="576" spans="1:4" s="7" customFormat="1" x14ac:dyDescent="0.2">
      <c r="A576" s="43"/>
      <c r="B576" s="44"/>
      <c r="C576" s="38"/>
      <c r="D576" s="35"/>
    </row>
    <row r="577" spans="1:4" s="7" customFormat="1" x14ac:dyDescent="0.2">
      <c r="A577" s="43"/>
      <c r="B577" s="44"/>
      <c r="C577" s="38"/>
      <c r="D577" s="35"/>
    </row>
    <row r="578" spans="1:4" s="7" customFormat="1" x14ac:dyDescent="0.2">
      <c r="A578" s="43"/>
      <c r="B578" s="44"/>
      <c r="C578" s="38"/>
      <c r="D578" s="35"/>
    </row>
    <row r="579" spans="1:4" x14ac:dyDescent="0.2">
      <c r="A579" s="43"/>
      <c r="B579" s="44"/>
      <c r="C579" s="38"/>
      <c r="D579" s="35"/>
    </row>
    <row r="580" spans="1:4" x14ac:dyDescent="0.2">
      <c r="A580" s="15"/>
      <c r="B580" s="5"/>
      <c r="C580" s="8"/>
      <c r="D580" s="8"/>
    </row>
    <row r="581" spans="1:4" ht="15.75" x14ac:dyDescent="0.25">
      <c r="A581" s="6"/>
      <c r="B581" s="1"/>
      <c r="C581" s="4"/>
      <c r="D581" s="4"/>
    </row>
    <row r="582" spans="1:4" x14ac:dyDescent="0.2">
      <c r="A582" s="26"/>
      <c r="B582" s="23"/>
      <c r="C582" s="4"/>
      <c r="D582" s="4"/>
    </row>
    <row r="583" spans="1:4" x14ac:dyDescent="0.2">
      <c r="A583" s="15"/>
      <c r="B583" s="32"/>
      <c r="C583" s="35"/>
      <c r="D583" s="35"/>
    </row>
    <row r="584" spans="1:4" x14ac:dyDescent="0.2">
      <c r="A584" s="24"/>
      <c r="B584" s="7"/>
      <c r="C584" s="8"/>
      <c r="D584" s="35"/>
    </row>
    <row r="585" spans="1:4" s="7" customFormat="1" ht="11.25" x14ac:dyDescent="0.2">
      <c r="A585" s="24"/>
      <c r="C585" s="8"/>
      <c r="D585" s="35"/>
    </row>
    <row r="586" spans="1:4" x14ac:dyDescent="0.2">
      <c r="A586" s="15"/>
      <c r="B586" s="5"/>
      <c r="C586" s="8"/>
      <c r="D586" s="35"/>
    </row>
    <row r="587" spans="1:4" s="7" customFormat="1" ht="11.25" x14ac:dyDescent="0.2">
      <c r="A587" s="15"/>
      <c r="B587" s="5"/>
      <c r="C587" s="8"/>
      <c r="D587" s="35"/>
    </row>
    <row r="588" spans="1:4" s="7" customFormat="1" ht="12" customHeight="1" x14ac:dyDescent="0.2">
      <c r="A588" s="15"/>
      <c r="C588" s="8"/>
      <c r="D588" s="35"/>
    </row>
    <row r="589" spans="1:4" s="7" customFormat="1" ht="12" customHeight="1" x14ac:dyDescent="0.2">
      <c r="A589" s="15"/>
      <c r="C589" s="8"/>
      <c r="D589" s="35"/>
    </row>
    <row r="590" spans="1:4" s="7" customFormat="1" ht="12" customHeight="1" x14ac:dyDescent="0.2">
      <c r="A590" s="15"/>
      <c r="B590" s="5"/>
      <c r="C590" s="8"/>
      <c r="D590" s="35"/>
    </row>
    <row r="591" spans="1:4" s="7" customFormat="1" ht="12" customHeight="1" x14ac:dyDescent="0.2">
      <c r="A591" s="15"/>
      <c r="B591" s="5"/>
      <c r="C591" s="8"/>
      <c r="D591" s="35"/>
    </row>
    <row r="592" spans="1:4" s="7" customFormat="1" ht="12" customHeight="1" x14ac:dyDescent="0.2">
      <c r="A592" s="15"/>
      <c r="B592" s="5"/>
      <c r="C592" s="8"/>
      <c r="D592" s="35"/>
    </row>
    <row r="593" spans="1:4" s="7" customFormat="1" ht="12" customHeight="1" x14ac:dyDescent="0.2">
      <c r="A593" s="15"/>
      <c r="B593" s="5"/>
      <c r="C593" s="8"/>
      <c r="D593" s="35"/>
    </row>
    <row r="594" spans="1:4" s="7" customFormat="1" ht="12" customHeight="1" x14ac:dyDescent="0.2">
      <c r="A594" s="15"/>
      <c r="B594" s="5"/>
      <c r="C594" s="8"/>
      <c r="D594" s="35"/>
    </row>
    <row r="595" spans="1:4" s="7" customFormat="1" ht="12" customHeight="1" x14ac:dyDescent="0.2">
      <c r="A595" s="15"/>
      <c r="B595" s="5"/>
      <c r="C595" s="8"/>
      <c r="D595" s="35"/>
    </row>
    <row r="596" spans="1:4" s="7" customFormat="1" ht="12" customHeight="1" x14ac:dyDescent="0.2">
      <c r="A596" s="15"/>
      <c r="B596" s="5"/>
      <c r="C596" s="8"/>
      <c r="D596" s="35"/>
    </row>
    <row r="597" spans="1:4" s="7" customFormat="1" ht="12" customHeight="1" x14ac:dyDescent="0.2">
      <c r="A597" s="15"/>
      <c r="B597" s="5"/>
      <c r="C597" s="8"/>
      <c r="D597" s="35"/>
    </row>
    <row r="598" spans="1:4" s="7" customFormat="1" ht="12" customHeight="1" x14ac:dyDescent="0.2">
      <c r="A598" s="15"/>
      <c r="B598" s="5"/>
      <c r="C598" s="8"/>
      <c r="D598" s="35"/>
    </row>
    <row r="599" spans="1:4" s="7" customFormat="1" ht="12" customHeight="1" x14ac:dyDescent="0.2">
      <c r="A599" s="15"/>
      <c r="C599" s="8"/>
      <c r="D599" s="35"/>
    </row>
    <row r="600" spans="1:4" s="7" customFormat="1" ht="12" customHeight="1" x14ac:dyDescent="0.2">
      <c r="A600" s="15"/>
      <c r="B600" s="5"/>
      <c r="C600" s="8"/>
      <c r="D600" s="35"/>
    </row>
    <row r="601" spans="1:4" s="7" customFormat="1" ht="12" customHeight="1" x14ac:dyDescent="0.2">
      <c r="A601" s="15"/>
      <c r="B601" s="5"/>
      <c r="C601" s="8"/>
      <c r="D601" s="35"/>
    </row>
    <row r="602" spans="1:4" s="7" customFormat="1" ht="12" customHeight="1" x14ac:dyDescent="0.2">
      <c r="A602" s="15"/>
      <c r="B602" s="5"/>
      <c r="C602" s="8"/>
      <c r="D602" s="35"/>
    </row>
    <row r="603" spans="1:4" s="7" customFormat="1" ht="12" customHeight="1" x14ac:dyDescent="0.2">
      <c r="A603" s="15"/>
      <c r="B603" s="5"/>
      <c r="C603" s="8"/>
      <c r="D603" s="35"/>
    </row>
    <row r="604" spans="1:4" s="7" customFormat="1" ht="12" customHeight="1" x14ac:dyDescent="0.2">
      <c r="A604" s="15"/>
      <c r="C604" s="8"/>
      <c r="D604" s="35"/>
    </row>
    <row r="605" spans="1:4" s="7" customFormat="1" ht="12" customHeight="1" x14ac:dyDescent="0.2">
      <c r="A605" s="15"/>
      <c r="C605" s="8"/>
      <c r="D605" s="35"/>
    </row>
    <row r="606" spans="1:4" s="7" customFormat="1" ht="12" customHeight="1" x14ac:dyDescent="0.2">
      <c r="A606" s="15"/>
      <c r="B606" s="5"/>
      <c r="C606" s="8"/>
      <c r="D606" s="35"/>
    </row>
    <row r="607" spans="1:4" s="7" customFormat="1" ht="12" customHeight="1" x14ac:dyDescent="0.2">
      <c r="A607" s="15"/>
      <c r="B607" s="5"/>
      <c r="C607" s="8"/>
      <c r="D607" s="35"/>
    </row>
    <row r="608" spans="1:4" s="7" customFormat="1" ht="12" customHeight="1" x14ac:dyDescent="0.2">
      <c r="A608" s="15"/>
      <c r="B608" s="5"/>
      <c r="C608" s="8"/>
      <c r="D608" s="35"/>
    </row>
    <row r="609" spans="1:241" s="7" customFormat="1" ht="12" customHeight="1" x14ac:dyDescent="0.2">
      <c r="A609" s="15"/>
      <c r="B609" s="5"/>
      <c r="C609" s="8"/>
      <c r="D609" s="35"/>
    </row>
    <row r="610" spans="1:241" s="7" customFormat="1" ht="12" customHeight="1" x14ac:dyDescent="0.2">
      <c r="A610" s="15"/>
      <c r="B610" s="5"/>
      <c r="C610" s="8"/>
      <c r="D610" s="35"/>
    </row>
    <row r="611" spans="1:241" s="7" customFormat="1" ht="12" customHeight="1" x14ac:dyDescent="0.2">
      <c r="A611" s="15"/>
      <c r="B611" s="5"/>
      <c r="C611" s="8"/>
      <c r="D611" s="35"/>
    </row>
    <row r="612" spans="1:241" s="7" customFormat="1" ht="12" customHeight="1" x14ac:dyDescent="0.2">
      <c r="A612" s="15"/>
      <c r="B612" s="5"/>
      <c r="C612" s="8"/>
      <c r="D612" s="35"/>
    </row>
    <row r="613" spans="1:241" s="7" customFormat="1" ht="12" customHeight="1" x14ac:dyDescent="0.2">
      <c r="A613" s="15"/>
      <c r="C613" s="35"/>
      <c r="D613" s="35"/>
    </row>
    <row r="614" spans="1:241" s="7" customFormat="1" ht="12" customHeight="1" x14ac:dyDescent="0.2">
      <c r="A614" s="15"/>
      <c r="B614" s="5"/>
      <c r="C614" s="35"/>
      <c r="D614" s="35"/>
    </row>
    <row r="615" spans="1:241" s="7" customFormat="1" ht="12" customHeight="1" x14ac:dyDescent="0.2">
      <c r="A615" s="15"/>
      <c r="B615" s="5"/>
      <c r="C615" s="35"/>
      <c r="D615" s="35"/>
    </row>
    <row r="616" spans="1:241" s="7" customFormat="1" ht="12" customHeight="1" x14ac:dyDescent="0.2">
      <c r="A616" s="15"/>
      <c r="B616" s="5"/>
      <c r="C616" s="35"/>
      <c r="D616" s="35"/>
    </row>
    <row r="617" spans="1:241" s="7" customFormat="1" ht="12" customHeight="1" x14ac:dyDescent="0.2">
      <c r="A617" s="15"/>
      <c r="B617" s="5"/>
      <c r="C617" s="35"/>
      <c r="D617" s="35"/>
      <c r="E617" s="13"/>
      <c r="F617" s="13"/>
    </row>
    <row r="618" spans="1:241" s="7" customFormat="1" ht="12" customHeight="1" x14ac:dyDescent="0.2">
      <c r="A618" s="15"/>
      <c r="B618" s="5"/>
      <c r="C618" s="35"/>
      <c r="D618" s="35"/>
      <c r="E618" s="13"/>
      <c r="F618" s="13"/>
    </row>
    <row r="619" spans="1:241" s="7" customFormat="1" ht="11.25" x14ac:dyDescent="0.2">
      <c r="A619" s="31"/>
      <c r="B619" s="5"/>
      <c r="C619" s="35"/>
      <c r="D619" s="35"/>
      <c r="E619" s="13">
        <v>9500</v>
      </c>
      <c r="F619" s="13">
        <v>1.07</v>
      </c>
    </row>
    <row r="620" spans="1:241" s="7" customFormat="1" ht="11.25" x14ac:dyDescent="0.2">
      <c r="A620" s="31"/>
      <c r="B620" s="5"/>
      <c r="C620" s="35"/>
      <c r="D620" s="35"/>
      <c r="E620" s="13"/>
      <c r="F620" s="13"/>
    </row>
    <row r="621" spans="1:241" s="7" customFormat="1" ht="11.25" x14ac:dyDescent="0.2">
      <c r="A621" s="31"/>
      <c r="B621" s="5"/>
      <c r="C621" s="35"/>
      <c r="D621" s="35"/>
      <c r="E621" s="13">
        <v>9500</v>
      </c>
      <c r="F621" s="13">
        <v>1.07</v>
      </c>
    </row>
    <row r="622" spans="1:241" s="7" customFormat="1" ht="11.25" x14ac:dyDescent="0.2">
      <c r="A622" s="31"/>
      <c r="B622" s="5"/>
      <c r="C622" s="35"/>
      <c r="D622" s="35"/>
      <c r="E622" s="13"/>
      <c r="F622" s="13">
        <v>1.07</v>
      </c>
    </row>
    <row r="623" spans="1:241" s="7" customFormat="1" ht="11.25" x14ac:dyDescent="0.2">
      <c r="A623" s="31"/>
      <c r="B623" s="5"/>
      <c r="C623" s="35"/>
      <c r="D623" s="35"/>
      <c r="E623" s="4"/>
      <c r="F623" s="4"/>
      <c r="G623" s="13"/>
      <c r="H623" s="8"/>
      <c r="I623" s="13"/>
      <c r="J623" s="8"/>
      <c r="K623" s="15"/>
      <c r="L623" s="5" t="s">
        <v>7</v>
      </c>
      <c r="M623" s="4" t="s">
        <v>4</v>
      </c>
      <c r="N623" s="4">
        <v>1</v>
      </c>
      <c r="O623" s="13" t="e">
        <f>V623*U623</f>
        <v>#VALUE!</v>
      </c>
      <c r="P623" s="8" t="e">
        <f>O623*N623</f>
        <v>#VALUE!</v>
      </c>
      <c r="Q623" s="13"/>
      <c r="R623" s="8"/>
      <c r="S623" s="15" t="s">
        <v>6</v>
      </c>
      <c r="T623" s="5" t="s">
        <v>7</v>
      </c>
      <c r="U623" s="4" t="s">
        <v>4</v>
      </c>
      <c r="V623" s="4">
        <v>1</v>
      </c>
      <c r="W623" s="13" t="e">
        <f>AD623*AC623</f>
        <v>#VALUE!</v>
      </c>
      <c r="X623" s="8" t="e">
        <f>W623*V623</f>
        <v>#VALUE!</v>
      </c>
      <c r="Y623" s="13"/>
      <c r="Z623" s="8"/>
      <c r="AA623" s="15" t="s">
        <v>6</v>
      </c>
      <c r="AB623" s="5" t="s">
        <v>7</v>
      </c>
      <c r="AC623" s="4" t="s">
        <v>4</v>
      </c>
      <c r="AD623" s="4">
        <v>1</v>
      </c>
      <c r="AE623" s="13" t="e">
        <f>AL623*AK623</f>
        <v>#VALUE!</v>
      </c>
      <c r="AF623" s="8" t="e">
        <f>AE623*AD623</f>
        <v>#VALUE!</v>
      </c>
      <c r="AG623" s="13"/>
      <c r="AH623" s="8"/>
      <c r="AI623" s="15" t="s">
        <v>6</v>
      </c>
      <c r="AJ623" s="5" t="s">
        <v>7</v>
      </c>
      <c r="AK623" s="4" t="s">
        <v>4</v>
      </c>
      <c r="AL623" s="4">
        <v>1</v>
      </c>
      <c r="AM623" s="13" t="e">
        <f>AT623*AS623</f>
        <v>#VALUE!</v>
      </c>
      <c r="AN623" s="8" t="e">
        <f>AM623*AL623</f>
        <v>#VALUE!</v>
      </c>
      <c r="AO623" s="13"/>
      <c r="AP623" s="8"/>
      <c r="AQ623" s="15" t="s">
        <v>6</v>
      </c>
      <c r="AR623" s="5" t="s">
        <v>7</v>
      </c>
      <c r="AS623" s="4" t="s">
        <v>4</v>
      </c>
      <c r="AT623" s="4">
        <v>1</v>
      </c>
      <c r="AU623" s="13" t="e">
        <f>BB623*BA623</f>
        <v>#VALUE!</v>
      </c>
      <c r="AV623" s="8" t="e">
        <f>AU623*AT623</f>
        <v>#VALUE!</v>
      </c>
      <c r="AW623" s="13"/>
      <c r="AX623" s="8"/>
      <c r="AY623" s="15" t="s">
        <v>6</v>
      </c>
      <c r="AZ623" s="5" t="s">
        <v>7</v>
      </c>
      <c r="BA623" s="4" t="s">
        <v>4</v>
      </c>
      <c r="BB623" s="4">
        <v>1</v>
      </c>
      <c r="BC623" s="13" t="e">
        <f>BJ623*BI623</f>
        <v>#VALUE!</v>
      </c>
      <c r="BD623" s="8" t="e">
        <f>BC623*BB623</f>
        <v>#VALUE!</v>
      </c>
      <c r="BE623" s="13"/>
      <c r="BF623" s="8"/>
      <c r="BG623" s="15" t="s">
        <v>6</v>
      </c>
      <c r="BH623" s="5" t="s">
        <v>7</v>
      </c>
      <c r="BI623" s="4" t="s">
        <v>4</v>
      </c>
      <c r="BJ623" s="4">
        <v>1</v>
      </c>
      <c r="BK623" s="13" t="e">
        <f>BR623*BQ623</f>
        <v>#VALUE!</v>
      </c>
      <c r="BL623" s="8" t="e">
        <f>BK623*BJ623</f>
        <v>#VALUE!</v>
      </c>
      <c r="BM623" s="13"/>
      <c r="BN623" s="8"/>
      <c r="BO623" s="15" t="s">
        <v>6</v>
      </c>
      <c r="BP623" s="5" t="s">
        <v>7</v>
      </c>
      <c r="BQ623" s="4" t="s">
        <v>4</v>
      </c>
      <c r="BR623" s="4">
        <v>1</v>
      </c>
      <c r="BS623" s="13" t="e">
        <f>BZ623*BY623</f>
        <v>#VALUE!</v>
      </c>
      <c r="BT623" s="8" t="e">
        <f>BS623*BR623</f>
        <v>#VALUE!</v>
      </c>
      <c r="BU623" s="13"/>
      <c r="BV623" s="8"/>
      <c r="BW623" s="15" t="s">
        <v>6</v>
      </c>
      <c r="BX623" s="5" t="s">
        <v>7</v>
      </c>
      <c r="BY623" s="4" t="s">
        <v>4</v>
      </c>
      <c r="BZ623" s="4">
        <v>1</v>
      </c>
      <c r="CA623" s="13" t="e">
        <f>CH623*CG623</f>
        <v>#VALUE!</v>
      </c>
      <c r="CB623" s="8" t="e">
        <f>CA623*BZ623</f>
        <v>#VALUE!</v>
      </c>
      <c r="CC623" s="13"/>
      <c r="CD623" s="8"/>
      <c r="CE623" s="15" t="s">
        <v>6</v>
      </c>
      <c r="CF623" s="5" t="s">
        <v>7</v>
      </c>
      <c r="CG623" s="4" t="s">
        <v>4</v>
      </c>
      <c r="CH623" s="4">
        <v>1</v>
      </c>
      <c r="CI623" s="13" t="e">
        <f>CP623*CO623</f>
        <v>#VALUE!</v>
      </c>
      <c r="CJ623" s="8" t="e">
        <f>CI623*CH623</f>
        <v>#VALUE!</v>
      </c>
      <c r="CK623" s="13"/>
      <c r="CL623" s="8"/>
      <c r="CM623" s="15" t="s">
        <v>6</v>
      </c>
      <c r="CN623" s="5" t="s">
        <v>7</v>
      </c>
      <c r="CO623" s="4" t="s">
        <v>4</v>
      </c>
      <c r="CP623" s="4">
        <v>1</v>
      </c>
      <c r="CQ623" s="13" t="e">
        <f>CX623*CW623</f>
        <v>#VALUE!</v>
      </c>
      <c r="CR623" s="8" t="e">
        <f>CQ623*CP623</f>
        <v>#VALUE!</v>
      </c>
      <c r="CS623" s="13"/>
      <c r="CT623" s="8"/>
      <c r="CU623" s="15" t="s">
        <v>6</v>
      </c>
      <c r="CV623" s="5" t="s">
        <v>7</v>
      </c>
      <c r="CW623" s="4" t="s">
        <v>4</v>
      </c>
      <c r="CX623" s="4">
        <v>1</v>
      </c>
      <c r="CY623" s="13" t="e">
        <f>DF623*DE623</f>
        <v>#VALUE!</v>
      </c>
      <c r="CZ623" s="8" t="e">
        <f>CY623*CX623</f>
        <v>#VALUE!</v>
      </c>
      <c r="DA623" s="13"/>
      <c r="DB623" s="8"/>
      <c r="DC623" s="15" t="s">
        <v>6</v>
      </c>
      <c r="DD623" s="5" t="s">
        <v>7</v>
      </c>
      <c r="DE623" s="4" t="s">
        <v>4</v>
      </c>
      <c r="DF623" s="4">
        <v>1</v>
      </c>
      <c r="DG623" s="13" t="e">
        <f>DN623*DM623</f>
        <v>#VALUE!</v>
      </c>
      <c r="DH623" s="8" t="e">
        <f>DG623*DF623</f>
        <v>#VALUE!</v>
      </c>
      <c r="DI623" s="13"/>
      <c r="DJ623" s="8"/>
      <c r="DK623" s="15" t="s">
        <v>6</v>
      </c>
      <c r="DL623" s="5" t="s">
        <v>7</v>
      </c>
      <c r="DM623" s="4" t="s">
        <v>4</v>
      </c>
      <c r="DN623" s="4">
        <v>1</v>
      </c>
      <c r="DO623" s="13" t="e">
        <f>DV623*DU623</f>
        <v>#VALUE!</v>
      </c>
      <c r="DP623" s="8" t="e">
        <f>DO623*DN623</f>
        <v>#VALUE!</v>
      </c>
      <c r="DQ623" s="13"/>
      <c r="DR623" s="8"/>
      <c r="DS623" s="15" t="s">
        <v>6</v>
      </c>
      <c r="DT623" s="5" t="s">
        <v>7</v>
      </c>
      <c r="DU623" s="4" t="s">
        <v>4</v>
      </c>
      <c r="DV623" s="4">
        <v>1</v>
      </c>
      <c r="DW623" s="13" t="e">
        <f>ED623*EC623</f>
        <v>#VALUE!</v>
      </c>
      <c r="DX623" s="8" t="e">
        <f>DW623*DV623</f>
        <v>#VALUE!</v>
      </c>
      <c r="DY623" s="13"/>
      <c r="DZ623" s="8"/>
      <c r="EA623" s="15" t="s">
        <v>6</v>
      </c>
      <c r="EB623" s="5" t="s">
        <v>7</v>
      </c>
      <c r="EC623" s="4" t="s">
        <v>4</v>
      </c>
      <c r="ED623" s="4">
        <v>1</v>
      </c>
      <c r="EE623" s="13" t="e">
        <f>EL623*EK623</f>
        <v>#VALUE!</v>
      </c>
      <c r="EF623" s="8" t="e">
        <f>EE623*ED623</f>
        <v>#VALUE!</v>
      </c>
      <c r="EG623" s="13"/>
      <c r="EH623" s="8"/>
      <c r="EI623" s="15" t="s">
        <v>6</v>
      </c>
      <c r="EJ623" s="5" t="s">
        <v>7</v>
      </c>
      <c r="EK623" s="4" t="s">
        <v>4</v>
      </c>
      <c r="EL623" s="4">
        <v>1</v>
      </c>
      <c r="EM623" s="13" t="e">
        <f>ET623*ES623</f>
        <v>#VALUE!</v>
      </c>
      <c r="EN623" s="8" t="e">
        <f>EM623*EL623</f>
        <v>#VALUE!</v>
      </c>
      <c r="EO623" s="13"/>
      <c r="EP623" s="8"/>
      <c r="EQ623" s="15" t="s">
        <v>6</v>
      </c>
      <c r="ER623" s="5" t="s">
        <v>7</v>
      </c>
      <c r="ES623" s="4" t="s">
        <v>4</v>
      </c>
      <c r="ET623" s="4">
        <v>1</v>
      </c>
      <c r="EU623" s="13" t="e">
        <f>FB623*FA623</f>
        <v>#VALUE!</v>
      </c>
      <c r="EV623" s="8" t="e">
        <f>EU623*ET623</f>
        <v>#VALUE!</v>
      </c>
      <c r="EW623" s="13"/>
      <c r="EX623" s="8"/>
      <c r="EY623" s="15" t="s">
        <v>6</v>
      </c>
      <c r="EZ623" s="5" t="s">
        <v>7</v>
      </c>
      <c r="FA623" s="4" t="s">
        <v>4</v>
      </c>
      <c r="FB623" s="4">
        <v>1</v>
      </c>
      <c r="FC623" s="13" t="e">
        <f>FJ623*FI623</f>
        <v>#VALUE!</v>
      </c>
      <c r="FD623" s="8" t="e">
        <f>FC623*FB623</f>
        <v>#VALUE!</v>
      </c>
      <c r="FE623" s="13"/>
      <c r="FF623" s="8"/>
      <c r="FG623" s="15" t="s">
        <v>6</v>
      </c>
      <c r="FH623" s="5" t="s">
        <v>7</v>
      </c>
      <c r="FI623" s="4" t="s">
        <v>4</v>
      </c>
      <c r="FJ623" s="4">
        <v>1</v>
      </c>
      <c r="FK623" s="13" t="e">
        <f>FR623*FQ623</f>
        <v>#VALUE!</v>
      </c>
      <c r="FL623" s="8" t="e">
        <f>FK623*FJ623</f>
        <v>#VALUE!</v>
      </c>
      <c r="FM623" s="13"/>
      <c r="FN623" s="8"/>
      <c r="FO623" s="15" t="s">
        <v>6</v>
      </c>
      <c r="FP623" s="5" t="s">
        <v>7</v>
      </c>
      <c r="FQ623" s="4" t="s">
        <v>4</v>
      </c>
      <c r="FR623" s="4">
        <v>1</v>
      </c>
      <c r="FS623" s="13" t="e">
        <f>FZ623*FY623</f>
        <v>#VALUE!</v>
      </c>
      <c r="FT623" s="8" t="e">
        <f>FS623*FR623</f>
        <v>#VALUE!</v>
      </c>
      <c r="FU623" s="13"/>
      <c r="FV623" s="8"/>
      <c r="FW623" s="15" t="s">
        <v>6</v>
      </c>
      <c r="FX623" s="5" t="s">
        <v>7</v>
      </c>
      <c r="FY623" s="4" t="s">
        <v>4</v>
      </c>
      <c r="FZ623" s="4">
        <v>1</v>
      </c>
      <c r="GA623" s="13" t="e">
        <f>GH623*GG623</f>
        <v>#VALUE!</v>
      </c>
      <c r="GB623" s="8" t="e">
        <f>GA623*FZ623</f>
        <v>#VALUE!</v>
      </c>
      <c r="GC623" s="13"/>
      <c r="GD623" s="8"/>
      <c r="GE623" s="15" t="s">
        <v>6</v>
      </c>
      <c r="GF623" s="5" t="s">
        <v>7</v>
      </c>
      <c r="GG623" s="4" t="s">
        <v>4</v>
      </c>
      <c r="GH623" s="4">
        <v>1</v>
      </c>
      <c r="GI623" s="13" t="e">
        <f>GP623*GO623</f>
        <v>#VALUE!</v>
      </c>
      <c r="GJ623" s="8" t="e">
        <f>GI623*GH623</f>
        <v>#VALUE!</v>
      </c>
      <c r="GK623" s="13"/>
      <c r="GL623" s="8"/>
      <c r="GM623" s="15" t="s">
        <v>6</v>
      </c>
      <c r="GN623" s="5" t="s">
        <v>7</v>
      </c>
      <c r="GO623" s="4" t="s">
        <v>4</v>
      </c>
      <c r="GP623" s="4">
        <v>1</v>
      </c>
      <c r="GQ623" s="13" t="e">
        <f>GX623*GW623</f>
        <v>#VALUE!</v>
      </c>
      <c r="GR623" s="8" t="e">
        <f>GQ623*GP623</f>
        <v>#VALUE!</v>
      </c>
      <c r="GS623" s="13"/>
      <c r="GT623" s="8"/>
      <c r="GU623" s="15" t="s">
        <v>6</v>
      </c>
      <c r="GV623" s="5" t="s">
        <v>7</v>
      </c>
      <c r="GW623" s="4" t="s">
        <v>4</v>
      </c>
      <c r="GX623" s="4">
        <v>1</v>
      </c>
      <c r="GY623" s="13" t="e">
        <f>HF623*HE623</f>
        <v>#VALUE!</v>
      </c>
      <c r="GZ623" s="8" t="e">
        <f>GY623*GX623</f>
        <v>#VALUE!</v>
      </c>
      <c r="HA623" s="13"/>
      <c r="HB623" s="8"/>
      <c r="HC623" s="15" t="s">
        <v>6</v>
      </c>
      <c r="HD623" s="5" t="s">
        <v>7</v>
      </c>
      <c r="HE623" s="4" t="s">
        <v>4</v>
      </c>
      <c r="HF623" s="4">
        <v>1</v>
      </c>
      <c r="HG623" s="13" t="e">
        <f>HN623*HM623</f>
        <v>#VALUE!</v>
      </c>
      <c r="HH623" s="8" t="e">
        <f>HG623*HF623</f>
        <v>#VALUE!</v>
      </c>
      <c r="HI623" s="13"/>
      <c r="HJ623" s="8"/>
      <c r="HK623" s="15" t="s">
        <v>6</v>
      </c>
      <c r="HL623" s="5" t="s">
        <v>7</v>
      </c>
      <c r="HM623" s="4" t="s">
        <v>4</v>
      </c>
      <c r="HN623" s="4">
        <v>1</v>
      </c>
      <c r="HO623" s="13" t="e">
        <f>HV623*HU623</f>
        <v>#VALUE!</v>
      </c>
      <c r="HP623" s="8" t="e">
        <f>HO623*HN623</f>
        <v>#VALUE!</v>
      </c>
      <c r="HQ623" s="13"/>
      <c r="HR623" s="8"/>
      <c r="HS623" s="15" t="s">
        <v>6</v>
      </c>
      <c r="HT623" s="5" t="s">
        <v>7</v>
      </c>
      <c r="HU623" s="4" t="s">
        <v>4</v>
      </c>
      <c r="HV623" s="4">
        <v>1</v>
      </c>
      <c r="HW623" s="13" t="e">
        <f>ID623*IC623</f>
        <v>#VALUE!</v>
      </c>
      <c r="HX623" s="8" t="e">
        <f>HW623*HV623</f>
        <v>#VALUE!</v>
      </c>
      <c r="HY623" s="13"/>
      <c r="HZ623" s="8"/>
      <c r="IA623" s="15" t="s">
        <v>6</v>
      </c>
      <c r="IB623" s="5" t="s">
        <v>7</v>
      </c>
      <c r="IC623" s="4" t="s">
        <v>4</v>
      </c>
      <c r="ID623" s="4">
        <v>1</v>
      </c>
      <c r="IE623" s="13" t="e">
        <f>#REF!*#REF!</f>
        <v>#REF!</v>
      </c>
      <c r="IF623" s="8" t="e">
        <f>IE623*ID623</f>
        <v>#REF!</v>
      </c>
      <c r="IG623" s="13"/>
    </row>
    <row r="624" spans="1:241" s="7" customFormat="1" ht="11.25" x14ac:dyDescent="0.2">
      <c r="A624" s="31"/>
      <c r="B624" s="5"/>
      <c r="C624" s="35"/>
      <c r="D624" s="35"/>
      <c r="E624" s="4"/>
      <c r="F624" s="4"/>
      <c r="G624" s="13"/>
      <c r="H624" s="8"/>
      <c r="I624" s="13"/>
      <c r="J624" s="8"/>
      <c r="K624" s="31"/>
      <c r="L624" s="5" t="s">
        <v>8</v>
      </c>
      <c r="M624" s="4"/>
      <c r="N624" s="4"/>
      <c r="O624" s="13"/>
      <c r="P624" s="8"/>
      <c r="Q624" s="13"/>
      <c r="R624" s="8"/>
      <c r="S624" s="31"/>
      <c r="T624" s="5" t="s">
        <v>8</v>
      </c>
      <c r="U624" s="4"/>
      <c r="V624" s="4"/>
      <c r="W624" s="13"/>
      <c r="X624" s="8"/>
      <c r="Y624" s="13"/>
      <c r="Z624" s="8"/>
      <c r="AA624" s="31"/>
      <c r="AB624" s="5" t="s">
        <v>8</v>
      </c>
      <c r="AC624" s="4"/>
      <c r="AD624" s="4"/>
      <c r="AE624" s="13"/>
      <c r="AF624" s="8"/>
      <c r="AG624" s="13"/>
      <c r="AH624" s="8"/>
      <c r="AI624" s="31"/>
      <c r="AJ624" s="5" t="s">
        <v>8</v>
      </c>
      <c r="AK624" s="4"/>
      <c r="AL624" s="4"/>
      <c r="AM624" s="13"/>
      <c r="AN624" s="8"/>
      <c r="AO624" s="13"/>
      <c r="AP624" s="8"/>
      <c r="AQ624" s="31"/>
      <c r="AR624" s="5" t="s">
        <v>8</v>
      </c>
      <c r="AS624" s="4"/>
      <c r="AT624" s="4"/>
      <c r="AU624" s="13"/>
      <c r="AV624" s="8"/>
      <c r="AW624" s="13"/>
      <c r="AX624" s="8"/>
      <c r="AY624" s="31"/>
      <c r="AZ624" s="5" t="s">
        <v>8</v>
      </c>
      <c r="BA624" s="4"/>
      <c r="BB624" s="4"/>
      <c r="BC624" s="13"/>
      <c r="BD624" s="8"/>
      <c r="BE624" s="13"/>
      <c r="BF624" s="8"/>
      <c r="BG624" s="31"/>
      <c r="BH624" s="5" t="s">
        <v>8</v>
      </c>
      <c r="BI624" s="4"/>
      <c r="BJ624" s="4"/>
      <c r="BK624" s="13"/>
      <c r="BL624" s="8"/>
      <c r="BM624" s="13"/>
      <c r="BN624" s="8"/>
      <c r="BO624" s="31"/>
      <c r="BP624" s="5" t="s">
        <v>8</v>
      </c>
      <c r="BQ624" s="4"/>
      <c r="BR624" s="4"/>
      <c r="BS624" s="13"/>
      <c r="BT624" s="8"/>
      <c r="BU624" s="13"/>
      <c r="BV624" s="8"/>
      <c r="BW624" s="31"/>
      <c r="BX624" s="5" t="s">
        <v>8</v>
      </c>
      <c r="BY624" s="4"/>
      <c r="BZ624" s="4"/>
      <c r="CA624" s="13"/>
      <c r="CB624" s="8"/>
      <c r="CC624" s="13"/>
      <c r="CD624" s="8"/>
      <c r="CE624" s="31"/>
      <c r="CF624" s="5" t="s">
        <v>8</v>
      </c>
      <c r="CG624" s="4"/>
      <c r="CH624" s="4"/>
      <c r="CI624" s="13"/>
      <c r="CJ624" s="8"/>
      <c r="CK624" s="13"/>
      <c r="CL624" s="8"/>
      <c r="CM624" s="31"/>
      <c r="CN624" s="5" t="s">
        <v>8</v>
      </c>
      <c r="CO624" s="4"/>
      <c r="CP624" s="4"/>
      <c r="CQ624" s="13"/>
      <c r="CR624" s="8"/>
      <c r="CS624" s="13"/>
      <c r="CT624" s="8"/>
      <c r="CU624" s="31"/>
      <c r="CV624" s="5" t="s">
        <v>8</v>
      </c>
      <c r="CW624" s="4"/>
      <c r="CX624" s="4"/>
      <c r="CY624" s="13"/>
      <c r="CZ624" s="8"/>
      <c r="DA624" s="13"/>
      <c r="DB624" s="8"/>
      <c r="DC624" s="31"/>
      <c r="DD624" s="5" t="s">
        <v>8</v>
      </c>
      <c r="DE624" s="4"/>
      <c r="DF624" s="4"/>
      <c r="DG624" s="13"/>
      <c r="DH624" s="8"/>
      <c r="DI624" s="13"/>
      <c r="DJ624" s="8"/>
      <c r="DK624" s="31"/>
      <c r="DL624" s="5" t="s">
        <v>8</v>
      </c>
      <c r="DM624" s="4"/>
      <c r="DN624" s="4"/>
      <c r="DO624" s="13"/>
      <c r="DP624" s="8"/>
      <c r="DQ624" s="13"/>
      <c r="DR624" s="8"/>
      <c r="DS624" s="31"/>
      <c r="DT624" s="5" t="s">
        <v>8</v>
      </c>
      <c r="DU624" s="4"/>
      <c r="DV624" s="4"/>
      <c r="DW624" s="13"/>
      <c r="DX624" s="8"/>
      <c r="DY624" s="13"/>
      <c r="DZ624" s="8"/>
      <c r="EA624" s="31"/>
      <c r="EB624" s="5" t="s">
        <v>8</v>
      </c>
      <c r="EC624" s="4"/>
      <c r="ED624" s="4"/>
      <c r="EE624" s="13"/>
      <c r="EF624" s="8"/>
      <c r="EG624" s="13"/>
      <c r="EH624" s="8"/>
      <c r="EI624" s="31"/>
      <c r="EJ624" s="5" t="s">
        <v>8</v>
      </c>
      <c r="EK624" s="4"/>
      <c r="EL624" s="4"/>
      <c r="EM624" s="13"/>
      <c r="EN624" s="8"/>
      <c r="EO624" s="13"/>
      <c r="EP624" s="8"/>
      <c r="EQ624" s="31"/>
      <c r="ER624" s="5" t="s">
        <v>8</v>
      </c>
      <c r="ES624" s="4"/>
      <c r="ET624" s="4"/>
      <c r="EU624" s="13"/>
      <c r="EV624" s="8"/>
      <c r="EW624" s="13"/>
      <c r="EX624" s="8"/>
      <c r="EY624" s="31"/>
      <c r="EZ624" s="5" t="s">
        <v>8</v>
      </c>
      <c r="FA624" s="4"/>
      <c r="FB624" s="4"/>
      <c r="FC624" s="13"/>
      <c r="FD624" s="8"/>
      <c r="FE624" s="13"/>
      <c r="FF624" s="8"/>
      <c r="FG624" s="31"/>
      <c r="FH624" s="5" t="s">
        <v>8</v>
      </c>
      <c r="FI624" s="4"/>
      <c r="FJ624" s="4"/>
      <c r="FK624" s="13"/>
      <c r="FL624" s="8"/>
      <c r="FM624" s="13"/>
      <c r="FN624" s="8"/>
      <c r="FO624" s="31"/>
      <c r="FP624" s="5" t="s">
        <v>8</v>
      </c>
      <c r="FQ624" s="4"/>
      <c r="FR624" s="4"/>
      <c r="FS624" s="13"/>
      <c r="FT624" s="8"/>
      <c r="FU624" s="13"/>
      <c r="FV624" s="8"/>
      <c r="FW624" s="31"/>
      <c r="FX624" s="5" t="s">
        <v>8</v>
      </c>
      <c r="FY624" s="4"/>
      <c r="FZ624" s="4"/>
      <c r="GA624" s="13"/>
      <c r="GB624" s="8"/>
      <c r="GC624" s="13"/>
      <c r="GD624" s="8"/>
      <c r="GE624" s="31"/>
      <c r="GF624" s="5" t="s">
        <v>8</v>
      </c>
      <c r="GG624" s="4"/>
      <c r="GH624" s="4"/>
      <c r="GI624" s="13"/>
      <c r="GJ624" s="8"/>
      <c r="GK624" s="13"/>
      <c r="GL624" s="8"/>
      <c r="GM624" s="31"/>
      <c r="GN624" s="5" t="s">
        <v>8</v>
      </c>
      <c r="GO624" s="4"/>
      <c r="GP624" s="4"/>
      <c r="GQ624" s="13"/>
      <c r="GR624" s="8"/>
      <c r="GS624" s="13"/>
      <c r="GT624" s="8"/>
      <c r="GU624" s="31"/>
      <c r="GV624" s="5" t="s">
        <v>8</v>
      </c>
      <c r="GW624" s="4"/>
      <c r="GX624" s="4"/>
      <c r="GY624" s="13"/>
      <c r="GZ624" s="8"/>
      <c r="HA624" s="13"/>
      <c r="HB624" s="8"/>
      <c r="HC624" s="31"/>
      <c r="HD624" s="5" t="s">
        <v>8</v>
      </c>
      <c r="HE624" s="4"/>
      <c r="HF624" s="4"/>
      <c r="HG624" s="13"/>
      <c r="HH624" s="8"/>
      <c r="HI624" s="13"/>
      <c r="HJ624" s="8"/>
      <c r="HK624" s="31"/>
      <c r="HL624" s="5" t="s">
        <v>8</v>
      </c>
      <c r="HM624" s="4"/>
      <c r="HN624" s="4"/>
      <c r="HO624" s="13"/>
      <c r="HP624" s="8"/>
      <c r="HQ624" s="13"/>
      <c r="HR624" s="8"/>
      <c r="HS624" s="31"/>
      <c r="HT624" s="5" t="s">
        <v>8</v>
      </c>
      <c r="HU624" s="4"/>
      <c r="HV624" s="4"/>
      <c r="HW624" s="13"/>
      <c r="HX624" s="8"/>
      <c r="HY624" s="13"/>
      <c r="HZ624" s="8"/>
      <c r="IA624" s="31"/>
      <c r="IB624" s="5" t="s">
        <v>8</v>
      </c>
      <c r="IC624" s="4"/>
      <c r="ID624" s="4"/>
      <c r="IE624" s="13"/>
      <c r="IF624" s="8"/>
      <c r="IG624" s="13"/>
    </row>
    <row r="625" spans="1:241" s="7" customFormat="1" ht="11.25" x14ac:dyDescent="0.2">
      <c r="A625" s="31"/>
      <c r="B625" s="5"/>
      <c r="C625" s="35"/>
      <c r="D625" s="35"/>
      <c r="E625" s="4"/>
      <c r="F625" s="4"/>
      <c r="G625" s="13"/>
      <c r="H625" s="8"/>
      <c r="I625" s="13"/>
      <c r="J625" s="8"/>
      <c r="K625" s="31"/>
      <c r="L625" s="5"/>
      <c r="M625" s="4"/>
      <c r="N625" s="4"/>
      <c r="O625" s="13"/>
      <c r="P625" s="8"/>
      <c r="Q625" s="13"/>
      <c r="R625" s="8"/>
      <c r="S625" s="31"/>
      <c r="T625" s="5"/>
      <c r="U625" s="4"/>
      <c r="V625" s="4"/>
      <c r="W625" s="13"/>
      <c r="X625" s="8"/>
      <c r="Y625" s="13"/>
      <c r="Z625" s="8"/>
      <c r="AA625" s="31"/>
      <c r="AB625" s="5"/>
      <c r="AC625" s="4"/>
      <c r="AD625" s="4"/>
      <c r="AE625" s="13"/>
      <c r="AF625" s="8"/>
      <c r="AG625" s="13"/>
      <c r="AH625" s="8"/>
      <c r="AI625" s="31"/>
      <c r="AJ625" s="5"/>
      <c r="AK625" s="4"/>
      <c r="AL625" s="4"/>
      <c r="AM625" s="13"/>
      <c r="AN625" s="8"/>
      <c r="AO625" s="13"/>
      <c r="AP625" s="8"/>
      <c r="AQ625" s="31"/>
      <c r="AR625" s="5"/>
      <c r="AS625" s="4"/>
      <c r="AT625" s="4"/>
      <c r="AU625" s="13"/>
      <c r="AV625" s="8"/>
      <c r="AW625" s="13"/>
      <c r="AX625" s="8"/>
      <c r="AY625" s="31"/>
      <c r="AZ625" s="5"/>
      <c r="BA625" s="4"/>
      <c r="BB625" s="4"/>
      <c r="BC625" s="13"/>
      <c r="BD625" s="8"/>
      <c r="BE625" s="13"/>
      <c r="BF625" s="8"/>
      <c r="BG625" s="31"/>
      <c r="BH625" s="5"/>
      <c r="BI625" s="4"/>
      <c r="BJ625" s="4"/>
      <c r="BK625" s="13"/>
      <c r="BL625" s="8"/>
      <c r="BM625" s="13"/>
      <c r="BN625" s="8"/>
      <c r="BO625" s="31"/>
      <c r="BP625" s="5"/>
      <c r="BQ625" s="4"/>
      <c r="BR625" s="4"/>
      <c r="BS625" s="13"/>
      <c r="BT625" s="8"/>
      <c r="BU625" s="13"/>
      <c r="BV625" s="8"/>
      <c r="BW625" s="31"/>
      <c r="BX625" s="5"/>
      <c r="BY625" s="4"/>
      <c r="BZ625" s="4"/>
      <c r="CA625" s="13"/>
      <c r="CB625" s="8"/>
      <c r="CC625" s="13"/>
      <c r="CD625" s="8"/>
      <c r="CE625" s="31"/>
      <c r="CF625" s="5"/>
      <c r="CG625" s="4"/>
      <c r="CH625" s="4"/>
      <c r="CI625" s="13"/>
      <c r="CJ625" s="8"/>
      <c r="CK625" s="13"/>
      <c r="CL625" s="8"/>
      <c r="CM625" s="31"/>
      <c r="CN625" s="5"/>
      <c r="CO625" s="4"/>
      <c r="CP625" s="4"/>
      <c r="CQ625" s="13"/>
      <c r="CR625" s="8"/>
      <c r="CS625" s="13"/>
      <c r="CT625" s="8"/>
      <c r="CU625" s="31"/>
      <c r="CV625" s="5"/>
      <c r="CW625" s="4"/>
      <c r="CX625" s="4"/>
      <c r="CY625" s="13"/>
      <c r="CZ625" s="8"/>
      <c r="DA625" s="13"/>
      <c r="DB625" s="8"/>
      <c r="DC625" s="31"/>
      <c r="DD625" s="5"/>
      <c r="DE625" s="4"/>
      <c r="DF625" s="4"/>
      <c r="DG625" s="13"/>
      <c r="DH625" s="8"/>
      <c r="DI625" s="13"/>
      <c r="DJ625" s="8"/>
      <c r="DK625" s="31"/>
      <c r="DL625" s="5"/>
      <c r="DM625" s="4"/>
      <c r="DN625" s="4"/>
      <c r="DO625" s="13"/>
      <c r="DP625" s="8"/>
      <c r="DQ625" s="13"/>
      <c r="DR625" s="8"/>
      <c r="DS625" s="31"/>
      <c r="DT625" s="5"/>
      <c r="DU625" s="4"/>
      <c r="DV625" s="4"/>
      <c r="DW625" s="13"/>
      <c r="DX625" s="8"/>
      <c r="DY625" s="13"/>
      <c r="DZ625" s="8"/>
      <c r="EA625" s="31"/>
      <c r="EB625" s="5"/>
      <c r="EC625" s="4"/>
      <c r="ED625" s="4"/>
      <c r="EE625" s="13"/>
      <c r="EF625" s="8"/>
      <c r="EG625" s="13"/>
      <c r="EH625" s="8"/>
      <c r="EI625" s="31"/>
      <c r="EJ625" s="5"/>
      <c r="EK625" s="4"/>
      <c r="EL625" s="4"/>
      <c r="EM625" s="13"/>
      <c r="EN625" s="8"/>
      <c r="EO625" s="13"/>
      <c r="EP625" s="8"/>
      <c r="EQ625" s="31"/>
      <c r="ER625" s="5"/>
      <c r="ES625" s="4"/>
      <c r="ET625" s="4"/>
      <c r="EU625" s="13"/>
      <c r="EV625" s="8"/>
      <c r="EW625" s="13"/>
      <c r="EX625" s="8"/>
      <c r="EY625" s="31"/>
      <c r="EZ625" s="5"/>
      <c r="FA625" s="4"/>
      <c r="FB625" s="4"/>
      <c r="FC625" s="13"/>
      <c r="FD625" s="8"/>
      <c r="FE625" s="13"/>
      <c r="FF625" s="8"/>
      <c r="FG625" s="31"/>
      <c r="FH625" s="5"/>
      <c r="FI625" s="4"/>
      <c r="FJ625" s="4"/>
      <c r="FK625" s="13"/>
      <c r="FL625" s="8"/>
      <c r="FM625" s="13"/>
      <c r="FN625" s="8"/>
      <c r="FO625" s="31"/>
      <c r="FP625" s="5"/>
      <c r="FQ625" s="4"/>
      <c r="FR625" s="4"/>
      <c r="FS625" s="13"/>
      <c r="FT625" s="8"/>
      <c r="FU625" s="13"/>
      <c r="FV625" s="8"/>
      <c r="FW625" s="31"/>
      <c r="FX625" s="5"/>
      <c r="FY625" s="4"/>
      <c r="FZ625" s="4"/>
      <c r="GA625" s="13"/>
      <c r="GB625" s="8"/>
      <c r="GC625" s="13"/>
      <c r="GD625" s="8"/>
      <c r="GE625" s="31"/>
      <c r="GF625" s="5"/>
      <c r="GG625" s="4"/>
      <c r="GH625" s="4"/>
      <c r="GI625" s="13"/>
      <c r="GJ625" s="8"/>
      <c r="GK625" s="13"/>
      <c r="GL625" s="8"/>
      <c r="GM625" s="31"/>
      <c r="GN625" s="5"/>
      <c r="GO625" s="4"/>
      <c r="GP625" s="4"/>
      <c r="GQ625" s="13"/>
      <c r="GR625" s="8"/>
      <c r="GS625" s="13"/>
      <c r="GT625" s="8"/>
      <c r="GU625" s="31"/>
      <c r="GV625" s="5"/>
      <c r="GW625" s="4"/>
      <c r="GX625" s="4"/>
      <c r="GY625" s="13"/>
      <c r="GZ625" s="8"/>
      <c r="HA625" s="13"/>
      <c r="HB625" s="8"/>
      <c r="HC625" s="31"/>
      <c r="HD625" s="5"/>
      <c r="HE625" s="4"/>
      <c r="HF625" s="4"/>
      <c r="HG625" s="13"/>
      <c r="HH625" s="8"/>
      <c r="HI625" s="13"/>
      <c r="HJ625" s="8"/>
      <c r="HK625" s="31"/>
      <c r="HL625" s="5"/>
      <c r="HM625" s="4"/>
      <c r="HN625" s="4"/>
      <c r="HO625" s="13"/>
      <c r="HP625" s="8"/>
      <c r="HQ625" s="13"/>
      <c r="HR625" s="8"/>
      <c r="HS625" s="31"/>
      <c r="HT625" s="5"/>
      <c r="HU625" s="4"/>
      <c r="HV625" s="4"/>
      <c r="HW625" s="13"/>
      <c r="HX625" s="8"/>
      <c r="HY625" s="13"/>
      <c r="HZ625" s="8"/>
      <c r="IA625" s="31"/>
      <c r="IB625" s="5"/>
      <c r="IC625" s="4"/>
      <c r="ID625" s="4"/>
      <c r="IE625" s="13"/>
      <c r="IF625" s="8"/>
      <c r="IG625" s="13"/>
    </row>
    <row r="626" spans="1:241" s="7" customFormat="1" ht="11.25" x14ac:dyDescent="0.2">
      <c r="A626" s="31"/>
      <c r="B626" s="5"/>
      <c r="C626" s="35"/>
      <c r="D626" s="35"/>
      <c r="E626" s="4"/>
      <c r="F626" s="4"/>
      <c r="G626" s="13"/>
      <c r="H626" s="8"/>
      <c r="I626" s="13"/>
      <c r="J626" s="8"/>
      <c r="K626" s="31"/>
      <c r="L626" s="5"/>
      <c r="M626" s="4"/>
      <c r="N626" s="4"/>
      <c r="O626" s="13"/>
      <c r="P626" s="8"/>
      <c r="Q626" s="13"/>
      <c r="R626" s="8"/>
      <c r="S626" s="31"/>
      <c r="T626" s="5"/>
      <c r="U626" s="4"/>
      <c r="V626" s="4"/>
      <c r="W626" s="13"/>
      <c r="X626" s="8"/>
      <c r="Y626" s="13"/>
      <c r="Z626" s="8"/>
      <c r="AA626" s="31"/>
      <c r="AB626" s="5"/>
      <c r="AC626" s="4"/>
      <c r="AD626" s="4"/>
      <c r="AE626" s="13"/>
      <c r="AF626" s="8"/>
      <c r="AG626" s="13"/>
      <c r="AH626" s="8"/>
      <c r="AI626" s="31"/>
      <c r="AJ626" s="5"/>
      <c r="AK626" s="4"/>
      <c r="AL626" s="4"/>
      <c r="AM626" s="13"/>
      <c r="AN626" s="8"/>
      <c r="AO626" s="13"/>
      <c r="AP626" s="8"/>
      <c r="AQ626" s="31"/>
      <c r="AR626" s="5"/>
      <c r="AS626" s="4"/>
      <c r="AT626" s="4"/>
      <c r="AU626" s="13"/>
      <c r="AV626" s="8"/>
      <c r="AW626" s="13"/>
      <c r="AX626" s="8"/>
      <c r="AY626" s="31"/>
      <c r="AZ626" s="5"/>
      <c r="BA626" s="4"/>
      <c r="BB626" s="4"/>
      <c r="BC626" s="13"/>
      <c r="BD626" s="8"/>
      <c r="BE626" s="13"/>
      <c r="BF626" s="8"/>
      <c r="BG626" s="31"/>
      <c r="BH626" s="5"/>
      <c r="BI626" s="4"/>
      <c r="BJ626" s="4"/>
      <c r="BK626" s="13"/>
      <c r="BL626" s="8"/>
      <c r="BM626" s="13"/>
      <c r="BN626" s="8"/>
      <c r="BO626" s="31"/>
      <c r="BP626" s="5"/>
      <c r="BQ626" s="4"/>
      <c r="BR626" s="4"/>
      <c r="BS626" s="13"/>
      <c r="BT626" s="8"/>
      <c r="BU626" s="13"/>
      <c r="BV626" s="8"/>
      <c r="BW626" s="31"/>
      <c r="BX626" s="5"/>
      <c r="BY626" s="4"/>
      <c r="BZ626" s="4"/>
      <c r="CA626" s="13"/>
      <c r="CB626" s="8"/>
      <c r="CC626" s="13"/>
      <c r="CD626" s="8"/>
      <c r="CE626" s="31"/>
      <c r="CF626" s="5"/>
      <c r="CG626" s="4"/>
      <c r="CH626" s="4"/>
      <c r="CI626" s="13"/>
      <c r="CJ626" s="8"/>
      <c r="CK626" s="13"/>
      <c r="CL626" s="8"/>
      <c r="CM626" s="31"/>
      <c r="CN626" s="5"/>
      <c r="CO626" s="4"/>
      <c r="CP626" s="4"/>
      <c r="CQ626" s="13"/>
      <c r="CR626" s="8"/>
      <c r="CS626" s="13"/>
      <c r="CT626" s="8"/>
      <c r="CU626" s="31"/>
      <c r="CV626" s="5"/>
      <c r="CW626" s="4"/>
      <c r="CX626" s="4"/>
      <c r="CY626" s="13"/>
      <c r="CZ626" s="8"/>
      <c r="DA626" s="13"/>
      <c r="DB626" s="8"/>
      <c r="DC626" s="31"/>
      <c r="DD626" s="5"/>
      <c r="DE626" s="4"/>
      <c r="DF626" s="4"/>
      <c r="DG626" s="13"/>
      <c r="DH626" s="8"/>
      <c r="DI626" s="13"/>
      <c r="DJ626" s="8"/>
      <c r="DK626" s="31"/>
      <c r="DL626" s="5"/>
      <c r="DM626" s="4"/>
      <c r="DN626" s="4"/>
      <c r="DO626" s="13"/>
      <c r="DP626" s="8"/>
      <c r="DQ626" s="13"/>
      <c r="DR626" s="8"/>
      <c r="DS626" s="31"/>
      <c r="DT626" s="5"/>
      <c r="DU626" s="4"/>
      <c r="DV626" s="4"/>
      <c r="DW626" s="13"/>
      <c r="DX626" s="8"/>
      <c r="DY626" s="13"/>
      <c r="DZ626" s="8"/>
      <c r="EA626" s="31"/>
      <c r="EB626" s="5"/>
      <c r="EC626" s="4"/>
      <c r="ED626" s="4"/>
      <c r="EE626" s="13"/>
      <c r="EF626" s="8"/>
      <c r="EG626" s="13"/>
      <c r="EH626" s="8"/>
      <c r="EI626" s="31"/>
      <c r="EJ626" s="5"/>
      <c r="EK626" s="4"/>
      <c r="EL626" s="4"/>
      <c r="EM626" s="13"/>
      <c r="EN626" s="8"/>
      <c r="EO626" s="13"/>
      <c r="EP626" s="8"/>
      <c r="EQ626" s="31"/>
      <c r="ER626" s="5"/>
      <c r="ES626" s="4"/>
      <c r="ET626" s="4"/>
      <c r="EU626" s="13"/>
      <c r="EV626" s="8"/>
      <c r="EW626" s="13"/>
      <c r="EX626" s="8"/>
      <c r="EY626" s="31"/>
      <c r="EZ626" s="5"/>
      <c r="FA626" s="4"/>
      <c r="FB626" s="4"/>
      <c r="FC626" s="13"/>
      <c r="FD626" s="8"/>
      <c r="FE626" s="13"/>
      <c r="FF626" s="8"/>
      <c r="FG626" s="31"/>
      <c r="FH626" s="5"/>
      <c r="FI626" s="4"/>
      <c r="FJ626" s="4"/>
      <c r="FK626" s="13"/>
      <c r="FL626" s="8"/>
      <c r="FM626" s="13"/>
      <c r="FN626" s="8"/>
      <c r="FO626" s="31"/>
      <c r="FP626" s="5"/>
      <c r="FQ626" s="4"/>
      <c r="FR626" s="4"/>
      <c r="FS626" s="13"/>
      <c r="FT626" s="8"/>
      <c r="FU626" s="13"/>
      <c r="FV626" s="8"/>
      <c r="FW626" s="31"/>
      <c r="FX626" s="5"/>
      <c r="FY626" s="4"/>
      <c r="FZ626" s="4"/>
      <c r="GA626" s="13"/>
      <c r="GB626" s="8"/>
      <c r="GC626" s="13"/>
      <c r="GD626" s="8"/>
      <c r="GE626" s="31"/>
      <c r="GF626" s="5"/>
      <c r="GG626" s="4"/>
      <c r="GH626" s="4"/>
      <c r="GI626" s="13"/>
      <c r="GJ626" s="8"/>
      <c r="GK626" s="13"/>
      <c r="GL626" s="8"/>
      <c r="GM626" s="31"/>
      <c r="GN626" s="5"/>
      <c r="GO626" s="4"/>
      <c r="GP626" s="4"/>
      <c r="GQ626" s="13"/>
      <c r="GR626" s="8"/>
      <c r="GS626" s="13"/>
      <c r="GT626" s="8"/>
      <c r="GU626" s="31"/>
      <c r="GV626" s="5"/>
      <c r="GW626" s="4"/>
      <c r="GX626" s="4"/>
      <c r="GY626" s="13"/>
      <c r="GZ626" s="8"/>
      <c r="HA626" s="13"/>
      <c r="HB626" s="8"/>
      <c r="HC626" s="31"/>
      <c r="HD626" s="5"/>
      <c r="HE626" s="4"/>
      <c r="HF626" s="4"/>
      <c r="HG626" s="13"/>
      <c r="HH626" s="8"/>
      <c r="HI626" s="13"/>
      <c r="HJ626" s="8"/>
      <c r="HK626" s="31"/>
      <c r="HL626" s="5"/>
      <c r="HM626" s="4"/>
      <c r="HN626" s="4"/>
      <c r="HO626" s="13"/>
      <c r="HP626" s="8"/>
      <c r="HQ626" s="13"/>
      <c r="HR626" s="8"/>
      <c r="HS626" s="31"/>
      <c r="HT626" s="5"/>
      <c r="HU626" s="4"/>
      <c r="HV626" s="4"/>
      <c r="HW626" s="13"/>
      <c r="HX626" s="8"/>
      <c r="HY626" s="13"/>
      <c r="HZ626" s="8"/>
      <c r="IA626" s="31"/>
      <c r="IB626" s="5"/>
      <c r="IC626" s="4"/>
      <c r="ID626" s="4"/>
      <c r="IE626" s="13"/>
      <c r="IF626" s="8"/>
      <c r="IG626" s="13"/>
    </row>
    <row r="627" spans="1:241" s="7" customFormat="1" ht="11.25" x14ac:dyDescent="0.2">
      <c r="A627" s="31"/>
      <c r="B627" s="5"/>
      <c r="C627" s="35"/>
      <c r="D627" s="35"/>
      <c r="E627" s="4"/>
      <c r="F627" s="4"/>
      <c r="G627" s="13"/>
      <c r="H627" s="8"/>
      <c r="I627" s="13"/>
      <c r="J627" s="8"/>
      <c r="K627" s="31"/>
      <c r="L627" s="5"/>
      <c r="M627" s="4"/>
      <c r="N627" s="4"/>
      <c r="O627" s="13"/>
      <c r="P627" s="8"/>
      <c r="Q627" s="13"/>
      <c r="R627" s="8"/>
      <c r="S627" s="31"/>
      <c r="T627" s="5"/>
      <c r="U627" s="4"/>
      <c r="V627" s="4"/>
      <c r="W627" s="13"/>
      <c r="X627" s="8"/>
      <c r="Y627" s="13"/>
      <c r="Z627" s="8"/>
      <c r="AA627" s="31"/>
      <c r="AB627" s="5"/>
      <c r="AC627" s="4"/>
      <c r="AD627" s="4"/>
      <c r="AE627" s="13"/>
      <c r="AF627" s="8"/>
      <c r="AG627" s="13"/>
      <c r="AH627" s="8"/>
      <c r="AI627" s="31"/>
      <c r="AJ627" s="5"/>
      <c r="AK627" s="4"/>
      <c r="AL627" s="4"/>
      <c r="AM627" s="13"/>
      <c r="AN627" s="8"/>
      <c r="AO627" s="13"/>
      <c r="AP627" s="8"/>
      <c r="AQ627" s="31"/>
      <c r="AR627" s="5"/>
      <c r="AS627" s="4"/>
      <c r="AT627" s="4"/>
      <c r="AU627" s="13"/>
      <c r="AV627" s="8"/>
      <c r="AW627" s="13"/>
      <c r="AX627" s="8"/>
      <c r="AY627" s="31"/>
      <c r="AZ627" s="5"/>
      <c r="BA627" s="4"/>
      <c r="BB627" s="4"/>
      <c r="BC627" s="13"/>
      <c r="BD627" s="8"/>
      <c r="BE627" s="13"/>
      <c r="BF627" s="8"/>
      <c r="BG627" s="31"/>
      <c r="BH627" s="5"/>
      <c r="BI627" s="4"/>
      <c r="BJ627" s="4"/>
      <c r="BK627" s="13"/>
      <c r="BL627" s="8"/>
      <c r="BM627" s="13"/>
      <c r="BN627" s="8"/>
      <c r="BO627" s="31"/>
      <c r="BP627" s="5"/>
      <c r="BQ627" s="4"/>
      <c r="BR627" s="4"/>
      <c r="BS627" s="13"/>
      <c r="BT627" s="8"/>
      <c r="BU627" s="13"/>
      <c r="BV627" s="8"/>
      <c r="BW627" s="31"/>
      <c r="BX627" s="5"/>
      <c r="BY627" s="4"/>
      <c r="BZ627" s="4"/>
      <c r="CA627" s="13"/>
      <c r="CB627" s="8"/>
      <c r="CC627" s="13"/>
      <c r="CD627" s="8"/>
      <c r="CE627" s="31"/>
      <c r="CF627" s="5"/>
      <c r="CG627" s="4"/>
      <c r="CH627" s="4"/>
      <c r="CI627" s="13"/>
      <c r="CJ627" s="8"/>
      <c r="CK627" s="13"/>
      <c r="CL627" s="8"/>
      <c r="CM627" s="31"/>
      <c r="CN627" s="5"/>
      <c r="CO627" s="4"/>
      <c r="CP627" s="4"/>
      <c r="CQ627" s="13"/>
      <c r="CR627" s="8"/>
      <c r="CS627" s="13"/>
      <c r="CT627" s="8"/>
      <c r="CU627" s="31"/>
      <c r="CV627" s="5"/>
      <c r="CW627" s="4"/>
      <c r="CX627" s="4"/>
      <c r="CY627" s="13"/>
      <c r="CZ627" s="8"/>
      <c r="DA627" s="13"/>
      <c r="DB627" s="8"/>
      <c r="DC627" s="31"/>
      <c r="DD627" s="5"/>
      <c r="DE627" s="4"/>
      <c r="DF627" s="4"/>
      <c r="DG627" s="13"/>
      <c r="DH627" s="8"/>
      <c r="DI627" s="13"/>
      <c r="DJ627" s="8"/>
      <c r="DK627" s="31"/>
      <c r="DL627" s="5"/>
      <c r="DM627" s="4"/>
      <c r="DN627" s="4"/>
      <c r="DO627" s="13"/>
      <c r="DP627" s="8"/>
      <c r="DQ627" s="13"/>
      <c r="DR627" s="8"/>
      <c r="DS627" s="31"/>
      <c r="DT627" s="5"/>
      <c r="DU627" s="4"/>
      <c r="DV627" s="4"/>
      <c r="DW627" s="13"/>
      <c r="DX627" s="8"/>
      <c r="DY627" s="13"/>
      <c r="DZ627" s="8"/>
      <c r="EA627" s="31"/>
      <c r="EB627" s="5"/>
      <c r="EC627" s="4"/>
      <c r="ED627" s="4"/>
      <c r="EE627" s="13"/>
      <c r="EF627" s="8"/>
      <c r="EG627" s="13"/>
      <c r="EH627" s="8"/>
      <c r="EI627" s="31"/>
      <c r="EJ627" s="5"/>
      <c r="EK627" s="4"/>
      <c r="EL627" s="4"/>
      <c r="EM627" s="13"/>
      <c r="EN627" s="8"/>
      <c r="EO627" s="13"/>
      <c r="EP627" s="8"/>
      <c r="EQ627" s="31"/>
      <c r="ER627" s="5"/>
      <c r="ES627" s="4"/>
      <c r="ET627" s="4"/>
      <c r="EU627" s="13"/>
      <c r="EV627" s="8"/>
      <c r="EW627" s="13"/>
      <c r="EX627" s="8"/>
      <c r="EY627" s="31"/>
      <c r="EZ627" s="5"/>
      <c r="FA627" s="4"/>
      <c r="FB627" s="4"/>
      <c r="FC627" s="13"/>
      <c r="FD627" s="8"/>
      <c r="FE627" s="13"/>
      <c r="FF627" s="8"/>
      <c r="FG627" s="31"/>
      <c r="FH627" s="5"/>
      <c r="FI627" s="4"/>
      <c r="FJ627" s="4"/>
      <c r="FK627" s="13"/>
      <c r="FL627" s="8"/>
      <c r="FM627" s="13"/>
      <c r="FN627" s="8"/>
      <c r="FO627" s="31"/>
      <c r="FP627" s="5"/>
      <c r="FQ627" s="4"/>
      <c r="FR627" s="4"/>
      <c r="FS627" s="13"/>
      <c r="FT627" s="8"/>
      <c r="FU627" s="13"/>
      <c r="FV627" s="8"/>
      <c r="FW627" s="31"/>
      <c r="FX627" s="5"/>
      <c r="FY627" s="4"/>
      <c r="FZ627" s="4"/>
      <c r="GA627" s="13"/>
      <c r="GB627" s="8"/>
      <c r="GC627" s="13"/>
      <c r="GD627" s="8"/>
      <c r="GE627" s="31"/>
      <c r="GF627" s="5"/>
      <c r="GG627" s="4"/>
      <c r="GH627" s="4"/>
      <c r="GI627" s="13"/>
      <c r="GJ627" s="8"/>
      <c r="GK627" s="13"/>
      <c r="GL627" s="8"/>
      <c r="GM627" s="31"/>
      <c r="GN627" s="5"/>
      <c r="GO627" s="4"/>
      <c r="GP627" s="4"/>
      <c r="GQ627" s="13"/>
      <c r="GR627" s="8"/>
      <c r="GS627" s="13"/>
      <c r="GT627" s="8"/>
      <c r="GU627" s="31"/>
      <c r="GV627" s="5"/>
      <c r="GW627" s="4"/>
      <c r="GX627" s="4"/>
      <c r="GY627" s="13"/>
      <c r="GZ627" s="8"/>
      <c r="HA627" s="13"/>
      <c r="HB627" s="8"/>
      <c r="HC627" s="31"/>
      <c r="HD627" s="5"/>
      <c r="HE627" s="4"/>
      <c r="HF627" s="4"/>
      <c r="HG627" s="13"/>
      <c r="HH627" s="8"/>
      <c r="HI627" s="13"/>
      <c r="HJ627" s="8"/>
      <c r="HK627" s="31"/>
      <c r="HL627" s="5"/>
      <c r="HM627" s="4"/>
      <c r="HN627" s="4"/>
      <c r="HO627" s="13"/>
      <c r="HP627" s="8"/>
      <c r="HQ627" s="13"/>
      <c r="HR627" s="8"/>
      <c r="HS627" s="31"/>
      <c r="HT627" s="5"/>
      <c r="HU627" s="4"/>
      <c r="HV627" s="4"/>
      <c r="HW627" s="13"/>
      <c r="HX627" s="8"/>
      <c r="HY627" s="13"/>
      <c r="HZ627" s="8"/>
      <c r="IA627" s="31"/>
      <c r="IB627" s="5"/>
      <c r="IC627" s="4"/>
      <c r="ID627" s="4"/>
      <c r="IE627" s="13"/>
      <c r="IF627" s="8"/>
      <c r="IG627" s="13"/>
    </row>
    <row r="628" spans="1:241" s="7" customFormat="1" ht="11.25" x14ac:dyDescent="0.2">
      <c r="A628" s="31"/>
      <c r="B628" s="5"/>
      <c r="C628" s="35"/>
      <c r="D628" s="35"/>
      <c r="E628" s="4"/>
      <c r="F628" s="4"/>
      <c r="G628" s="13"/>
      <c r="H628" s="8"/>
      <c r="I628" s="13"/>
      <c r="J628" s="8"/>
      <c r="K628" s="31"/>
      <c r="L628" s="5"/>
      <c r="M628" s="4"/>
      <c r="N628" s="4"/>
      <c r="O628" s="13"/>
      <c r="P628" s="8"/>
      <c r="Q628" s="13"/>
      <c r="R628" s="8"/>
      <c r="S628" s="31"/>
      <c r="T628" s="5"/>
      <c r="U628" s="4"/>
      <c r="V628" s="4"/>
      <c r="W628" s="13"/>
      <c r="X628" s="8"/>
      <c r="Y628" s="13"/>
      <c r="Z628" s="8"/>
      <c r="AA628" s="31"/>
      <c r="AB628" s="5"/>
      <c r="AC628" s="4"/>
      <c r="AD628" s="4"/>
      <c r="AE628" s="13"/>
      <c r="AF628" s="8"/>
      <c r="AG628" s="13"/>
      <c r="AH628" s="8"/>
      <c r="AI628" s="31"/>
      <c r="AJ628" s="5"/>
      <c r="AK628" s="4"/>
      <c r="AL628" s="4"/>
      <c r="AM628" s="13"/>
      <c r="AN628" s="8"/>
      <c r="AO628" s="13"/>
      <c r="AP628" s="8"/>
      <c r="AQ628" s="31"/>
      <c r="AR628" s="5"/>
      <c r="AS628" s="4"/>
      <c r="AT628" s="4"/>
      <c r="AU628" s="13"/>
      <c r="AV628" s="8"/>
      <c r="AW628" s="13"/>
      <c r="AX628" s="8"/>
      <c r="AY628" s="31"/>
      <c r="AZ628" s="5"/>
      <c r="BA628" s="4"/>
      <c r="BB628" s="4"/>
      <c r="BC628" s="13"/>
      <c r="BD628" s="8"/>
      <c r="BE628" s="13"/>
      <c r="BF628" s="8"/>
      <c r="BG628" s="31"/>
      <c r="BH628" s="5"/>
      <c r="BI628" s="4"/>
      <c r="BJ628" s="4"/>
      <c r="BK628" s="13"/>
      <c r="BL628" s="8"/>
      <c r="BM628" s="13"/>
      <c r="BN628" s="8"/>
      <c r="BO628" s="31"/>
      <c r="BP628" s="5"/>
      <c r="BQ628" s="4"/>
      <c r="BR628" s="4"/>
      <c r="BS628" s="13"/>
      <c r="BT628" s="8"/>
      <c r="BU628" s="13"/>
      <c r="BV628" s="8"/>
      <c r="BW628" s="31"/>
      <c r="BX628" s="5"/>
      <c r="BY628" s="4"/>
      <c r="BZ628" s="4"/>
      <c r="CA628" s="13"/>
      <c r="CB628" s="8"/>
      <c r="CC628" s="13"/>
      <c r="CD628" s="8"/>
      <c r="CE628" s="31"/>
      <c r="CF628" s="5"/>
      <c r="CG628" s="4"/>
      <c r="CH628" s="4"/>
      <c r="CI628" s="13"/>
      <c r="CJ628" s="8"/>
      <c r="CK628" s="13"/>
      <c r="CL628" s="8"/>
      <c r="CM628" s="31"/>
      <c r="CN628" s="5"/>
      <c r="CO628" s="4"/>
      <c r="CP628" s="4"/>
      <c r="CQ628" s="13"/>
      <c r="CR628" s="8"/>
      <c r="CS628" s="13"/>
      <c r="CT628" s="8"/>
      <c r="CU628" s="31"/>
      <c r="CV628" s="5"/>
      <c r="CW628" s="4"/>
      <c r="CX628" s="4"/>
      <c r="CY628" s="13"/>
      <c r="CZ628" s="8"/>
      <c r="DA628" s="13"/>
      <c r="DB628" s="8"/>
      <c r="DC628" s="31"/>
      <c r="DD628" s="5"/>
      <c r="DE628" s="4"/>
      <c r="DF628" s="4"/>
      <c r="DG628" s="13"/>
      <c r="DH628" s="8"/>
      <c r="DI628" s="13"/>
      <c r="DJ628" s="8"/>
      <c r="DK628" s="31"/>
      <c r="DL628" s="5"/>
      <c r="DM628" s="4"/>
      <c r="DN628" s="4"/>
      <c r="DO628" s="13"/>
      <c r="DP628" s="8"/>
      <c r="DQ628" s="13"/>
      <c r="DR628" s="8"/>
      <c r="DS628" s="31"/>
      <c r="DT628" s="5"/>
      <c r="DU628" s="4"/>
      <c r="DV628" s="4"/>
      <c r="DW628" s="13"/>
      <c r="DX628" s="8"/>
      <c r="DY628" s="13"/>
      <c r="DZ628" s="8"/>
      <c r="EA628" s="31"/>
      <c r="EB628" s="5"/>
      <c r="EC628" s="4"/>
      <c r="ED628" s="4"/>
      <c r="EE628" s="13"/>
      <c r="EF628" s="8"/>
      <c r="EG628" s="13"/>
      <c r="EH628" s="8"/>
      <c r="EI628" s="31"/>
      <c r="EJ628" s="5"/>
      <c r="EK628" s="4"/>
      <c r="EL628" s="4"/>
      <c r="EM628" s="13"/>
      <c r="EN628" s="8"/>
      <c r="EO628" s="13"/>
      <c r="EP628" s="8"/>
      <c r="EQ628" s="31"/>
      <c r="ER628" s="5"/>
      <c r="ES628" s="4"/>
      <c r="ET628" s="4"/>
      <c r="EU628" s="13"/>
      <c r="EV628" s="8"/>
      <c r="EW628" s="13"/>
      <c r="EX628" s="8"/>
      <c r="EY628" s="31"/>
      <c r="EZ628" s="5"/>
      <c r="FA628" s="4"/>
      <c r="FB628" s="4"/>
      <c r="FC628" s="13"/>
      <c r="FD628" s="8"/>
      <c r="FE628" s="13"/>
      <c r="FF628" s="8"/>
      <c r="FG628" s="31"/>
      <c r="FH628" s="5"/>
      <c r="FI628" s="4"/>
      <c r="FJ628" s="4"/>
      <c r="FK628" s="13"/>
      <c r="FL628" s="8"/>
      <c r="FM628" s="13"/>
      <c r="FN628" s="8"/>
      <c r="FO628" s="31"/>
      <c r="FP628" s="5"/>
      <c r="FQ628" s="4"/>
      <c r="FR628" s="4"/>
      <c r="FS628" s="13"/>
      <c r="FT628" s="8"/>
      <c r="FU628" s="13"/>
      <c r="FV628" s="8"/>
      <c r="FW628" s="31"/>
      <c r="FX628" s="5"/>
      <c r="FY628" s="4"/>
      <c r="FZ628" s="4"/>
      <c r="GA628" s="13"/>
      <c r="GB628" s="8"/>
      <c r="GC628" s="13"/>
      <c r="GD628" s="8"/>
      <c r="GE628" s="31"/>
      <c r="GF628" s="5"/>
      <c r="GG628" s="4"/>
      <c r="GH628" s="4"/>
      <c r="GI628" s="13"/>
      <c r="GJ628" s="8"/>
      <c r="GK628" s="13"/>
      <c r="GL628" s="8"/>
      <c r="GM628" s="31"/>
      <c r="GN628" s="5"/>
      <c r="GO628" s="4"/>
      <c r="GP628" s="4"/>
      <c r="GQ628" s="13"/>
      <c r="GR628" s="8"/>
      <c r="GS628" s="13"/>
      <c r="GT628" s="8"/>
      <c r="GU628" s="31"/>
      <c r="GV628" s="5"/>
      <c r="GW628" s="4"/>
      <c r="GX628" s="4"/>
      <c r="GY628" s="13"/>
      <c r="GZ628" s="8"/>
      <c r="HA628" s="13"/>
      <c r="HB628" s="8"/>
      <c r="HC628" s="31"/>
      <c r="HD628" s="5"/>
      <c r="HE628" s="4"/>
      <c r="HF628" s="4"/>
      <c r="HG628" s="13"/>
      <c r="HH628" s="8"/>
      <c r="HI628" s="13"/>
      <c r="HJ628" s="8"/>
      <c r="HK628" s="31"/>
      <c r="HL628" s="5"/>
      <c r="HM628" s="4"/>
      <c r="HN628" s="4"/>
      <c r="HO628" s="13"/>
      <c r="HP628" s="8"/>
      <c r="HQ628" s="13"/>
      <c r="HR628" s="8"/>
      <c r="HS628" s="31"/>
      <c r="HT628" s="5"/>
      <c r="HU628" s="4"/>
      <c r="HV628" s="4"/>
      <c r="HW628" s="13"/>
      <c r="HX628" s="8"/>
      <c r="HY628" s="13"/>
      <c r="HZ628" s="8"/>
      <c r="IA628" s="31"/>
      <c r="IB628" s="5"/>
      <c r="IC628" s="4"/>
      <c r="ID628" s="4"/>
      <c r="IE628" s="13"/>
      <c r="IF628" s="8"/>
      <c r="IG628" s="13"/>
    </row>
    <row r="629" spans="1:241" s="7" customFormat="1" ht="11.25" x14ac:dyDescent="0.2">
      <c r="A629" s="31"/>
      <c r="B629" s="5"/>
      <c r="C629" s="35"/>
      <c r="D629" s="35"/>
      <c r="E629" s="4"/>
      <c r="F629" s="4"/>
      <c r="G629" s="13"/>
      <c r="H629" s="8"/>
      <c r="I629" s="13"/>
      <c r="J629" s="8"/>
      <c r="K629" s="31"/>
      <c r="L629" s="5"/>
      <c r="M629" s="4"/>
      <c r="N629" s="4"/>
      <c r="O629" s="13"/>
      <c r="P629" s="8"/>
      <c r="Q629" s="13"/>
      <c r="R629" s="8"/>
      <c r="S629" s="31"/>
      <c r="T629" s="5"/>
      <c r="U629" s="4"/>
      <c r="V629" s="4"/>
      <c r="W629" s="13"/>
      <c r="X629" s="8"/>
      <c r="Y629" s="13"/>
      <c r="Z629" s="8"/>
      <c r="AA629" s="31"/>
      <c r="AB629" s="5"/>
      <c r="AC629" s="4"/>
      <c r="AD629" s="4"/>
      <c r="AE629" s="13"/>
      <c r="AF629" s="8"/>
      <c r="AG629" s="13"/>
      <c r="AH629" s="8"/>
      <c r="AI629" s="31"/>
      <c r="AJ629" s="5"/>
      <c r="AK629" s="4"/>
      <c r="AL629" s="4"/>
      <c r="AM629" s="13"/>
      <c r="AN629" s="8"/>
      <c r="AO629" s="13"/>
      <c r="AP629" s="8"/>
      <c r="AQ629" s="31"/>
      <c r="AR629" s="5"/>
      <c r="AS629" s="4"/>
      <c r="AT629" s="4"/>
      <c r="AU629" s="13"/>
      <c r="AV629" s="8"/>
      <c r="AW629" s="13"/>
      <c r="AX629" s="8"/>
      <c r="AY629" s="31"/>
      <c r="AZ629" s="5"/>
      <c r="BA629" s="4"/>
      <c r="BB629" s="4"/>
      <c r="BC629" s="13"/>
      <c r="BD629" s="8"/>
      <c r="BE629" s="13"/>
      <c r="BF629" s="8"/>
      <c r="BG629" s="31"/>
      <c r="BH629" s="5"/>
      <c r="BI629" s="4"/>
      <c r="BJ629" s="4"/>
      <c r="BK629" s="13"/>
      <c r="BL629" s="8"/>
      <c r="BM629" s="13"/>
      <c r="BN629" s="8"/>
      <c r="BO629" s="31"/>
      <c r="BP629" s="5"/>
      <c r="BQ629" s="4"/>
      <c r="BR629" s="4"/>
      <c r="BS629" s="13"/>
      <c r="BT629" s="8"/>
      <c r="BU629" s="13"/>
      <c r="BV629" s="8"/>
      <c r="BW629" s="31"/>
      <c r="BX629" s="5"/>
      <c r="BY629" s="4"/>
      <c r="BZ629" s="4"/>
      <c r="CA629" s="13"/>
      <c r="CB629" s="8"/>
      <c r="CC629" s="13"/>
      <c r="CD629" s="8"/>
      <c r="CE629" s="31"/>
      <c r="CF629" s="5"/>
      <c r="CG629" s="4"/>
      <c r="CH629" s="4"/>
      <c r="CI629" s="13"/>
      <c r="CJ629" s="8"/>
      <c r="CK629" s="13"/>
      <c r="CL629" s="8"/>
      <c r="CM629" s="31"/>
      <c r="CN629" s="5"/>
      <c r="CO629" s="4"/>
      <c r="CP629" s="4"/>
      <c r="CQ629" s="13"/>
      <c r="CR629" s="8"/>
      <c r="CS629" s="13"/>
      <c r="CT629" s="8"/>
      <c r="CU629" s="31"/>
      <c r="CV629" s="5"/>
      <c r="CW629" s="4"/>
      <c r="CX629" s="4"/>
      <c r="CY629" s="13"/>
      <c r="CZ629" s="8"/>
      <c r="DA629" s="13"/>
      <c r="DB629" s="8"/>
      <c r="DC629" s="31"/>
      <c r="DD629" s="5"/>
      <c r="DE629" s="4"/>
      <c r="DF629" s="4"/>
      <c r="DG629" s="13"/>
      <c r="DH629" s="8"/>
      <c r="DI629" s="13"/>
      <c r="DJ629" s="8"/>
      <c r="DK629" s="31"/>
      <c r="DL629" s="5"/>
      <c r="DM629" s="4"/>
      <c r="DN629" s="4"/>
      <c r="DO629" s="13"/>
      <c r="DP629" s="8"/>
      <c r="DQ629" s="13"/>
      <c r="DR629" s="8"/>
      <c r="DS629" s="31"/>
      <c r="DT629" s="5"/>
      <c r="DU629" s="4"/>
      <c r="DV629" s="4"/>
      <c r="DW629" s="13"/>
      <c r="DX629" s="8"/>
      <c r="DY629" s="13"/>
      <c r="DZ629" s="8"/>
      <c r="EA629" s="31"/>
      <c r="EB629" s="5"/>
      <c r="EC629" s="4"/>
      <c r="ED629" s="4"/>
      <c r="EE629" s="13"/>
      <c r="EF629" s="8"/>
      <c r="EG629" s="13"/>
      <c r="EH629" s="8"/>
      <c r="EI629" s="31"/>
      <c r="EJ629" s="5"/>
      <c r="EK629" s="4"/>
      <c r="EL629" s="4"/>
      <c r="EM629" s="13"/>
      <c r="EN629" s="8"/>
      <c r="EO629" s="13"/>
      <c r="EP629" s="8"/>
      <c r="EQ629" s="31"/>
      <c r="ER629" s="5"/>
      <c r="ES629" s="4"/>
      <c r="ET629" s="4"/>
      <c r="EU629" s="13"/>
      <c r="EV629" s="8"/>
      <c r="EW629" s="13"/>
      <c r="EX629" s="8"/>
      <c r="EY629" s="31"/>
      <c r="EZ629" s="5"/>
      <c r="FA629" s="4"/>
      <c r="FB629" s="4"/>
      <c r="FC629" s="13"/>
      <c r="FD629" s="8"/>
      <c r="FE629" s="13"/>
      <c r="FF629" s="8"/>
      <c r="FG629" s="31"/>
      <c r="FH629" s="5"/>
      <c r="FI629" s="4"/>
      <c r="FJ629" s="4"/>
      <c r="FK629" s="13"/>
      <c r="FL629" s="8"/>
      <c r="FM629" s="13"/>
      <c r="FN629" s="8"/>
      <c r="FO629" s="31"/>
      <c r="FP629" s="5"/>
      <c r="FQ629" s="4"/>
      <c r="FR629" s="4"/>
      <c r="FS629" s="13"/>
      <c r="FT629" s="8"/>
      <c r="FU629" s="13"/>
      <c r="FV629" s="8"/>
      <c r="FW629" s="31"/>
      <c r="FX629" s="5"/>
      <c r="FY629" s="4"/>
      <c r="FZ629" s="4"/>
      <c r="GA629" s="13"/>
      <c r="GB629" s="8"/>
      <c r="GC629" s="13"/>
      <c r="GD629" s="8"/>
      <c r="GE629" s="31"/>
      <c r="GF629" s="5"/>
      <c r="GG629" s="4"/>
      <c r="GH629" s="4"/>
      <c r="GI629" s="13"/>
      <c r="GJ629" s="8"/>
      <c r="GK629" s="13"/>
      <c r="GL629" s="8"/>
      <c r="GM629" s="31"/>
      <c r="GN629" s="5"/>
      <c r="GO629" s="4"/>
      <c r="GP629" s="4"/>
      <c r="GQ629" s="13"/>
      <c r="GR629" s="8"/>
      <c r="GS629" s="13"/>
      <c r="GT629" s="8"/>
      <c r="GU629" s="31"/>
      <c r="GV629" s="5"/>
      <c r="GW629" s="4"/>
      <c r="GX629" s="4"/>
      <c r="GY629" s="13"/>
      <c r="GZ629" s="8"/>
      <c r="HA629" s="13"/>
      <c r="HB629" s="8"/>
      <c r="HC629" s="31"/>
      <c r="HD629" s="5"/>
      <c r="HE629" s="4"/>
      <c r="HF629" s="4"/>
      <c r="HG629" s="13"/>
      <c r="HH629" s="8"/>
      <c r="HI629" s="13"/>
      <c r="HJ629" s="8"/>
      <c r="HK629" s="31"/>
      <c r="HL629" s="5"/>
      <c r="HM629" s="4"/>
      <c r="HN629" s="4"/>
      <c r="HO629" s="13"/>
      <c r="HP629" s="8"/>
      <c r="HQ629" s="13"/>
      <c r="HR629" s="8"/>
      <c r="HS629" s="31"/>
      <c r="HT629" s="5"/>
      <c r="HU629" s="4"/>
      <c r="HV629" s="4"/>
      <c r="HW629" s="13"/>
      <c r="HX629" s="8"/>
      <c r="HY629" s="13"/>
      <c r="HZ629" s="8"/>
      <c r="IA629" s="31"/>
      <c r="IB629" s="5"/>
      <c r="IC629" s="4"/>
      <c r="ID629" s="4"/>
      <c r="IE629" s="13"/>
      <c r="IF629" s="8"/>
      <c r="IG629" s="13"/>
    </row>
    <row r="630" spans="1:241" s="7" customFormat="1" ht="11.25" x14ac:dyDescent="0.2">
      <c r="A630" s="15"/>
      <c r="B630" s="5"/>
      <c r="C630" s="35"/>
      <c r="D630" s="35"/>
      <c r="E630" s="4"/>
      <c r="F630" s="4"/>
      <c r="G630" s="13"/>
      <c r="H630" s="8"/>
      <c r="I630" s="13"/>
      <c r="J630" s="8"/>
      <c r="K630" s="31"/>
      <c r="L630" s="5"/>
      <c r="M630" s="4"/>
      <c r="N630" s="4"/>
      <c r="O630" s="13"/>
      <c r="P630" s="8"/>
      <c r="Q630" s="13"/>
      <c r="R630" s="8"/>
      <c r="S630" s="31"/>
      <c r="T630" s="5"/>
      <c r="U630" s="4"/>
      <c r="V630" s="4"/>
      <c r="W630" s="13"/>
      <c r="X630" s="8"/>
      <c r="Y630" s="13"/>
      <c r="Z630" s="8"/>
      <c r="AA630" s="31"/>
      <c r="AB630" s="5"/>
      <c r="AC630" s="4"/>
      <c r="AD630" s="4"/>
      <c r="AE630" s="13"/>
      <c r="AF630" s="8"/>
      <c r="AG630" s="13"/>
      <c r="AH630" s="8"/>
      <c r="AI630" s="31"/>
      <c r="AJ630" s="5"/>
      <c r="AK630" s="4"/>
      <c r="AL630" s="4"/>
      <c r="AM630" s="13"/>
      <c r="AN630" s="8"/>
      <c r="AO630" s="13"/>
      <c r="AP630" s="8"/>
      <c r="AQ630" s="31"/>
      <c r="AR630" s="5"/>
      <c r="AS630" s="4"/>
      <c r="AT630" s="4"/>
      <c r="AU630" s="13"/>
      <c r="AV630" s="8"/>
      <c r="AW630" s="13"/>
      <c r="AX630" s="8"/>
      <c r="AY630" s="31"/>
      <c r="AZ630" s="5"/>
      <c r="BA630" s="4"/>
      <c r="BB630" s="4"/>
      <c r="BC630" s="13"/>
      <c r="BD630" s="8"/>
      <c r="BE630" s="13"/>
      <c r="BF630" s="8"/>
      <c r="BG630" s="31"/>
      <c r="BH630" s="5"/>
      <c r="BI630" s="4"/>
      <c r="BJ630" s="4"/>
      <c r="BK630" s="13"/>
      <c r="BL630" s="8"/>
      <c r="BM630" s="13"/>
      <c r="BN630" s="8"/>
      <c r="BO630" s="31"/>
      <c r="BP630" s="5"/>
      <c r="BQ630" s="4"/>
      <c r="BR630" s="4"/>
      <c r="BS630" s="13"/>
      <c r="BT630" s="8"/>
      <c r="BU630" s="13"/>
      <c r="BV630" s="8"/>
      <c r="BW630" s="31"/>
      <c r="BX630" s="5"/>
      <c r="BY630" s="4"/>
      <c r="BZ630" s="4"/>
      <c r="CA630" s="13"/>
      <c r="CB630" s="8"/>
      <c r="CC630" s="13"/>
      <c r="CD630" s="8"/>
      <c r="CE630" s="31"/>
      <c r="CF630" s="5"/>
      <c r="CG630" s="4"/>
      <c r="CH630" s="4"/>
      <c r="CI630" s="13"/>
      <c r="CJ630" s="8"/>
      <c r="CK630" s="13"/>
      <c r="CL630" s="8"/>
      <c r="CM630" s="31"/>
      <c r="CN630" s="5"/>
      <c r="CO630" s="4"/>
      <c r="CP630" s="4"/>
      <c r="CQ630" s="13"/>
      <c r="CR630" s="8"/>
      <c r="CS630" s="13"/>
      <c r="CT630" s="8"/>
      <c r="CU630" s="31"/>
      <c r="CV630" s="5"/>
      <c r="CW630" s="4"/>
      <c r="CX630" s="4"/>
      <c r="CY630" s="13"/>
      <c r="CZ630" s="8"/>
      <c r="DA630" s="13"/>
      <c r="DB630" s="8"/>
      <c r="DC630" s="31"/>
      <c r="DD630" s="5"/>
      <c r="DE630" s="4"/>
      <c r="DF630" s="4"/>
      <c r="DG630" s="13"/>
      <c r="DH630" s="8"/>
      <c r="DI630" s="13"/>
      <c r="DJ630" s="8"/>
      <c r="DK630" s="31"/>
      <c r="DL630" s="5"/>
      <c r="DM630" s="4"/>
      <c r="DN630" s="4"/>
      <c r="DO630" s="13"/>
      <c r="DP630" s="8"/>
      <c r="DQ630" s="13"/>
      <c r="DR630" s="8"/>
      <c r="DS630" s="31"/>
      <c r="DT630" s="5"/>
      <c r="DU630" s="4"/>
      <c r="DV630" s="4"/>
      <c r="DW630" s="13"/>
      <c r="DX630" s="8"/>
      <c r="DY630" s="13"/>
      <c r="DZ630" s="8"/>
      <c r="EA630" s="31"/>
      <c r="EB630" s="5"/>
      <c r="EC630" s="4"/>
      <c r="ED630" s="4"/>
      <c r="EE630" s="13"/>
      <c r="EF630" s="8"/>
      <c r="EG630" s="13"/>
      <c r="EH630" s="8"/>
      <c r="EI630" s="31"/>
      <c r="EJ630" s="5"/>
      <c r="EK630" s="4"/>
      <c r="EL630" s="4"/>
      <c r="EM630" s="13"/>
      <c r="EN630" s="8"/>
      <c r="EO630" s="13"/>
      <c r="EP630" s="8"/>
      <c r="EQ630" s="31"/>
      <c r="ER630" s="5"/>
      <c r="ES630" s="4"/>
      <c r="ET630" s="4"/>
      <c r="EU630" s="13"/>
      <c r="EV630" s="8"/>
      <c r="EW630" s="13"/>
      <c r="EX630" s="8"/>
      <c r="EY630" s="31"/>
      <c r="EZ630" s="5"/>
      <c r="FA630" s="4"/>
      <c r="FB630" s="4"/>
      <c r="FC630" s="13"/>
      <c r="FD630" s="8"/>
      <c r="FE630" s="13"/>
      <c r="FF630" s="8"/>
      <c r="FG630" s="31"/>
      <c r="FH630" s="5"/>
      <c r="FI630" s="4"/>
      <c r="FJ630" s="4"/>
      <c r="FK630" s="13"/>
      <c r="FL630" s="8"/>
      <c r="FM630" s="13"/>
      <c r="FN630" s="8"/>
      <c r="FO630" s="31"/>
      <c r="FP630" s="5"/>
      <c r="FQ630" s="4"/>
      <c r="FR630" s="4"/>
      <c r="FS630" s="13"/>
      <c r="FT630" s="8"/>
      <c r="FU630" s="13"/>
      <c r="FV630" s="8"/>
      <c r="FW630" s="31"/>
      <c r="FX630" s="5"/>
      <c r="FY630" s="4"/>
      <c r="FZ630" s="4"/>
      <c r="GA630" s="13"/>
      <c r="GB630" s="8"/>
      <c r="GC630" s="13"/>
      <c r="GD630" s="8"/>
      <c r="GE630" s="31"/>
      <c r="GF630" s="5"/>
      <c r="GG630" s="4"/>
      <c r="GH630" s="4"/>
      <c r="GI630" s="13"/>
      <c r="GJ630" s="8"/>
      <c r="GK630" s="13"/>
      <c r="GL630" s="8"/>
      <c r="GM630" s="31"/>
      <c r="GN630" s="5"/>
      <c r="GO630" s="4"/>
      <c r="GP630" s="4"/>
      <c r="GQ630" s="13"/>
      <c r="GR630" s="8"/>
      <c r="GS630" s="13"/>
      <c r="GT630" s="8"/>
      <c r="GU630" s="31"/>
      <c r="GV630" s="5"/>
      <c r="GW630" s="4"/>
      <c r="GX630" s="4"/>
      <c r="GY630" s="13"/>
      <c r="GZ630" s="8"/>
      <c r="HA630" s="13"/>
      <c r="HB630" s="8"/>
      <c r="HC630" s="31"/>
      <c r="HD630" s="5"/>
      <c r="HE630" s="4"/>
      <c r="HF630" s="4"/>
      <c r="HG630" s="13"/>
      <c r="HH630" s="8"/>
      <c r="HI630" s="13"/>
      <c r="HJ630" s="8"/>
      <c r="HK630" s="31"/>
      <c r="HL630" s="5"/>
      <c r="HM630" s="4"/>
      <c r="HN630" s="4"/>
      <c r="HO630" s="13"/>
      <c r="HP630" s="8"/>
      <c r="HQ630" s="13"/>
      <c r="HR630" s="8"/>
      <c r="HS630" s="31"/>
      <c r="HT630" s="5"/>
      <c r="HU630" s="4"/>
      <c r="HV630" s="4"/>
      <c r="HW630" s="13"/>
      <c r="HX630" s="8"/>
      <c r="HY630" s="13"/>
      <c r="HZ630" s="8"/>
      <c r="IA630" s="31"/>
      <c r="IB630" s="5"/>
      <c r="IC630" s="4"/>
      <c r="ID630" s="4"/>
      <c r="IE630" s="13"/>
      <c r="IF630" s="8"/>
      <c r="IG630" s="13"/>
    </row>
    <row r="631" spans="1:241" s="7" customFormat="1" ht="11.25" x14ac:dyDescent="0.2">
      <c r="A631" s="15"/>
      <c r="B631" s="5"/>
      <c r="C631" s="35"/>
      <c r="D631" s="35"/>
      <c r="E631" s="4"/>
      <c r="F631" s="4"/>
      <c r="G631" s="13"/>
      <c r="H631" s="8"/>
      <c r="I631" s="13"/>
      <c r="J631" s="8"/>
      <c r="K631" s="31"/>
      <c r="L631" s="5"/>
      <c r="M631" s="4"/>
      <c r="N631" s="4"/>
      <c r="O631" s="13"/>
      <c r="P631" s="8"/>
      <c r="Q631" s="13"/>
      <c r="R631" s="8"/>
      <c r="S631" s="31"/>
      <c r="T631" s="5"/>
      <c r="U631" s="4"/>
      <c r="V631" s="4"/>
      <c r="W631" s="13"/>
      <c r="X631" s="8"/>
      <c r="Y631" s="13"/>
      <c r="Z631" s="8"/>
      <c r="AA631" s="31"/>
      <c r="AB631" s="5"/>
      <c r="AC631" s="4"/>
      <c r="AD631" s="4"/>
      <c r="AE631" s="13"/>
      <c r="AF631" s="8"/>
      <c r="AG631" s="13"/>
      <c r="AH631" s="8"/>
      <c r="AI631" s="31"/>
      <c r="AJ631" s="5"/>
      <c r="AK631" s="4"/>
      <c r="AL631" s="4"/>
      <c r="AM631" s="13"/>
      <c r="AN631" s="8"/>
      <c r="AO631" s="13"/>
      <c r="AP631" s="8"/>
      <c r="AQ631" s="31"/>
      <c r="AR631" s="5"/>
      <c r="AS631" s="4"/>
      <c r="AT631" s="4"/>
      <c r="AU631" s="13"/>
      <c r="AV631" s="8"/>
      <c r="AW631" s="13"/>
      <c r="AX631" s="8"/>
      <c r="AY631" s="31"/>
      <c r="AZ631" s="5"/>
      <c r="BA631" s="4"/>
      <c r="BB631" s="4"/>
      <c r="BC631" s="13"/>
      <c r="BD631" s="8"/>
      <c r="BE631" s="13"/>
      <c r="BF631" s="8"/>
      <c r="BG631" s="31"/>
      <c r="BH631" s="5"/>
      <c r="BI631" s="4"/>
      <c r="BJ631" s="4"/>
      <c r="BK631" s="13"/>
      <c r="BL631" s="8"/>
      <c r="BM631" s="13"/>
      <c r="BN631" s="8"/>
      <c r="BO631" s="31"/>
      <c r="BP631" s="5"/>
      <c r="BQ631" s="4"/>
      <c r="BR631" s="4"/>
      <c r="BS631" s="13"/>
      <c r="BT631" s="8"/>
      <c r="BU631" s="13"/>
      <c r="BV631" s="8"/>
      <c r="BW631" s="31"/>
      <c r="BX631" s="5"/>
      <c r="BY631" s="4"/>
      <c r="BZ631" s="4"/>
      <c r="CA631" s="13"/>
      <c r="CB631" s="8"/>
      <c r="CC631" s="13"/>
      <c r="CD631" s="8"/>
      <c r="CE631" s="31"/>
      <c r="CF631" s="5"/>
      <c r="CG631" s="4"/>
      <c r="CH631" s="4"/>
      <c r="CI631" s="13"/>
      <c r="CJ631" s="8"/>
      <c r="CK631" s="13"/>
      <c r="CL631" s="8"/>
      <c r="CM631" s="31"/>
      <c r="CN631" s="5"/>
      <c r="CO631" s="4"/>
      <c r="CP631" s="4"/>
      <c r="CQ631" s="13"/>
      <c r="CR631" s="8"/>
      <c r="CS631" s="13"/>
      <c r="CT631" s="8"/>
      <c r="CU631" s="31"/>
      <c r="CV631" s="5"/>
      <c r="CW631" s="4"/>
      <c r="CX631" s="4"/>
      <c r="CY631" s="13"/>
      <c r="CZ631" s="8"/>
      <c r="DA631" s="13"/>
      <c r="DB631" s="8"/>
      <c r="DC631" s="31"/>
      <c r="DD631" s="5"/>
      <c r="DE631" s="4"/>
      <c r="DF631" s="4"/>
      <c r="DG631" s="13"/>
      <c r="DH631" s="8"/>
      <c r="DI631" s="13"/>
      <c r="DJ631" s="8"/>
      <c r="DK631" s="31"/>
      <c r="DL631" s="5"/>
      <c r="DM631" s="4"/>
      <c r="DN631" s="4"/>
      <c r="DO631" s="13"/>
      <c r="DP631" s="8"/>
      <c r="DQ631" s="13"/>
      <c r="DR631" s="8"/>
      <c r="DS631" s="31"/>
      <c r="DT631" s="5"/>
      <c r="DU631" s="4"/>
      <c r="DV631" s="4"/>
      <c r="DW631" s="13"/>
      <c r="DX631" s="8"/>
      <c r="DY631" s="13"/>
      <c r="DZ631" s="8"/>
      <c r="EA631" s="31"/>
      <c r="EB631" s="5"/>
      <c r="EC631" s="4"/>
      <c r="ED631" s="4"/>
      <c r="EE631" s="13"/>
      <c r="EF631" s="8"/>
      <c r="EG631" s="13"/>
      <c r="EH631" s="8"/>
      <c r="EI631" s="31"/>
      <c r="EJ631" s="5"/>
      <c r="EK631" s="4"/>
      <c r="EL631" s="4"/>
      <c r="EM631" s="13"/>
      <c r="EN631" s="8"/>
      <c r="EO631" s="13"/>
      <c r="EP631" s="8"/>
      <c r="EQ631" s="31"/>
      <c r="ER631" s="5"/>
      <c r="ES631" s="4"/>
      <c r="ET631" s="4"/>
      <c r="EU631" s="13"/>
      <c r="EV631" s="8"/>
      <c r="EW631" s="13"/>
      <c r="EX631" s="8"/>
      <c r="EY631" s="31"/>
      <c r="EZ631" s="5"/>
      <c r="FA631" s="4"/>
      <c r="FB631" s="4"/>
      <c r="FC631" s="13"/>
      <c r="FD631" s="8"/>
      <c r="FE631" s="13"/>
      <c r="FF631" s="8"/>
      <c r="FG631" s="31"/>
      <c r="FH631" s="5"/>
      <c r="FI631" s="4"/>
      <c r="FJ631" s="4"/>
      <c r="FK631" s="13"/>
      <c r="FL631" s="8"/>
      <c r="FM631" s="13"/>
      <c r="FN631" s="8"/>
      <c r="FO631" s="31"/>
      <c r="FP631" s="5"/>
      <c r="FQ631" s="4"/>
      <c r="FR631" s="4"/>
      <c r="FS631" s="13"/>
      <c r="FT631" s="8"/>
      <c r="FU631" s="13"/>
      <c r="FV631" s="8"/>
      <c r="FW631" s="31"/>
      <c r="FX631" s="5"/>
      <c r="FY631" s="4"/>
      <c r="FZ631" s="4"/>
      <c r="GA631" s="13"/>
      <c r="GB631" s="8"/>
      <c r="GC631" s="13"/>
      <c r="GD631" s="8"/>
      <c r="GE631" s="31"/>
      <c r="GF631" s="5"/>
      <c r="GG631" s="4"/>
      <c r="GH631" s="4"/>
      <c r="GI631" s="13"/>
      <c r="GJ631" s="8"/>
      <c r="GK631" s="13"/>
      <c r="GL631" s="8"/>
      <c r="GM631" s="31"/>
      <c r="GN631" s="5"/>
      <c r="GO631" s="4"/>
      <c r="GP631" s="4"/>
      <c r="GQ631" s="13"/>
      <c r="GR631" s="8"/>
      <c r="GS631" s="13"/>
      <c r="GT631" s="8"/>
      <c r="GU631" s="31"/>
      <c r="GV631" s="5"/>
      <c r="GW631" s="4"/>
      <c r="GX631" s="4"/>
      <c r="GY631" s="13"/>
      <c r="GZ631" s="8"/>
      <c r="HA631" s="13"/>
      <c r="HB631" s="8"/>
      <c r="HC631" s="31"/>
      <c r="HD631" s="5"/>
      <c r="HE631" s="4"/>
      <c r="HF631" s="4"/>
      <c r="HG631" s="13"/>
      <c r="HH631" s="8"/>
      <c r="HI631" s="13"/>
      <c r="HJ631" s="8"/>
      <c r="HK631" s="31"/>
      <c r="HL631" s="5"/>
      <c r="HM631" s="4"/>
      <c r="HN631" s="4"/>
      <c r="HO631" s="13"/>
      <c r="HP631" s="8"/>
      <c r="HQ631" s="13"/>
      <c r="HR631" s="8"/>
      <c r="HS631" s="31"/>
      <c r="HT631" s="5"/>
      <c r="HU631" s="4"/>
      <c r="HV631" s="4"/>
      <c r="HW631" s="13"/>
      <c r="HX631" s="8"/>
      <c r="HY631" s="13"/>
      <c r="HZ631" s="8"/>
      <c r="IA631" s="31"/>
      <c r="IB631" s="5"/>
      <c r="IC631" s="4"/>
      <c r="ID631" s="4"/>
      <c r="IE631" s="13"/>
      <c r="IF631" s="8"/>
      <c r="IG631" s="13"/>
    </row>
    <row r="632" spans="1:241" s="7" customFormat="1" ht="11.25" x14ac:dyDescent="0.2">
      <c r="A632" s="15"/>
      <c r="B632" s="5"/>
      <c r="C632" s="35"/>
      <c r="D632" s="35"/>
      <c r="E632" s="4"/>
      <c r="F632" s="4"/>
      <c r="G632" s="13"/>
      <c r="H632" s="8"/>
      <c r="I632" s="13"/>
      <c r="J632" s="8"/>
      <c r="K632" s="31"/>
      <c r="L632" s="5"/>
      <c r="M632" s="4"/>
      <c r="N632" s="4"/>
      <c r="O632" s="13"/>
      <c r="P632" s="8"/>
      <c r="Q632" s="13"/>
      <c r="R632" s="8"/>
      <c r="S632" s="31"/>
      <c r="T632" s="5"/>
      <c r="U632" s="4"/>
      <c r="V632" s="4"/>
      <c r="W632" s="13"/>
      <c r="X632" s="8"/>
      <c r="Y632" s="13"/>
      <c r="Z632" s="8"/>
      <c r="AA632" s="31"/>
      <c r="AB632" s="5"/>
      <c r="AC632" s="4"/>
      <c r="AD632" s="4"/>
      <c r="AE632" s="13"/>
      <c r="AF632" s="8"/>
      <c r="AG632" s="13"/>
      <c r="AH632" s="8"/>
      <c r="AI632" s="31"/>
      <c r="AJ632" s="5"/>
      <c r="AK632" s="4"/>
      <c r="AL632" s="4"/>
      <c r="AM632" s="13"/>
      <c r="AN632" s="8"/>
      <c r="AO632" s="13"/>
      <c r="AP632" s="8"/>
      <c r="AQ632" s="31"/>
      <c r="AR632" s="5"/>
      <c r="AS632" s="4"/>
      <c r="AT632" s="4"/>
      <c r="AU632" s="13"/>
      <c r="AV632" s="8"/>
      <c r="AW632" s="13"/>
      <c r="AX632" s="8"/>
      <c r="AY632" s="31"/>
      <c r="AZ632" s="5"/>
      <c r="BA632" s="4"/>
      <c r="BB632" s="4"/>
      <c r="BC632" s="13"/>
      <c r="BD632" s="8"/>
      <c r="BE632" s="13"/>
      <c r="BF632" s="8"/>
      <c r="BG632" s="31"/>
      <c r="BH632" s="5"/>
      <c r="BI632" s="4"/>
      <c r="BJ632" s="4"/>
      <c r="BK632" s="13"/>
      <c r="BL632" s="8"/>
      <c r="BM632" s="13"/>
      <c r="BN632" s="8"/>
      <c r="BO632" s="31"/>
      <c r="BP632" s="5"/>
      <c r="BQ632" s="4"/>
      <c r="BR632" s="4"/>
      <c r="BS632" s="13"/>
      <c r="BT632" s="8"/>
      <c r="BU632" s="13"/>
      <c r="BV632" s="8"/>
      <c r="BW632" s="31"/>
      <c r="BX632" s="5"/>
      <c r="BY632" s="4"/>
      <c r="BZ632" s="4"/>
      <c r="CA632" s="13"/>
      <c r="CB632" s="8"/>
      <c r="CC632" s="13"/>
      <c r="CD632" s="8"/>
      <c r="CE632" s="31"/>
      <c r="CF632" s="5"/>
      <c r="CG632" s="4"/>
      <c r="CH632" s="4"/>
      <c r="CI632" s="13"/>
      <c r="CJ632" s="8"/>
      <c r="CK632" s="13"/>
      <c r="CL632" s="8"/>
      <c r="CM632" s="31"/>
      <c r="CN632" s="5"/>
      <c r="CO632" s="4"/>
      <c r="CP632" s="4"/>
      <c r="CQ632" s="13"/>
      <c r="CR632" s="8"/>
      <c r="CS632" s="13"/>
      <c r="CT632" s="8"/>
      <c r="CU632" s="31"/>
      <c r="CV632" s="5"/>
      <c r="CW632" s="4"/>
      <c r="CX632" s="4"/>
      <c r="CY632" s="13"/>
      <c r="CZ632" s="8"/>
      <c r="DA632" s="13"/>
      <c r="DB632" s="8"/>
      <c r="DC632" s="31"/>
      <c r="DD632" s="5"/>
      <c r="DE632" s="4"/>
      <c r="DF632" s="4"/>
      <c r="DG632" s="13"/>
      <c r="DH632" s="8"/>
      <c r="DI632" s="13"/>
      <c r="DJ632" s="8"/>
      <c r="DK632" s="31"/>
      <c r="DL632" s="5"/>
      <c r="DM632" s="4"/>
      <c r="DN632" s="4"/>
      <c r="DO632" s="13"/>
      <c r="DP632" s="8"/>
      <c r="DQ632" s="13"/>
      <c r="DR632" s="8"/>
      <c r="DS632" s="31"/>
      <c r="DT632" s="5"/>
      <c r="DU632" s="4"/>
      <c r="DV632" s="4"/>
      <c r="DW632" s="13"/>
      <c r="DX632" s="8"/>
      <c r="DY632" s="13"/>
      <c r="DZ632" s="8"/>
      <c r="EA632" s="31"/>
      <c r="EB632" s="5"/>
      <c r="EC632" s="4"/>
      <c r="ED632" s="4"/>
      <c r="EE632" s="13"/>
      <c r="EF632" s="8"/>
      <c r="EG632" s="13"/>
      <c r="EH632" s="8"/>
      <c r="EI632" s="31"/>
      <c r="EJ632" s="5"/>
      <c r="EK632" s="4"/>
      <c r="EL632" s="4"/>
      <c r="EM632" s="13"/>
      <c r="EN632" s="8"/>
      <c r="EO632" s="13"/>
      <c r="EP632" s="8"/>
      <c r="EQ632" s="31"/>
      <c r="ER632" s="5"/>
      <c r="ES632" s="4"/>
      <c r="ET632" s="4"/>
      <c r="EU632" s="13"/>
      <c r="EV632" s="8"/>
      <c r="EW632" s="13"/>
      <c r="EX632" s="8"/>
      <c r="EY632" s="31"/>
      <c r="EZ632" s="5"/>
      <c r="FA632" s="4"/>
      <c r="FB632" s="4"/>
      <c r="FC632" s="13"/>
      <c r="FD632" s="8"/>
      <c r="FE632" s="13"/>
      <c r="FF632" s="8"/>
      <c r="FG632" s="31"/>
      <c r="FH632" s="5"/>
      <c r="FI632" s="4"/>
      <c r="FJ632" s="4"/>
      <c r="FK632" s="13"/>
      <c r="FL632" s="8"/>
      <c r="FM632" s="13"/>
      <c r="FN632" s="8"/>
      <c r="FO632" s="31"/>
      <c r="FP632" s="5"/>
      <c r="FQ632" s="4"/>
      <c r="FR632" s="4"/>
      <c r="FS632" s="13"/>
      <c r="FT632" s="8"/>
      <c r="FU632" s="13"/>
      <c r="FV632" s="8"/>
      <c r="FW632" s="31"/>
      <c r="FX632" s="5"/>
      <c r="FY632" s="4"/>
      <c r="FZ632" s="4"/>
      <c r="GA632" s="13"/>
      <c r="GB632" s="8"/>
      <c r="GC632" s="13"/>
      <c r="GD632" s="8"/>
      <c r="GE632" s="31"/>
      <c r="GF632" s="5"/>
      <c r="GG632" s="4"/>
      <c r="GH632" s="4"/>
      <c r="GI632" s="13"/>
      <c r="GJ632" s="8"/>
      <c r="GK632" s="13"/>
      <c r="GL632" s="8"/>
      <c r="GM632" s="31"/>
      <c r="GN632" s="5"/>
      <c r="GO632" s="4"/>
      <c r="GP632" s="4"/>
      <c r="GQ632" s="13"/>
      <c r="GR632" s="8"/>
      <c r="GS632" s="13"/>
      <c r="GT632" s="8"/>
      <c r="GU632" s="31"/>
      <c r="GV632" s="5"/>
      <c r="GW632" s="4"/>
      <c r="GX632" s="4"/>
      <c r="GY632" s="13"/>
      <c r="GZ632" s="8"/>
      <c r="HA632" s="13"/>
      <c r="HB632" s="8"/>
      <c r="HC632" s="31"/>
      <c r="HD632" s="5"/>
      <c r="HE632" s="4"/>
      <c r="HF632" s="4"/>
      <c r="HG632" s="13"/>
      <c r="HH632" s="8"/>
      <c r="HI632" s="13"/>
      <c r="HJ632" s="8"/>
      <c r="HK632" s="31"/>
      <c r="HL632" s="5"/>
      <c r="HM632" s="4"/>
      <c r="HN632" s="4"/>
      <c r="HO632" s="13"/>
      <c r="HP632" s="8"/>
      <c r="HQ632" s="13"/>
      <c r="HR632" s="8"/>
      <c r="HS632" s="31"/>
      <c r="HT632" s="5"/>
      <c r="HU632" s="4"/>
      <c r="HV632" s="4"/>
      <c r="HW632" s="13"/>
      <c r="HX632" s="8"/>
      <c r="HY632" s="13"/>
      <c r="HZ632" s="8"/>
      <c r="IA632" s="31"/>
      <c r="IB632" s="5"/>
      <c r="IC632" s="4"/>
      <c r="ID632" s="4"/>
      <c r="IE632" s="13"/>
      <c r="IF632" s="8"/>
      <c r="IG632" s="13"/>
    </row>
    <row r="633" spans="1:241" s="7" customFormat="1" ht="11.25" x14ac:dyDescent="0.2">
      <c r="A633" s="15"/>
      <c r="B633" s="5"/>
      <c r="C633" s="35"/>
      <c r="D633" s="35"/>
      <c r="E633" s="4"/>
      <c r="F633" s="4"/>
      <c r="G633" s="13"/>
      <c r="H633" s="8"/>
      <c r="I633" s="13"/>
      <c r="J633" s="8"/>
      <c r="K633" s="31"/>
      <c r="L633" s="5"/>
      <c r="M633" s="4"/>
      <c r="N633" s="4"/>
      <c r="O633" s="13"/>
      <c r="P633" s="8"/>
      <c r="Q633" s="13"/>
      <c r="R633" s="8"/>
      <c r="S633" s="31"/>
      <c r="T633" s="5"/>
      <c r="U633" s="4"/>
      <c r="V633" s="4"/>
      <c r="W633" s="13"/>
      <c r="X633" s="8"/>
      <c r="Y633" s="13"/>
      <c r="Z633" s="8"/>
      <c r="AA633" s="31"/>
      <c r="AB633" s="5"/>
      <c r="AC633" s="4"/>
      <c r="AD633" s="4"/>
      <c r="AE633" s="13"/>
      <c r="AF633" s="8"/>
      <c r="AG633" s="13"/>
      <c r="AH633" s="8"/>
      <c r="AI633" s="31"/>
      <c r="AJ633" s="5"/>
      <c r="AK633" s="4"/>
      <c r="AL633" s="4"/>
      <c r="AM633" s="13"/>
      <c r="AN633" s="8"/>
      <c r="AO633" s="13"/>
      <c r="AP633" s="8"/>
      <c r="AQ633" s="31"/>
      <c r="AR633" s="5"/>
      <c r="AS633" s="4"/>
      <c r="AT633" s="4"/>
      <c r="AU633" s="13"/>
      <c r="AV633" s="8"/>
      <c r="AW633" s="13"/>
      <c r="AX633" s="8"/>
      <c r="AY633" s="31"/>
      <c r="AZ633" s="5"/>
      <c r="BA633" s="4"/>
      <c r="BB633" s="4"/>
      <c r="BC633" s="13"/>
      <c r="BD633" s="8"/>
      <c r="BE633" s="13"/>
      <c r="BF633" s="8"/>
      <c r="BG633" s="31"/>
      <c r="BH633" s="5"/>
      <c r="BI633" s="4"/>
      <c r="BJ633" s="4"/>
      <c r="BK633" s="13"/>
      <c r="BL633" s="8"/>
      <c r="BM633" s="13"/>
      <c r="BN633" s="8"/>
      <c r="BO633" s="31"/>
      <c r="BP633" s="5"/>
      <c r="BQ633" s="4"/>
      <c r="BR633" s="4"/>
      <c r="BS633" s="13"/>
      <c r="BT633" s="8"/>
      <c r="BU633" s="13"/>
      <c r="BV633" s="8"/>
      <c r="BW633" s="31"/>
      <c r="BX633" s="5"/>
      <c r="BY633" s="4"/>
      <c r="BZ633" s="4"/>
      <c r="CA633" s="13"/>
      <c r="CB633" s="8"/>
      <c r="CC633" s="13"/>
      <c r="CD633" s="8"/>
      <c r="CE633" s="31"/>
      <c r="CF633" s="5"/>
      <c r="CG633" s="4"/>
      <c r="CH633" s="4"/>
      <c r="CI633" s="13"/>
      <c r="CJ633" s="8"/>
      <c r="CK633" s="13"/>
      <c r="CL633" s="8"/>
      <c r="CM633" s="31"/>
      <c r="CN633" s="5"/>
      <c r="CO633" s="4"/>
      <c r="CP633" s="4"/>
      <c r="CQ633" s="13"/>
      <c r="CR633" s="8"/>
      <c r="CS633" s="13"/>
      <c r="CT633" s="8"/>
      <c r="CU633" s="31"/>
      <c r="CV633" s="5"/>
      <c r="CW633" s="4"/>
      <c r="CX633" s="4"/>
      <c r="CY633" s="13"/>
      <c r="CZ633" s="8"/>
      <c r="DA633" s="13"/>
      <c r="DB633" s="8"/>
      <c r="DC633" s="31"/>
      <c r="DD633" s="5"/>
      <c r="DE633" s="4"/>
      <c r="DF633" s="4"/>
      <c r="DG633" s="13"/>
      <c r="DH633" s="8"/>
      <c r="DI633" s="13"/>
      <c r="DJ633" s="8"/>
      <c r="DK633" s="31"/>
      <c r="DL633" s="5"/>
      <c r="DM633" s="4"/>
      <c r="DN633" s="4"/>
      <c r="DO633" s="13"/>
      <c r="DP633" s="8"/>
      <c r="DQ633" s="13"/>
      <c r="DR633" s="8"/>
      <c r="DS633" s="31"/>
      <c r="DT633" s="5"/>
      <c r="DU633" s="4"/>
      <c r="DV633" s="4"/>
      <c r="DW633" s="13"/>
      <c r="DX633" s="8"/>
      <c r="DY633" s="13"/>
      <c r="DZ633" s="8"/>
      <c r="EA633" s="31"/>
      <c r="EB633" s="5"/>
      <c r="EC633" s="4"/>
      <c r="ED633" s="4"/>
      <c r="EE633" s="13"/>
      <c r="EF633" s="8"/>
      <c r="EG633" s="13"/>
      <c r="EH633" s="8"/>
      <c r="EI633" s="31"/>
      <c r="EJ633" s="5"/>
      <c r="EK633" s="4"/>
      <c r="EL633" s="4"/>
      <c r="EM633" s="13"/>
      <c r="EN633" s="8"/>
      <c r="EO633" s="13"/>
      <c r="EP633" s="8"/>
      <c r="EQ633" s="31"/>
      <c r="ER633" s="5"/>
      <c r="ES633" s="4"/>
      <c r="ET633" s="4"/>
      <c r="EU633" s="13"/>
      <c r="EV633" s="8"/>
      <c r="EW633" s="13"/>
      <c r="EX633" s="8"/>
      <c r="EY633" s="31"/>
      <c r="EZ633" s="5"/>
      <c r="FA633" s="4"/>
      <c r="FB633" s="4"/>
      <c r="FC633" s="13"/>
      <c r="FD633" s="8"/>
      <c r="FE633" s="13"/>
      <c r="FF633" s="8"/>
      <c r="FG633" s="31"/>
      <c r="FH633" s="5"/>
      <c r="FI633" s="4"/>
      <c r="FJ633" s="4"/>
      <c r="FK633" s="13"/>
      <c r="FL633" s="8"/>
      <c r="FM633" s="13"/>
      <c r="FN633" s="8"/>
      <c r="FO633" s="31"/>
      <c r="FP633" s="5"/>
      <c r="FQ633" s="4"/>
      <c r="FR633" s="4"/>
      <c r="FS633" s="13"/>
      <c r="FT633" s="8"/>
      <c r="FU633" s="13"/>
      <c r="FV633" s="8"/>
      <c r="FW633" s="31"/>
      <c r="FX633" s="5"/>
      <c r="FY633" s="4"/>
      <c r="FZ633" s="4"/>
      <c r="GA633" s="13"/>
      <c r="GB633" s="8"/>
      <c r="GC633" s="13"/>
      <c r="GD633" s="8"/>
      <c r="GE633" s="31"/>
      <c r="GF633" s="5"/>
      <c r="GG633" s="4"/>
      <c r="GH633" s="4"/>
      <c r="GI633" s="13"/>
      <c r="GJ633" s="8"/>
      <c r="GK633" s="13"/>
      <c r="GL633" s="8"/>
      <c r="GM633" s="31"/>
      <c r="GN633" s="5"/>
      <c r="GO633" s="4"/>
      <c r="GP633" s="4"/>
      <c r="GQ633" s="13"/>
      <c r="GR633" s="8"/>
      <c r="GS633" s="13"/>
      <c r="GT633" s="8"/>
      <c r="GU633" s="31"/>
      <c r="GV633" s="5"/>
      <c r="GW633" s="4"/>
      <c r="GX633" s="4"/>
      <c r="GY633" s="13"/>
      <c r="GZ633" s="8"/>
      <c r="HA633" s="13"/>
      <c r="HB633" s="8"/>
      <c r="HC633" s="31"/>
      <c r="HD633" s="5"/>
      <c r="HE633" s="4"/>
      <c r="HF633" s="4"/>
      <c r="HG633" s="13"/>
      <c r="HH633" s="8"/>
      <c r="HI633" s="13"/>
      <c r="HJ633" s="8"/>
      <c r="HK633" s="31"/>
      <c r="HL633" s="5"/>
      <c r="HM633" s="4"/>
      <c r="HN633" s="4"/>
      <c r="HO633" s="13"/>
      <c r="HP633" s="8"/>
      <c r="HQ633" s="13"/>
      <c r="HR633" s="8"/>
      <c r="HS633" s="31"/>
      <c r="HT633" s="5"/>
      <c r="HU633" s="4"/>
      <c r="HV633" s="4"/>
      <c r="HW633" s="13"/>
      <c r="HX633" s="8"/>
      <c r="HY633" s="13"/>
      <c r="HZ633" s="8"/>
      <c r="IA633" s="31"/>
      <c r="IB633" s="5"/>
      <c r="IC633" s="4"/>
      <c r="ID633" s="4"/>
      <c r="IE633" s="13"/>
      <c r="IF633" s="8"/>
      <c r="IG633" s="13"/>
    </row>
    <row r="634" spans="1:241" s="7" customFormat="1" ht="11.25" x14ac:dyDescent="0.2">
      <c r="A634" s="15"/>
      <c r="B634" s="5"/>
      <c r="C634" s="35"/>
      <c r="D634" s="35"/>
      <c r="E634" s="4"/>
      <c r="F634" s="4"/>
      <c r="G634" s="13"/>
      <c r="H634" s="8"/>
      <c r="I634" s="13"/>
      <c r="J634" s="8"/>
      <c r="K634" s="31"/>
      <c r="L634" s="5"/>
      <c r="M634" s="4"/>
      <c r="N634" s="4"/>
      <c r="O634" s="13"/>
      <c r="P634" s="8"/>
      <c r="Q634" s="13"/>
      <c r="R634" s="8"/>
      <c r="S634" s="31"/>
      <c r="T634" s="5"/>
      <c r="U634" s="4"/>
      <c r="V634" s="4"/>
      <c r="W634" s="13"/>
      <c r="X634" s="8"/>
      <c r="Y634" s="13"/>
      <c r="Z634" s="8"/>
      <c r="AA634" s="31"/>
      <c r="AB634" s="5"/>
      <c r="AC634" s="4"/>
      <c r="AD634" s="4"/>
      <c r="AE634" s="13"/>
      <c r="AF634" s="8"/>
      <c r="AG634" s="13"/>
      <c r="AH634" s="8"/>
      <c r="AI634" s="31"/>
      <c r="AJ634" s="5"/>
      <c r="AK634" s="4"/>
      <c r="AL634" s="4"/>
      <c r="AM634" s="13"/>
      <c r="AN634" s="8"/>
      <c r="AO634" s="13"/>
      <c r="AP634" s="8"/>
      <c r="AQ634" s="31"/>
      <c r="AR634" s="5"/>
      <c r="AS634" s="4"/>
      <c r="AT634" s="4"/>
      <c r="AU634" s="13"/>
      <c r="AV634" s="8"/>
      <c r="AW634" s="13"/>
      <c r="AX634" s="8"/>
      <c r="AY634" s="31"/>
      <c r="AZ634" s="5"/>
      <c r="BA634" s="4"/>
      <c r="BB634" s="4"/>
      <c r="BC634" s="13"/>
      <c r="BD634" s="8"/>
      <c r="BE634" s="13"/>
      <c r="BF634" s="8"/>
      <c r="BG634" s="31"/>
      <c r="BH634" s="5"/>
      <c r="BI634" s="4"/>
      <c r="BJ634" s="4"/>
      <c r="BK634" s="13"/>
      <c r="BL634" s="8"/>
      <c r="BM634" s="13"/>
      <c r="BN634" s="8"/>
      <c r="BO634" s="31"/>
      <c r="BP634" s="5"/>
      <c r="BQ634" s="4"/>
      <c r="BR634" s="4"/>
      <c r="BS634" s="13"/>
      <c r="BT634" s="8"/>
      <c r="BU634" s="13"/>
      <c r="BV634" s="8"/>
      <c r="BW634" s="31"/>
      <c r="BX634" s="5"/>
      <c r="BY634" s="4"/>
      <c r="BZ634" s="4"/>
      <c r="CA634" s="13"/>
      <c r="CB634" s="8"/>
      <c r="CC634" s="13"/>
      <c r="CD634" s="8"/>
      <c r="CE634" s="31"/>
      <c r="CF634" s="5"/>
      <c r="CG634" s="4"/>
      <c r="CH634" s="4"/>
      <c r="CI634" s="13"/>
      <c r="CJ634" s="8"/>
      <c r="CK634" s="13"/>
      <c r="CL634" s="8"/>
      <c r="CM634" s="31"/>
      <c r="CN634" s="5"/>
      <c r="CO634" s="4"/>
      <c r="CP634" s="4"/>
      <c r="CQ634" s="13"/>
      <c r="CR634" s="8"/>
      <c r="CS634" s="13"/>
      <c r="CT634" s="8"/>
      <c r="CU634" s="31"/>
      <c r="CV634" s="5"/>
      <c r="CW634" s="4"/>
      <c r="CX634" s="4"/>
      <c r="CY634" s="13"/>
      <c r="CZ634" s="8"/>
      <c r="DA634" s="13"/>
      <c r="DB634" s="8"/>
      <c r="DC634" s="31"/>
      <c r="DD634" s="5"/>
      <c r="DE634" s="4"/>
      <c r="DF634" s="4"/>
      <c r="DG634" s="13"/>
      <c r="DH634" s="8"/>
      <c r="DI634" s="13"/>
      <c r="DJ634" s="8"/>
      <c r="DK634" s="31"/>
      <c r="DL634" s="5"/>
      <c r="DM634" s="4"/>
      <c r="DN634" s="4"/>
      <c r="DO634" s="13"/>
      <c r="DP634" s="8"/>
      <c r="DQ634" s="13"/>
      <c r="DR634" s="8"/>
      <c r="DS634" s="31"/>
      <c r="DT634" s="5"/>
      <c r="DU634" s="4"/>
      <c r="DV634" s="4"/>
      <c r="DW634" s="13"/>
      <c r="DX634" s="8"/>
      <c r="DY634" s="13"/>
      <c r="DZ634" s="8"/>
      <c r="EA634" s="31"/>
      <c r="EB634" s="5"/>
      <c r="EC634" s="4"/>
      <c r="ED634" s="4"/>
      <c r="EE634" s="13"/>
      <c r="EF634" s="8"/>
      <c r="EG634" s="13"/>
      <c r="EH634" s="8"/>
      <c r="EI634" s="31"/>
      <c r="EJ634" s="5"/>
      <c r="EK634" s="4"/>
      <c r="EL634" s="4"/>
      <c r="EM634" s="13"/>
      <c r="EN634" s="8"/>
      <c r="EO634" s="13"/>
      <c r="EP634" s="8"/>
      <c r="EQ634" s="31"/>
      <c r="ER634" s="5"/>
      <c r="ES634" s="4"/>
      <c r="ET634" s="4"/>
      <c r="EU634" s="13"/>
      <c r="EV634" s="8"/>
      <c r="EW634" s="13"/>
      <c r="EX634" s="8"/>
      <c r="EY634" s="31"/>
      <c r="EZ634" s="5"/>
      <c r="FA634" s="4"/>
      <c r="FB634" s="4"/>
      <c r="FC634" s="13"/>
      <c r="FD634" s="8"/>
      <c r="FE634" s="13"/>
      <c r="FF634" s="8"/>
      <c r="FG634" s="31"/>
      <c r="FH634" s="5"/>
      <c r="FI634" s="4"/>
      <c r="FJ634" s="4"/>
      <c r="FK634" s="13"/>
      <c r="FL634" s="8"/>
      <c r="FM634" s="13"/>
      <c r="FN634" s="8"/>
      <c r="FO634" s="31"/>
      <c r="FP634" s="5"/>
      <c r="FQ634" s="4"/>
      <c r="FR634" s="4"/>
      <c r="FS634" s="13"/>
      <c r="FT634" s="8"/>
      <c r="FU634" s="13"/>
      <c r="FV634" s="8"/>
      <c r="FW634" s="31"/>
      <c r="FX634" s="5"/>
      <c r="FY634" s="4"/>
      <c r="FZ634" s="4"/>
      <c r="GA634" s="13"/>
      <c r="GB634" s="8"/>
      <c r="GC634" s="13"/>
      <c r="GD634" s="8"/>
      <c r="GE634" s="31"/>
      <c r="GF634" s="5"/>
      <c r="GG634" s="4"/>
      <c r="GH634" s="4"/>
      <c r="GI634" s="13"/>
      <c r="GJ634" s="8"/>
      <c r="GK634" s="13"/>
      <c r="GL634" s="8"/>
      <c r="GM634" s="31"/>
      <c r="GN634" s="5"/>
      <c r="GO634" s="4"/>
      <c r="GP634" s="4"/>
      <c r="GQ634" s="13"/>
      <c r="GR634" s="8"/>
      <c r="GS634" s="13"/>
      <c r="GT634" s="8"/>
      <c r="GU634" s="31"/>
      <c r="GV634" s="5"/>
      <c r="GW634" s="4"/>
      <c r="GX634" s="4"/>
      <c r="GY634" s="13"/>
      <c r="GZ634" s="8"/>
      <c r="HA634" s="13"/>
      <c r="HB634" s="8"/>
      <c r="HC634" s="31"/>
      <c r="HD634" s="5"/>
      <c r="HE634" s="4"/>
      <c r="HF634" s="4"/>
      <c r="HG634" s="13"/>
      <c r="HH634" s="8"/>
      <c r="HI634" s="13"/>
      <c r="HJ634" s="8"/>
      <c r="HK634" s="31"/>
      <c r="HL634" s="5"/>
      <c r="HM634" s="4"/>
      <c r="HN634" s="4"/>
      <c r="HO634" s="13"/>
      <c r="HP634" s="8"/>
      <c r="HQ634" s="13"/>
      <c r="HR634" s="8"/>
      <c r="HS634" s="31"/>
      <c r="HT634" s="5"/>
      <c r="HU634" s="4"/>
      <c r="HV634" s="4"/>
      <c r="HW634" s="13"/>
      <c r="HX634" s="8"/>
      <c r="HY634" s="13"/>
      <c r="HZ634" s="8"/>
      <c r="IA634" s="31"/>
      <c r="IB634" s="5"/>
      <c r="IC634" s="4"/>
      <c r="ID634" s="4"/>
      <c r="IE634" s="13"/>
      <c r="IF634" s="8"/>
      <c r="IG634" s="13"/>
    </row>
    <row r="635" spans="1:241" s="7" customFormat="1" ht="11.25" x14ac:dyDescent="0.2">
      <c r="A635" s="15"/>
      <c r="B635" s="25"/>
      <c r="C635" s="35"/>
      <c r="D635" s="35"/>
      <c r="E635" s="13"/>
      <c r="F635" s="13">
        <v>1.07</v>
      </c>
    </row>
    <row r="636" spans="1:241" s="7" customFormat="1" ht="11.25" x14ac:dyDescent="0.2">
      <c r="A636" s="15"/>
      <c r="B636" s="5"/>
      <c r="C636" s="35"/>
      <c r="D636" s="35"/>
      <c r="E636" s="13"/>
      <c r="F636" s="13"/>
    </row>
    <row r="637" spans="1:241" s="7" customFormat="1" ht="11.25" x14ac:dyDescent="0.2">
      <c r="A637" s="15"/>
      <c r="B637" s="5"/>
      <c r="C637" s="35"/>
      <c r="D637" s="35"/>
      <c r="E637" s="13">
        <v>109000</v>
      </c>
      <c r="F637" s="13">
        <v>1.07</v>
      </c>
    </row>
    <row r="638" spans="1:241" s="7" customFormat="1" ht="11.25" x14ac:dyDescent="0.2">
      <c r="A638" s="15"/>
      <c r="B638" s="5"/>
      <c r="C638" s="35"/>
      <c r="D638" s="35"/>
      <c r="E638" s="13"/>
      <c r="F638" s="13"/>
    </row>
    <row r="639" spans="1:241" s="7" customFormat="1" ht="11.25" x14ac:dyDescent="0.2">
      <c r="A639" s="15"/>
      <c r="B639" s="5"/>
      <c r="C639" s="35"/>
      <c r="D639" s="35"/>
      <c r="E639" s="13"/>
      <c r="F639" s="13"/>
    </row>
    <row r="640" spans="1:241" s="7" customFormat="1" ht="11.25" x14ac:dyDescent="0.2">
      <c r="A640" s="15"/>
      <c r="B640" s="5"/>
      <c r="C640" s="35"/>
      <c r="D640" s="35"/>
      <c r="E640" s="13"/>
      <c r="F640" s="13"/>
    </row>
    <row r="641" spans="1:6" s="7" customFormat="1" ht="11.25" x14ac:dyDescent="0.2">
      <c r="A641" s="15"/>
      <c r="B641" s="5"/>
      <c r="C641" s="35"/>
      <c r="D641" s="35"/>
      <c r="E641" s="13"/>
      <c r="F641" s="13"/>
    </row>
    <row r="642" spans="1:6" s="7" customFormat="1" ht="11.25" x14ac:dyDescent="0.2">
      <c r="A642" s="15"/>
      <c r="B642" s="5"/>
      <c r="C642" s="35"/>
      <c r="D642" s="35"/>
      <c r="E642" s="13">
        <v>350000</v>
      </c>
      <c r="F642" s="13">
        <v>1.07</v>
      </c>
    </row>
    <row r="643" spans="1:6" s="7" customFormat="1" ht="11.25" x14ac:dyDescent="0.2">
      <c r="A643" s="15"/>
      <c r="B643" s="5"/>
      <c r="C643" s="35"/>
      <c r="D643" s="35"/>
      <c r="E643" s="13"/>
      <c r="F643" s="13"/>
    </row>
    <row r="644" spans="1:6" s="7" customFormat="1" ht="11.25" x14ac:dyDescent="0.2">
      <c r="A644" s="15"/>
      <c r="B644" s="5"/>
      <c r="C644" s="35"/>
      <c r="D644" s="35"/>
      <c r="E644" s="13"/>
      <c r="F644" s="13"/>
    </row>
    <row r="645" spans="1:6" s="7" customFormat="1" ht="11.25" x14ac:dyDescent="0.2">
      <c r="A645" s="15"/>
      <c r="B645" s="5"/>
      <c r="C645" s="35"/>
      <c r="D645" s="35"/>
      <c r="E645" s="13"/>
      <c r="F645" s="13"/>
    </row>
    <row r="646" spans="1:6" s="7" customFormat="1" ht="11.25" x14ac:dyDescent="0.2">
      <c r="A646" s="15"/>
      <c r="B646" s="5"/>
      <c r="C646" s="35"/>
      <c r="D646" s="35"/>
      <c r="E646" s="13"/>
      <c r="F646" s="13"/>
    </row>
    <row r="647" spans="1:6" s="7" customFormat="1" ht="11.25" x14ac:dyDescent="0.2">
      <c r="A647" s="15"/>
      <c r="B647" s="5"/>
      <c r="C647" s="35"/>
      <c r="D647" s="35"/>
      <c r="E647" s="13"/>
      <c r="F647" s="13"/>
    </row>
    <row r="648" spans="1:6" s="7" customFormat="1" ht="11.25" x14ac:dyDescent="0.2">
      <c r="A648" s="15"/>
      <c r="B648" s="5"/>
      <c r="C648" s="35"/>
      <c r="D648" s="35"/>
      <c r="E648" s="13"/>
      <c r="F648" s="13"/>
    </row>
    <row r="649" spans="1:6" s="7" customFormat="1" ht="11.25" x14ac:dyDescent="0.2">
      <c r="A649" s="15"/>
      <c r="B649" s="5"/>
      <c r="C649" s="35"/>
      <c r="D649" s="35"/>
      <c r="E649" s="13"/>
      <c r="F649" s="13"/>
    </row>
    <row r="650" spans="1:6" s="7" customFormat="1" ht="11.25" x14ac:dyDescent="0.2">
      <c r="A650" s="15"/>
      <c r="B650" s="5"/>
      <c r="C650" s="35"/>
      <c r="D650" s="35"/>
      <c r="E650" s="13"/>
      <c r="F650" s="13"/>
    </row>
    <row r="651" spans="1:6" s="7" customFormat="1" ht="11.25" x14ac:dyDescent="0.2">
      <c r="A651" s="15"/>
      <c r="B651" s="5"/>
      <c r="C651" s="35"/>
      <c r="D651" s="35"/>
      <c r="E651" s="13"/>
      <c r="F651" s="13"/>
    </row>
    <row r="652" spans="1:6" s="7" customFormat="1" ht="11.25" x14ac:dyDescent="0.2">
      <c r="A652" s="15"/>
      <c r="B652" s="5"/>
      <c r="C652" s="35"/>
      <c r="D652" s="35"/>
      <c r="E652" s="13"/>
      <c r="F652" s="13"/>
    </row>
    <row r="653" spans="1:6" s="7" customFormat="1" ht="11.25" x14ac:dyDescent="0.2">
      <c r="A653" s="15"/>
      <c r="B653" s="5"/>
      <c r="C653" s="35"/>
      <c r="D653" s="35"/>
      <c r="E653" s="13"/>
      <c r="F653" s="13"/>
    </row>
    <row r="654" spans="1:6" s="7" customFormat="1" ht="11.25" x14ac:dyDescent="0.2">
      <c r="A654" s="15"/>
      <c r="B654" s="5"/>
      <c r="C654" s="35"/>
      <c r="D654" s="35"/>
      <c r="E654" s="13"/>
      <c r="F654" s="13"/>
    </row>
    <row r="655" spans="1:6" s="7" customFormat="1" ht="11.25" x14ac:dyDescent="0.2">
      <c r="A655" s="15"/>
      <c r="B655" s="5"/>
      <c r="C655" s="35"/>
      <c r="D655" s="35"/>
      <c r="E655" s="13"/>
      <c r="F655" s="13"/>
    </row>
    <row r="656" spans="1:6" s="7" customFormat="1" ht="11.25" x14ac:dyDescent="0.2">
      <c r="A656" s="15"/>
      <c r="B656" s="5"/>
      <c r="C656" s="8"/>
      <c r="D656" s="35"/>
      <c r="E656" s="13"/>
      <c r="F656" s="13"/>
    </row>
    <row r="657" spans="1:6" s="7" customFormat="1" ht="11.25" x14ac:dyDescent="0.2">
      <c r="A657" s="15"/>
      <c r="B657" s="5"/>
      <c r="C657" s="8"/>
      <c r="D657" s="35"/>
      <c r="E657" s="13"/>
      <c r="F657" s="13"/>
    </row>
    <row r="658" spans="1:6" s="7" customFormat="1" ht="11.25" x14ac:dyDescent="0.2">
      <c r="A658" s="15"/>
      <c r="B658" s="5"/>
      <c r="C658" s="8"/>
      <c r="D658" s="35"/>
      <c r="E658" s="13">
        <v>140000</v>
      </c>
      <c r="F658" s="13">
        <v>1.07</v>
      </c>
    </row>
    <row r="659" spans="1:6" s="7" customFormat="1" ht="11.25" x14ac:dyDescent="0.2">
      <c r="A659" s="15"/>
      <c r="B659" s="5"/>
      <c r="C659" s="8"/>
      <c r="D659" s="35"/>
      <c r="E659" s="13"/>
      <c r="F659" s="13"/>
    </row>
    <row r="660" spans="1:6" s="7" customFormat="1" ht="11.25" x14ac:dyDescent="0.2">
      <c r="A660" s="15"/>
      <c r="B660" s="5"/>
      <c r="C660" s="8"/>
      <c r="D660" s="35"/>
      <c r="E660" s="13"/>
      <c r="F660" s="13"/>
    </row>
    <row r="661" spans="1:6" s="7" customFormat="1" ht="11.25" x14ac:dyDescent="0.2">
      <c r="A661" s="15"/>
      <c r="B661" s="5"/>
      <c r="C661" s="8"/>
      <c r="D661" s="35"/>
      <c r="E661" s="13"/>
      <c r="F661" s="13"/>
    </row>
    <row r="662" spans="1:6" s="7" customFormat="1" ht="11.25" x14ac:dyDescent="0.2">
      <c r="A662" s="15"/>
      <c r="B662" s="5"/>
      <c r="C662" s="8"/>
      <c r="D662" s="35"/>
      <c r="E662" s="13"/>
      <c r="F662" s="13"/>
    </row>
    <row r="663" spans="1:6" s="7" customFormat="1" ht="11.25" x14ac:dyDescent="0.2">
      <c r="A663" s="15"/>
      <c r="B663" s="5"/>
      <c r="C663" s="35"/>
      <c r="D663" s="35"/>
      <c r="E663" s="13"/>
      <c r="F663" s="13"/>
    </row>
    <row r="664" spans="1:6" s="7" customFormat="1" ht="11.25" x14ac:dyDescent="0.2">
      <c r="A664" s="24"/>
      <c r="C664" s="35"/>
      <c r="D664" s="36"/>
      <c r="E664" s="13"/>
      <c r="F664" s="13"/>
    </row>
    <row r="665" spans="1:6" s="7" customFormat="1" ht="11.25" x14ac:dyDescent="0.2">
      <c r="A665" s="24"/>
      <c r="B665" s="25"/>
      <c r="C665" s="35"/>
      <c r="D665" s="36"/>
      <c r="E665" s="13"/>
      <c r="F665" s="13"/>
    </row>
    <row r="666" spans="1:6" s="7" customFormat="1" ht="11.25" x14ac:dyDescent="0.2">
      <c r="A666" s="24"/>
      <c r="B666" s="25"/>
      <c r="C666" s="35"/>
      <c r="D666" s="36"/>
      <c r="E666" s="13"/>
      <c r="F666" s="13"/>
    </row>
    <row r="667" spans="1:6" s="7" customFormat="1" ht="11.25" x14ac:dyDescent="0.2">
      <c r="A667" s="24"/>
      <c r="B667" s="5"/>
      <c r="C667" s="35"/>
      <c r="D667" s="36"/>
      <c r="E667" s="13"/>
      <c r="F667" s="13"/>
    </row>
    <row r="668" spans="1:6" s="7" customFormat="1" ht="11.25" x14ac:dyDescent="0.2">
      <c r="A668" s="24"/>
      <c r="B668" s="5"/>
      <c r="C668" s="35"/>
      <c r="D668" s="36"/>
      <c r="E668" s="13"/>
      <c r="F668" s="13"/>
    </row>
    <row r="669" spans="1:6" s="7" customFormat="1" ht="11.25" x14ac:dyDescent="0.2">
      <c r="A669" s="24"/>
      <c r="B669" s="25"/>
      <c r="C669" s="35"/>
      <c r="D669" s="36"/>
    </row>
    <row r="670" spans="1:6" s="7" customFormat="1" ht="11.25" x14ac:dyDescent="0.2">
      <c r="A670" s="24"/>
      <c r="B670" s="5"/>
      <c r="C670" s="35"/>
      <c r="D670" s="36"/>
    </row>
    <row r="671" spans="1:6" s="7" customFormat="1" ht="11.25" x14ac:dyDescent="0.2">
      <c r="A671" s="24"/>
      <c r="B671" s="5"/>
      <c r="C671" s="35"/>
      <c r="D671" s="36"/>
    </row>
    <row r="672" spans="1:6" s="7" customFormat="1" ht="11.25" x14ac:dyDescent="0.2">
      <c r="A672" s="24"/>
      <c r="B672" s="25"/>
      <c r="C672" s="35"/>
      <c r="D672" s="36"/>
    </row>
    <row r="673" spans="1:4" s="7" customFormat="1" ht="11.25" x14ac:dyDescent="0.2">
      <c r="A673" s="24"/>
      <c r="B673" s="5"/>
      <c r="C673" s="35"/>
      <c r="D673" s="36"/>
    </row>
    <row r="674" spans="1:4" s="7" customFormat="1" ht="11.25" x14ac:dyDescent="0.2">
      <c r="A674" s="24"/>
      <c r="B674" s="5"/>
      <c r="C674" s="35"/>
      <c r="D674" s="36"/>
    </row>
    <row r="675" spans="1:4" s="7" customFormat="1" ht="11.25" x14ac:dyDescent="0.2">
      <c r="A675" s="24"/>
      <c r="B675" s="25"/>
      <c r="C675" s="35"/>
      <c r="D675" s="36"/>
    </row>
    <row r="676" spans="1:4" s="7" customFormat="1" ht="11.25" x14ac:dyDescent="0.2">
      <c r="A676" s="24"/>
      <c r="B676" s="5"/>
      <c r="C676" s="35"/>
      <c r="D676" s="36"/>
    </row>
    <row r="677" spans="1:4" s="7" customFormat="1" ht="11.25" x14ac:dyDescent="0.2">
      <c r="A677" s="24"/>
      <c r="B677" s="5"/>
      <c r="C677" s="35"/>
      <c r="D677" s="36"/>
    </row>
    <row r="678" spans="1:4" s="7" customFormat="1" ht="11.25" x14ac:dyDescent="0.2">
      <c r="A678" s="24"/>
      <c r="B678" s="5"/>
      <c r="C678" s="35"/>
      <c r="D678" s="36"/>
    </row>
    <row r="679" spans="1:4" s="7" customFormat="1" ht="11.25" x14ac:dyDescent="0.2">
      <c r="A679" s="24"/>
      <c r="B679" s="5"/>
      <c r="C679" s="35"/>
      <c r="D679" s="36"/>
    </row>
    <row r="680" spans="1:4" s="7" customFormat="1" ht="11.25" x14ac:dyDescent="0.2">
      <c r="A680" s="24"/>
      <c r="B680" s="5"/>
      <c r="C680" s="35"/>
      <c r="D680" s="36"/>
    </row>
    <row r="681" spans="1:4" s="7" customFormat="1" ht="11.25" x14ac:dyDescent="0.2">
      <c r="A681" s="24"/>
      <c r="B681" s="5"/>
      <c r="C681" s="35"/>
      <c r="D681" s="36"/>
    </row>
    <row r="682" spans="1:4" s="7" customFormat="1" ht="11.25" x14ac:dyDescent="0.2">
      <c r="A682" s="24"/>
      <c r="B682" s="5"/>
      <c r="C682" s="35"/>
      <c r="D682" s="36"/>
    </row>
    <row r="683" spans="1:4" s="7" customFormat="1" ht="11.25" x14ac:dyDescent="0.2">
      <c r="A683" s="24"/>
      <c r="B683" s="5"/>
      <c r="C683" s="35"/>
      <c r="D683" s="36"/>
    </row>
    <row r="684" spans="1:4" s="7" customFormat="1" ht="11.25" x14ac:dyDescent="0.2">
      <c r="A684" s="24"/>
      <c r="B684" s="5"/>
      <c r="C684" s="35"/>
      <c r="D684" s="36"/>
    </row>
    <row r="685" spans="1:4" s="7" customFormat="1" ht="11.25" x14ac:dyDescent="0.2">
      <c r="A685" s="24"/>
      <c r="B685" s="5"/>
      <c r="C685" s="35"/>
      <c r="D685" s="36"/>
    </row>
    <row r="686" spans="1:4" s="7" customFormat="1" ht="11.25" x14ac:dyDescent="0.2">
      <c r="A686" s="24"/>
      <c r="B686" s="5"/>
      <c r="C686" s="35"/>
      <c r="D686" s="36"/>
    </row>
    <row r="687" spans="1:4" s="7" customFormat="1" ht="11.25" x14ac:dyDescent="0.2">
      <c r="A687" s="24"/>
      <c r="B687" s="5"/>
      <c r="C687" s="35"/>
      <c r="D687" s="36"/>
    </row>
    <row r="688" spans="1:4" s="7" customFormat="1" ht="11.25" x14ac:dyDescent="0.2">
      <c r="A688" s="24"/>
      <c r="B688" s="5"/>
      <c r="C688" s="35"/>
      <c r="D688" s="36"/>
    </row>
    <row r="689" spans="1:4" s="7" customFormat="1" ht="11.25" x14ac:dyDescent="0.2">
      <c r="A689" s="24"/>
      <c r="B689" s="5"/>
      <c r="C689" s="35"/>
      <c r="D689" s="36"/>
    </row>
    <row r="690" spans="1:4" s="7" customFormat="1" ht="11.25" x14ac:dyDescent="0.2">
      <c r="A690" s="24"/>
      <c r="B690" s="5"/>
      <c r="C690" s="35"/>
      <c r="D690" s="36"/>
    </row>
    <row r="691" spans="1:4" s="7" customFormat="1" ht="11.25" x14ac:dyDescent="0.2">
      <c r="A691" s="24"/>
      <c r="B691" s="5"/>
      <c r="C691" s="35"/>
      <c r="D691" s="36"/>
    </row>
    <row r="692" spans="1:4" s="7" customFormat="1" ht="11.25" x14ac:dyDescent="0.2">
      <c r="A692" s="24"/>
      <c r="B692" s="5"/>
      <c r="C692" s="35"/>
      <c r="D692" s="36"/>
    </row>
    <row r="693" spans="1:4" s="7" customFormat="1" ht="11.25" x14ac:dyDescent="0.2">
      <c r="A693" s="24"/>
      <c r="B693" s="5"/>
      <c r="C693" s="35"/>
      <c r="D693" s="36"/>
    </row>
    <row r="694" spans="1:4" s="7" customFormat="1" ht="11.25" x14ac:dyDescent="0.2">
      <c r="A694" s="24"/>
      <c r="B694" s="5"/>
      <c r="C694" s="35"/>
      <c r="D694" s="36"/>
    </row>
    <row r="695" spans="1:4" s="7" customFormat="1" ht="11.25" x14ac:dyDescent="0.2">
      <c r="A695" s="24"/>
      <c r="B695" s="45"/>
      <c r="C695" s="35"/>
      <c r="D695" s="36"/>
    </row>
    <row r="696" spans="1:4" s="7" customFormat="1" ht="11.25" x14ac:dyDescent="0.2">
      <c r="A696" s="24"/>
      <c r="B696" s="5"/>
      <c r="C696" s="35"/>
      <c r="D696" s="36"/>
    </row>
    <row r="697" spans="1:4" s="7" customFormat="1" ht="11.25" x14ac:dyDescent="0.2">
      <c r="A697" s="24"/>
      <c r="B697" s="5"/>
      <c r="C697" s="35"/>
      <c r="D697" s="36"/>
    </row>
    <row r="698" spans="1:4" s="7" customFormat="1" ht="11.25" x14ac:dyDescent="0.2">
      <c r="A698" s="24"/>
      <c r="B698" s="5"/>
      <c r="C698" s="35"/>
      <c r="D698" s="36"/>
    </row>
    <row r="699" spans="1:4" s="7" customFormat="1" ht="11.25" x14ac:dyDescent="0.2">
      <c r="A699" s="24"/>
      <c r="B699" s="5"/>
      <c r="C699" s="37"/>
      <c r="D699" s="36"/>
    </row>
    <row r="700" spans="1:4" s="7" customFormat="1" ht="11.25" x14ac:dyDescent="0.2">
      <c r="A700" s="24"/>
      <c r="C700" s="8"/>
      <c r="D700" s="36"/>
    </row>
    <row r="701" spans="1:4" s="7" customFormat="1" ht="11.25" x14ac:dyDescent="0.2">
      <c r="A701" s="24"/>
      <c r="B701" s="5"/>
      <c r="C701" s="8"/>
      <c r="D701" s="36"/>
    </row>
    <row r="702" spans="1:4" s="7" customFormat="1" ht="11.25" x14ac:dyDescent="0.2">
      <c r="A702" s="24"/>
      <c r="B702" s="5"/>
      <c r="C702" s="8"/>
      <c r="D702" s="36"/>
    </row>
    <row r="703" spans="1:4" s="7" customFormat="1" ht="11.25" x14ac:dyDescent="0.2">
      <c r="A703" s="24"/>
      <c r="B703" s="5"/>
      <c r="C703" s="8"/>
      <c r="D703" s="36"/>
    </row>
    <row r="704" spans="1:4" s="7" customFormat="1" ht="11.25" x14ac:dyDescent="0.2">
      <c r="A704" s="24"/>
      <c r="B704" s="5"/>
      <c r="C704" s="8"/>
      <c r="D704" s="36"/>
    </row>
    <row r="705" spans="1:4" s="7" customFormat="1" ht="11.25" x14ac:dyDescent="0.2">
      <c r="A705" s="24"/>
      <c r="B705" s="5"/>
      <c r="C705" s="8"/>
      <c r="D705" s="36"/>
    </row>
    <row r="706" spans="1:4" s="7" customFormat="1" ht="11.25" x14ac:dyDescent="0.2">
      <c r="A706" s="24"/>
      <c r="B706" s="41"/>
      <c r="C706" s="8"/>
      <c r="D706" s="36"/>
    </row>
    <row r="707" spans="1:4" s="7" customFormat="1" ht="11.25" x14ac:dyDescent="0.2">
      <c r="A707" s="24"/>
      <c r="B707" s="41"/>
      <c r="C707" s="8"/>
      <c r="D707" s="36"/>
    </row>
    <row r="708" spans="1:4" s="7" customFormat="1" ht="11.25" x14ac:dyDescent="0.2">
      <c r="A708" s="24"/>
      <c r="B708" s="42"/>
      <c r="C708" s="8"/>
      <c r="D708" s="36"/>
    </row>
    <row r="709" spans="1:4" s="7" customFormat="1" ht="11.25" x14ac:dyDescent="0.2">
      <c r="A709" s="24"/>
      <c r="B709" s="5"/>
      <c r="C709" s="8"/>
      <c r="D709" s="36"/>
    </row>
    <row r="710" spans="1:4" s="7" customFormat="1" ht="11.25" x14ac:dyDescent="0.2">
      <c r="A710" s="24"/>
      <c r="B710" s="5"/>
      <c r="C710" s="8"/>
      <c r="D710" s="36"/>
    </row>
    <row r="711" spans="1:4" s="7" customFormat="1" ht="11.25" x14ac:dyDescent="0.2">
      <c r="A711" s="24"/>
      <c r="B711" s="5"/>
      <c r="C711" s="8"/>
      <c r="D711" s="36"/>
    </row>
    <row r="712" spans="1:4" s="7" customFormat="1" ht="11.25" x14ac:dyDescent="0.2">
      <c r="A712" s="24"/>
      <c r="B712" s="5"/>
      <c r="C712" s="8"/>
      <c r="D712" s="36"/>
    </row>
    <row r="713" spans="1:4" s="7" customFormat="1" ht="11.25" x14ac:dyDescent="0.2">
      <c r="A713" s="24"/>
      <c r="B713" s="5"/>
      <c r="C713" s="8"/>
      <c r="D713" s="36"/>
    </row>
    <row r="714" spans="1:4" s="7" customFormat="1" ht="11.25" x14ac:dyDescent="0.2">
      <c r="A714" s="24"/>
      <c r="B714" s="5"/>
      <c r="C714" s="8"/>
      <c r="D714" s="36"/>
    </row>
    <row r="715" spans="1:4" s="7" customFormat="1" ht="11.25" x14ac:dyDescent="0.2">
      <c r="A715" s="24"/>
      <c r="B715" s="5"/>
      <c r="C715" s="8"/>
      <c r="D715" s="36"/>
    </row>
    <row r="716" spans="1:4" s="7" customFormat="1" ht="11.25" x14ac:dyDescent="0.2">
      <c r="A716" s="24"/>
      <c r="B716" s="5"/>
      <c r="C716" s="8"/>
      <c r="D716" s="36"/>
    </row>
    <row r="717" spans="1:4" s="7" customFormat="1" ht="11.25" x14ac:dyDescent="0.2">
      <c r="A717" s="24"/>
      <c r="B717" s="5"/>
      <c r="C717" s="8"/>
      <c r="D717" s="36"/>
    </row>
    <row r="718" spans="1:4" s="7" customFormat="1" ht="11.25" x14ac:dyDescent="0.2">
      <c r="A718" s="24"/>
      <c r="B718" s="5"/>
      <c r="C718" s="8"/>
      <c r="D718" s="36"/>
    </row>
    <row r="719" spans="1:4" s="7" customFormat="1" ht="11.25" x14ac:dyDescent="0.2">
      <c r="A719" s="24"/>
      <c r="B719" s="5"/>
      <c r="C719" s="8"/>
      <c r="D719" s="36"/>
    </row>
    <row r="720" spans="1:4" s="7" customFormat="1" ht="11.25" x14ac:dyDescent="0.2">
      <c r="A720" s="24"/>
      <c r="B720" s="5"/>
      <c r="C720" s="8"/>
      <c r="D720" s="36"/>
    </row>
    <row r="721" spans="1:4" s="7" customFormat="1" ht="11.25" x14ac:dyDescent="0.2">
      <c r="A721" s="24"/>
      <c r="B721" s="5"/>
      <c r="C721" s="8"/>
      <c r="D721" s="36"/>
    </row>
    <row r="722" spans="1:4" s="7" customFormat="1" ht="11.25" x14ac:dyDescent="0.2">
      <c r="A722" s="24"/>
      <c r="B722" s="5"/>
      <c r="C722" s="8"/>
      <c r="D722" s="36"/>
    </row>
    <row r="723" spans="1:4" s="7" customFormat="1" ht="11.25" x14ac:dyDescent="0.2">
      <c r="A723" s="24"/>
      <c r="B723" s="5"/>
      <c r="C723" s="8"/>
      <c r="D723" s="36"/>
    </row>
    <row r="724" spans="1:4" s="7" customFormat="1" ht="11.25" x14ac:dyDescent="0.2">
      <c r="A724" s="24"/>
      <c r="B724" s="5"/>
      <c r="C724" s="8"/>
      <c r="D724" s="36"/>
    </row>
    <row r="725" spans="1:4" s="7" customFormat="1" ht="11.25" x14ac:dyDescent="0.2">
      <c r="A725" s="24"/>
      <c r="B725" s="5"/>
      <c r="C725" s="35"/>
      <c r="D725" s="36"/>
    </row>
    <row r="726" spans="1:4" s="7" customFormat="1" ht="11.25" x14ac:dyDescent="0.2">
      <c r="A726" s="24"/>
      <c r="B726" s="5"/>
      <c r="C726" s="35"/>
      <c r="D726" s="36"/>
    </row>
    <row r="727" spans="1:4" s="7" customFormat="1" ht="13.5" thickBot="1" x14ac:dyDescent="0.25">
      <c r="A727" s="16"/>
      <c r="B727" s="10"/>
      <c r="C727" s="38"/>
      <c r="D727" s="38"/>
    </row>
    <row r="728" spans="1:4" s="7" customFormat="1" x14ac:dyDescent="0.2">
      <c r="A728" s="21"/>
      <c r="B728" s="27"/>
      <c r="C728" s="39"/>
      <c r="D728" s="40"/>
    </row>
    <row r="729" spans="1:4" s="7" customFormat="1" x14ac:dyDescent="0.2">
      <c r="A729" s="43"/>
      <c r="B729" s="44"/>
      <c r="C729" s="38"/>
      <c r="D729" s="35"/>
    </row>
    <row r="730" spans="1:4" s="7" customFormat="1" x14ac:dyDescent="0.2">
      <c r="A730" s="43"/>
      <c r="B730" s="44"/>
      <c r="C730" s="38"/>
      <c r="D730" s="35"/>
    </row>
    <row r="731" spans="1:4" s="7" customFormat="1" x14ac:dyDescent="0.2">
      <c r="A731" s="16"/>
      <c r="B731"/>
      <c r="C731"/>
      <c r="D731"/>
    </row>
    <row r="734" spans="1:4" ht="15.75" x14ac:dyDescent="0.25">
      <c r="A734" s="6"/>
      <c r="B734" s="1"/>
      <c r="C734" s="4"/>
      <c r="D734" s="4"/>
    </row>
    <row r="735" spans="1:4" x14ac:dyDescent="0.2">
      <c r="A735" s="26"/>
      <c r="B735" s="23"/>
      <c r="C735" s="4"/>
      <c r="D735" s="4"/>
    </row>
    <row r="736" spans="1:4" x14ac:dyDescent="0.2">
      <c r="A736" s="15"/>
      <c r="B736" s="5"/>
      <c r="C736" s="8"/>
      <c r="D736" s="35"/>
    </row>
    <row r="737" spans="1:4" x14ac:dyDescent="0.2">
      <c r="A737" s="15"/>
      <c r="B737" s="5"/>
      <c r="C737" s="8"/>
      <c r="D737" s="35"/>
    </row>
    <row r="738" spans="1:4" x14ac:dyDescent="0.2">
      <c r="A738" s="15"/>
      <c r="B738" s="7"/>
      <c r="C738" s="8"/>
      <c r="D738" s="35"/>
    </row>
    <row r="739" spans="1:4" s="29" customFormat="1" x14ac:dyDescent="0.2">
      <c r="A739" s="15"/>
      <c r="B739" s="7"/>
      <c r="C739" s="8"/>
      <c r="D739" s="35"/>
    </row>
    <row r="740" spans="1:4" s="29" customFormat="1" x14ac:dyDescent="0.2">
      <c r="A740" s="15"/>
      <c r="B740" s="5"/>
      <c r="C740" s="8"/>
      <c r="D740" s="35"/>
    </row>
    <row r="741" spans="1:4" s="29" customFormat="1" x14ac:dyDescent="0.2">
      <c r="A741" s="15"/>
      <c r="B741" s="5"/>
      <c r="C741" s="8"/>
      <c r="D741" s="35"/>
    </row>
    <row r="742" spans="1:4" s="29" customFormat="1" x14ac:dyDescent="0.2">
      <c r="A742" s="15"/>
      <c r="B742" s="5"/>
      <c r="C742" s="8"/>
      <c r="D742" s="35"/>
    </row>
    <row r="743" spans="1:4" s="29" customFormat="1" x14ac:dyDescent="0.2">
      <c r="A743" s="15"/>
      <c r="B743" s="5"/>
      <c r="C743" s="8"/>
      <c r="D743" s="35"/>
    </row>
    <row r="744" spans="1:4" s="29" customFormat="1" x14ac:dyDescent="0.2">
      <c r="A744" s="15"/>
      <c r="B744" s="5"/>
      <c r="C744" s="8"/>
      <c r="D744" s="35"/>
    </row>
    <row r="745" spans="1:4" s="29" customFormat="1" x14ac:dyDescent="0.2">
      <c r="A745" s="15"/>
      <c r="B745" s="5"/>
      <c r="C745" s="8"/>
      <c r="D745" s="35"/>
    </row>
    <row r="746" spans="1:4" s="29" customFormat="1" x14ac:dyDescent="0.2">
      <c r="A746" s="15"/>
      <c r="B746" s="5"/>
      <c r="C746" s="8"/>
      <c r="D746" s="35"/>
    </row>
    <row r="747" spans="1:4" s="29" customFormat="1" x14ac:dyDescent="0.2">
      <c r="A747" s="15"/>
      <c r="B747" s="5"/>
      <c r="C747" s="8"/>
      <c r="D747" s="35"/>
    </row>
    <row r="748" spans="1:4" s="29" customFormat="1" x14ac:dyDescent="0.2">
      <c r="A748" s="15"/>
      <c r="B748" s="5"/>
      <c r="C748" s="8"/>
      <c r="D748" s="35"/>
    </row>
    <row r="749" spans="1:4" s="29" customFormat="1" x14ac:dyDescent="0.2">
      <c r="A749" s="15"/>
      <c r="B749" s="7"/>
      <c r="C749" s="8"/>
      <c r="D749" s="35"/>
    </row>
    <row r="750" spans="1:4" s="29" customFormat="1" x14ac:dyDescent="0.2">
      <c r="A750" s="15"/>
      <c r="B750" s="5"/>
      <c r="C750" s="8"/>
      <c r="D750" s="35"/>
    </row>
    <row r="751" spans="1:4" s="29" customFormat="1" x14ac:dyDescent="0.2">
      <c r="A751" s="15"/>
      <c r="B751" s="5"/>
      <c r="C751" s="8"/>
      <c r="D751" s="35"/>
    </row>
    <row r="752" spans="1:4" s="30" customFormat="1" x14ac:dyDescent="0.2">
      <c r="A752" s="15"/>
      <c r="B752" s="5"/>
      <c r="C752" s="8"/>
      <c r="D752" s="35"/>
    </row>
    <row r="753" spans="1:4" s="30" customFormat="1" x14ac:dyDescent="0.2">
      <c r="A753" s="15"/>
      <c r="B753" s="5"/>
      <c r="C753" s="8"/>
      <c r="D753" s="35"/>
    </row>
    <row r="754" spans="1:4" x14ac:dyDescent="0.2">
      <c r="A754" s="15"/>
      <c r="B754" s="7"/>
      <c r="C754" s="8"/>
      <c r="D754" s="35"/>
    </row>
    <row r="755" spans="1:4" x14ac:dyDescent="0.2">
      <c r="A755" s="15"/>
      <c r="B755" s="7"/>
      <c r="C755" s="8"/>
      <c r="D755" s="35"/>
    </row>
    <row r="756" spans="1:4" x14ac:dyDescent="0.2">
      <c r="A756" s="15"/>
      <c r="B756" s="5"/>
      <c r="C756" s="8"/>
      <c r="D756" s="35"/>
    </row>
    <row r="757" spans="1:4" x14ac:dyDescent="0.2">
      <c r="A757" s="15"/>
      <c r="B757" s="5"/>
      <c r="C757" s="8"/>
      <c r="D757" s="35"/>
    </row>
    <row r="758" spans="1:4" x14ac:dyDescent="0.2">
      <c r="A758" s="15"/>
      <c r="B758" s="5"/>
      <c r="C758" s="8"/>
      <c r="D758" s="35"/>
    </row>
    <row r="759" spans="1:4" x14ac:dyDescent="0.2">
      <c r="A759" s="15"/>
      <c r="B759" s="5"/>
      <c r="C759" s="8"/>
      <c r="D759" s="35"/>
    </row>
    <row r="760" spans="1:4" x14ac:dyDescent="0.2">
      <c r="A760" s="15"/>
      <c r="B760" s="5"/>
      <c r="C760" s="8"/>
      <c r="D760" s="35"/>
    </row>
    <row r="761" spans="1:4" x14ac:dyDescent="0.2">
      <c r="A761" s="15"/>
      <c r="B761" s="5"/>
      <c r="C761" s="8"/>
      <c r="D761" s="35"/>
    </row>
    <row r="762" spans="1:4" x14ac:dyDescent="0.2">
      <c r="A762" s="15"/>
      <c r="B762" s="5"/>
      <c r="C762" s="8"/>
      <c r="D762" s="35"/>
    </row>
    <row r="763" spans="1:4" x14ac:dyDescent="0.2">
      <c r="A763" s="15"/>
      <c r="B763" s="7"/>
      <c r="C763" s="35"/>
      <c r="D763" s="35"/>
    </row>
    <row r="764" spans="1:4" x14ac:dyDescent="0.2">
      <c r="A764" s="15"/>
      <c r="B764" s="5"/>
      <c r="C764" s="35"/>
      <c r="D764" s="35"/>
    </row>
    <row r="765" spans="1:4" x14ac:dyDescent="0.2">
      <c r="A765" s="15"/>
      <c r="B765" s="5"/>
      <c r="C765" s="35"/>
      <c r="D765" s="35"/>
    </row>
    <row r="766" spans="1:4" x14ac:dyDescent="0.2">
      <c r="A766" s="15"/>
      <c r="B766" s="5"/>
      <c r="C766" s="35"/>
      <c r="D766" s="35"/>
    </row>
    <row r="767" spans="1:4" x14ac:dyDescent="0.2">
      <c r="A767" s="15"/>
      <c r="B767" s="5"/>
      <c r="C767" s="35"/>
      <c r="D767" s="35"/>
    </row>
    <row r="768" spans="1:4" x14ac:dyDescent="0.2">
      <c r="A768" s="15"/>
      <c r="B768" s="5"/>
      <c r="C768" s="35"/>
      <c r="D768" s="35"/>
    </row>
    <row r="769" spans="1:4" x14ac:dyDescent="0.2">
      <c r="A769" s="31"/>
      <c r="B769" s="5"/>
      <c r="C769" s="35"/>
      <c r="D769" s="35"/>
    </row>
    <row r="770" spans="1:4" x14ac:dyDescent="0.2">
      <c r="A770" s="31"/>
      <c r="B770" s="5"/>
      <c r="C770" s="35"/>
      <c r="D770" s="35"/>
    </row>
    <row r="771" spans="1:4" x14ac:dyDescent="0.2">
      <c r="A771" s="31"/>
      <c r="B771" s="5"/>
      <c r="C771" s="35"/>
      <c r="D771" s="35"/>
    </row>
    <row r="772" spans="1:4" x14ac:dyDescent="0.2">
      <c r="A772" s="31"/>
      <c r="B772" s="5"/>
      <c r="C772" s="35"/>
      <c r="D772" s="35"/>
    </row>
    <row r="773" spans="1:4" x14ac:dyDescent="0.2">
      <c r="A773" s="31"/>
      <c r="B773" s="5"/>
      <c r="C773" s="35"/>
      <c r="D773" s="35"/>
    </row>
    <row r="774" spans="1:4" x14ac:dyDescent="0.2">
      <c r="A774" s="31"/>
      <c r="B774" s="5"/>
      <c r="C774" s="35"/>
      <c r="D774" s="35"/>
    </row>
    <row r="775" spans="1:4" x14ac:dyDescent="0.2">
      <c r="A775" s="31"/>
      <c r="B775" s="5"/>
      <c r="C775" s="35"/>
      <c r="D775" s="35"/>
    </row>
    <row r="776" spans="1:4" x14ac:dyDescent="0.2">
      <c r="A776" s="31"/>
      <c r="B776" s="5"/>
      <c r="C776" s="35"/>
      <c r="D776" s="35"/>
    </row>
    <row r="777" spans="1:4" x14ac:dyDescent="0.2">
      <c r="A777" s="31"/>
      <c r="B777" s="5"/>
      <c r="C777" s="35"/>
      <c r="D777" s="35"/>
    </row>
    <row r="778" spans="1:4" x14ac:dyDescent="0.2">
      <c r="A778" s="31"/>
      <c r="B778" s="5"/>
      <c r="C778" s="35"/>
      <c r="D778" s="35"/>
    </row>
    <row r="779" spans="1:4" x14ac:dyDescent="0.2">
      <c r="A779" s="31"/>
      <c r="B779" s="5"/>
      <c r="C779" s="35"/>
      <c r="D779" s="35"/>
    </row>
    <row r="780" spans="1:4" x14ac:dyDescent="0.2">
      <c r="A780" s="15"/>
      <c r="B780" s="5"/>
      <c r="C780" s="35"/>
      <c r="D780" s="35"/>
    </row>
    <row r="781" spans="1:4" x14ac:dyDescent="0.2">
      <c r="A781" s="15"/>
      <c r="B781" s="5"/>
      <c r="C781" s="35"/>
      <c r="D781" s="35"/>
    </row>
    <row r="782" spans="1:4" x14ac:dyDescent="0.2">
      <c r="A782" s="15"/>
      <c r="B782" s="5"/>
      <c r="C782" s="35"/>
      <c r="D782" s="35"/>
    </row>
    <row r="783" spans="1:4" x14ac:dyDescent="0.2">
      <c r="A783" s="15"/>
      <c r="B783" s="5"/>
      <c r="C783" s="35"/>
      <c r="D783" s="35"/>
    </row>
    <row r="784" spans="1:4" x14ac:dyDescent="0.2">
      <c r="A784" s="15"/>
      <c r="B784" s="5"/>
      <c r="C784" s="35"/>
      <c r="D784" s="35"/>
    </row>
    <row r="785" spans="1:4" x14ac:dyDescent="0.2">
      <c r="A785" s="15"/>
      <c r="B785" s="25"/>
      <c r="C785" s="35"/>
      <c r="D785" s="35"/>
    </row>
    <row r="786" spans="1:4" x14ac:dyDescent="0.2">
      <c r="A786" s="15"/>
      <c r="B786" s="5"/>
      <c r="C786" s="35"/>
      <c r="D786" s="35"/>
    </row>
    <row r="787" spans="1:4" x14ac:dyDescent="0.2">
      <c r="A787" s="15"/>
      <c r="B787" s="5"/>
      <c r="C787" s="35"/>
      <c r="D787" s="35"/>
    </row>
    <row r="788" spans="1:4" x14ac:dyDescent="0.2">
      <c r="A788" s="15"/>
      <c r="B788" s="5"/>
      <c r="C788" s="35"/>
      <c r="D788" s="35"/>
    </row>
    <row r="789" spans="1:4" x14ac:dyDescent="0.2">
      <c r="A789" s="15"/>
      <c r="B789" s="5"/>
      <c r="C789" s="35"/>
      <c r="D789" s="35"/>
    </row>
    <row r="790" spans="1:4" x14ac:dyDescent="0.2">
      <c r="A790" s="15"/>
      <c r="B790" s="5"/>
      <c r="C790" s="35"/>
      <c r="D790" s="35"/>
    </row>
    <row r="791" spans="1:4" x14ac:dyDescent="0.2">
      <c r="A791" s="15"/>
      <c r="B791" s="5"/>
      <c r="C791" s="35"/>
      <c r="D791" s="35"/>
    </row>
    <row r="792" spans="1:4" x14ac:dyDescent="0.2">
      <c r="A792" s="15"/>
      <c r="B792" s="5"/>
      <c r="C792" s="35"/>
      <c r="D792" s="35"/>
    </row>
    <row r="793" spans="1:4" x14ac:dyDescent="0.2">
      <c r="A793" s="15"/>
      <c r="B793" s="5"/>
      <c r="C793" s="35"/>
      <c r="D793" s="35"/>
    </row>
    <row r="794" spans="1:4" x14ac:dyDescent="0.2">
      <c r="A794" s="15"/>
      <c r="B794" s="5"/>
      <c r="C794" s="35"/>
      <c r="D794" s="35"/>
    </row>
    <row r="795" spans="1:4" x14ac:dyDescent="0.2">
      <c r="A795" s="15"/>
      <c r="B795" s="5"/>
      <c r="C795" s="35"/>
      <c r="D795" s="35"/>
    </row>
    <row r="796" spans="1:4" x14ac:dyDescent="0.2">
      <c r="A796" s="15"/>
      <c r="B796" s="5"/>
      <c r="C796" s="35"/>
      <c r="D796" s="35"/>
    </row>
    <row r="797" spans="1:4" x14ac:dyDescent="0.2">
      <c r="A797" s="15"/>
      <c r="B797" s="5"/>
      <c r="C797" s="35"/>
      <c r="D797" s="35"/>
    </row>
    <row r="798" spans="1:4" x14ac:dyDescent="0.2">
      <c r="A798" s="15"/>
      <c r="B798" s="5"/>
      <c r="C798" s="35"/>
      <c r="D798" s="35"/>
    </row>
    <row r="799" spans="1:4" x14ac:dyDescent="0.2">
      <c r="A799" s="15"/>
      <c r="B799" s="5"/>
      <c r="C799" s="35"/>
      <c r="D799" s="35"/>
    </row>
    <row r="800" spans="1:4" x14ac:dyDescent="0.2">
      <c r="A800" s="15"/>
      <c r="B800" s="5"/>
      <c r="C800" s="35"/>
      <c r="D800" s="35"/>
    </row>
    <row r="801" spans="1:4" x14ac:dyDescent="0.2">
      <c r="A801" s="15"/>
      <c r="B801" s="5"/>
      <c r="C801" s="35"/>
      <c r="D801" s="35"/>
    </row>
    <row r="802" spans="1:4" x14ac:dyDescent="0.2">
      <c r="A802" s="15"/>
      <c r="B802" s="5"/>
      <c r="C802" s="35"/>
      <c r="D802" s="35"/>
    </row>
    <row r="803" spans="1:4" x14ac:dyDescent="0.2">
      <c r="A803" s="15"/>
      <c r="B803" s="5"/>
      <c r="C803" s="35"/>
      <c r="D803" s="35"/>
    </row>
    <row r="804" spans="1:4" x14ac:dyDescent="0.2">
      <c r="A804" s="15"/>
      <c r="B804" s="5"/>
      <c r="C804" s="35"/>
      <c r="D804" s="35"/>
    </row>
    <row r="805" spans="1:4" x14ac:dyDescent="0.2">
      <c r="A805" s="15"/>
      <c r="B805" s="5"/>
      <c r="C805" s="35"/>
      <c r="D805" s="35"/>
    </row>
    <row r="806" spans="1:4" x14ac:dyDescent="0.2">
      <c r="A806" s="15"/>
      <c r="B806" s="5"/>
      <c r="C806" s="8"/>
      <c r="D806" s="35"/>
    </row>
    <row r="807" spans="1:4" x14ac:dyDescent="0.2">
      <c r="A807" s="15"/>
      <c r="B807" s="5"/>
      <c r="C807" s="8"/>
      <c r="D807" s="35"/>
    </row>
    <row r="808" spans="1:4" x14ac:dyDescent="0.2">
      <c r="A808" s="15"/>
      <c r="B808" s="5"/>
      <c r="C808" s="8"/>
      <c r="D808" s="35"/>
    </row>
    <row r="809" spans="1:4" x14ac:dyDescent="0.2">
      <c r="A809" s="15"/>
      <c r="B809" s="5"/>
      <c r="C809" s="8"/>
      <c r="D809" s="35"/>
    </row>
    <row r="810" spans="1:4" x14ac:dyDescent="0.2">
      <c r="A810" s="15"/>
      <c r="B810" s="5"/>
      <c r="C810" s="8"/>
      <c r="D810" s="35"/>
    </row>
    <row r="811" spans="1:4" x14ac:dyDescent="0.2">
      <c r="A811" s="15"/>
      <c r="B811" s="5"/>
      <c r="C811" s="8"/>
      <c r="D811" s="35"/>
    </row>
    <row r="812" spans="1:4" x14ac:dyDescent="0.2">
      <c r="A812" s="15"/>
      <c r="B812" s="5"/>
      <c r="C812" s="8"/>
      <c r="D812" s="35"/>
    </row>
    <row r="813" spans="1:4" x14ac:dyDescent="0.2">
      <c r="A813" s="15"/>
      <c r="B813" s="5"/>
      <c r="C813" s="35"/>
      <c r="D813" s="35"/>
    </row>
    <row r="814" spans="1:4" x14ac:dyDescent="0.2">
      <c r="A814" s="24"/>
      <c r="B814" s="7"/>
      <c r="C814" s="35"/>
      <c r="D814" s="36"/>
    </row>
    <row r="815" spans="1:4" x14ac:dyDescent="0.2">
      <c r="A815" s="24"/>
      <c r="B815" s="25"/>
      <c r="C815" s="35"/>
      <c r="D815" s="36"/>
    </row>
    <row r="816" spans="1:4" x14ac:dyDescent="0.2">
      <c r="A816" s="24"/>
      <c r="B816" s="25"/>
      <c r="C816" s="35"/>
      <c r="D816" s="36"/>
    </row>
    <row r="817" spans="1:4" x14ac:dyDescent="0.2">
      <c r="A817" s="24"/>
      <c r="B817" s="5"/>
      <c r="C817" s="35"/>
      <c r="D817" s="36"/>
    </row>
    <row r="818" spans="1:4" x14ac:dyDescent="0.2">
      <c r="A818" s="24"/>
      <c r="B818" s="5"/>
      <c r="C818" s="35"/>
      <c r="D818" s="36"/>
    </row>
    <row r="819" spans="1:4" x14ac:dyDescent="0.2">
      <c r="A819" s="24"/>
      <c r="B819" s="25"/>
      <c r="C819" s="35"/>
      <c r="D819" s="36"/>
    </row>
    <row r="820" spans="1:4" x14ac:dyDescent="0.2">
      <c r="A820" s="24"/>
      <c r="B820" s="5"/>
      <c r="C820" s="35"/>
      <c r="D820" s="36"/>
    </row>
    <row r="821" spans="1:4" x14ac:dyDescent="0.2">
      <c r="A821" s="24"/>
      <c r="B821" s="5"/>
      <c r="C821" s="35"/>
      <c r="D821" s="36"/>
    </row>
    <row r="822" spans="1:4" x14ac:dyDescent="0.2">
      <c r="A822" s="24"/>
      <c r="B822" s="25"/>
      <c r="C822" s="35"/>
      <c r="D822" s="36"/>
    </row>
    <row r="823" spans="1:4" x14ac:dyDescent="0.2">
      <c r="A823" s="24"/>
      <c r="B823" s="5"/>
      <c r="C823" s="35"/>
      <c r="D823" s="36"/>
    </row>
    <row r="824" spans="1:4" x14ac:dyDescent="0.2">
      <c r="A824" s="24"/>
      <c r="B824" s="5"/>
      <c r="C824" s="35"/>
      <c r="D824" s="36"/>
    </row>
    <row r="825" spans="1:4" x14ac:dyDescent="0.2">
      <c r="A825" s="24"/>
      <c r="B825" s="25"/>
      <c r="C825" s="35"/>
      <c r="D825" s="36"/>
    </row>
    <row r="826" spans="1:4" x14ac:dyDescent="0.2">
      <c r="A826" s="24"/>
      <c r="B826" s="5"/>
      <c r="C826" s="35"/>
      <c r="D826" s="36"/>
    </row>
    <row r="827" spans="1:4" x14ac:dyDescent="0.2">
      <c r="A827" s="24"/>
      <c r="B827" s="5"/>
      <c r="C827" s="35"/>
      <c r="D827" s="36"/>
    </row>
    <row r="828" spans="1:4" x14ac:dyDescent="0.2">
      <c r="A828" s="24"/>
      <c r="B828" s="5"/>
      <c r="C828" s="35"/>
      <c r="D828" s="36"/>
    </row>
    <row r="829" spans="1:4" x14ac:dyDescent="0.2">
      <c r="A829" s="24"/>
      <c r="B829" s="5"/>
      <c r="C829" s="35"/>
      <c r="D829" s="36"/>
    </row>
    <row r="830" spans="1:4" x14ac:dyDescent="0.2">
      <c r="A830" s="24"/>
      <c r="B830" s="5"/>
      <c r="C830" s="35"/>
      <c r="D830" s="36"/>
    </row>
    <row r="831" spans="1:4" x14ac:dyDescent="0.2">
      <c r="A831" s="24"/>
      <c r="B831" s="5"/>
      <c r="C831" s="35"/>
      <c r="D831" s="36"/>
    </row>
    <row r="832" spans="1:4" x14ac:dyDescent="0.2">
      <c r="A832" s="24"/>
      <c r="B832" s="5"/>
      <c r="C832" s="35"/>
      <c r="D832" s="36"/>
    </row>
    <row r="833" spans="1:4" x14ac:dyDescent="0.2">
      <c r="A833" s="24"/>
      <c r="B833" s="5"/>
      <c r="C833" s="35"/>
      <c r="D833" s="36"/>
    </row>
    <row r="834" spans="1:4" x14ac:dyDescent="0.2">
      <c r="A834" s="24"/>
      <c r="B834" s="5"/>
      <c r="C834" s="35"/>
      <c r="D834" s="36"/>
    </row>
    <row r="835" spans="1:4" x14ac:dyDescent="0.2">
      <c r="A835" s="24"/>
      <c r="B835" s="5"/>
      <c r="C835" s="35"/>
      <c r="D835" s="36"/>
    </row>
    <row r="836" spans="1:4" x14ac:dyDescent="0.2">
      <c r="A836" s="24"/>
      <c r="B836" s="5"/>
      <c r="C836" s="35"/>
      <c r="D836" s="36"/>
    </row>
    <row r="837" spans="1:4" x14ac:dyDescent="0.2">
      <c r="A837" s="24"/>
      <c r="B837" s="5"/>
      <c r="C837" s="35"/>
      <c r="D837" s="36"/>
    </row>
    <row r="838" spans="1:4" x14ac:dyDescent="0.2">
      <c r="A838" s="24"/>
      <c r="B838" s="5"/>
      <c r="C838" s="35"/>
      <c r="D838" s="36"/>
    </row>
    <row r="839" spans="1:4" x14ac:dyDescent="0.2">
      <c r="A839" s="24"/>
      <c r="B839" s="5"/>
      <c r="C839" s="35"/>
      <c r="D839" s="36"/>
    </row>
    <row r="840" spans="1:4" x14ac:dyDescent="0.2">
      <c r="A840" s="24"/>
      <c r="B840" s="5"/>
      <c r="C840" s="35"/>
      <c r="D840" s="36"/>
    </row>
    <row r="841" spans="1:4" x14ac:dyDescent="0.2">
      <c r="A841" s="24"/>
      <c r="B841" s="5"/>
      <c r="C841" s="35"/>
      <c r="D841" s="36"/>
    </row>
    <row r="842" spans="1:4" x14ac:dyDescent="0.2">
      <c r="A842" s="24"/>
      <c r="B842" s="5"/>
      <c r="C842" s="35"/>
      <c r="D842" s="36"/>
    </row>
    <row r="843" spans="1:4" x14ac:dyDescent="0.2">
      <c r="A843" s="24"/>
      <c r="B843" s="5"/>
      <c r="C843" s="35"/>
      <c r="D843" s="36"/>
    </row>
    <row r="844" spans="1:4" x14ac:dyDescent="0.2">
      <c r="A844" s="24"/>
      <c r="B844" s="5"/>
      <c r="C844" s="35"/>
      <c r="D844" s="36"/>
    </row>
    <row r="845" spans="1:4" x14ac:dyDescent="0.2">
      <c r="A845" s="24"/>
      <c r="B845" s="45"/>
      <c r="C845" s="35"/>
      <c r="D845" s="36"/>
    </row>
    <row r="846" spans="1:4" x14ac:dyDescent="0.2">
      <c r="A846" s="24"/>
      <c r="B846" s="5"/>
      <c r="C846" s="35"/>
      <c r="D846" s="36"/>
    </row>
    <row r="847" spans="1:4" x14ac:dyDescent="0.2">
      <c r="A847" s="24"/>
      <c r="B847" s="5"/>
      <c r="C847" s="35"/>
      <c r="D847" s="36"/>
    </row>
    <row r="848" spans="1:4" x14ac:dyDescent="0.2">
      <c r="A848" s="24"/>
      <c r="B848" s="5"/>
      <c r="C848" s="35"/>
      <c r="D848" s="36"/>
    </row>
    <row r="849" spans="1:4" x14ac:dyDescent="0.2">
      <c r="A849" s="24"/>
      <c r="B849" s="5"/>
      <c r="C849" s="37"/>
      <c r="D849" s="36"/>
    </row>
    <row r="850" spans="1:4" x14ac:dyDescent="0.2">
      <c r="A850" s="24"/>
      <c r="B850" s="7"/>
      <c r="C850" s="8"/>
      <c r="D850" s="36"/>
    </row>
    <row r="851" spans="1:4" x14ac:dyDescent="0.2">
      <c r="A851" s="24"/>
      <c r="B851" s="5"/>
      <c r="C851" s="8"/>
      <c r="D851" s="36"/>
    </row>
    <row r="852" spans="1:4" x14ac:dyDescent="0.2">
      <c r="A852" s="24"/>
      <c r="B852" s="5"/>
      <c r="C852" s="8"/>
      <c r="D852" s="36"/>
    </row>
    <row r="853" spans="1:4" x14ac:dyDescent="0.2">
      <c r="A853" s="24"/>
      <c r="B853" s="5"/>
      <c r="C853" s="8"/>
      <c r="D853" s="36"/>
    </row>
    <row r="854" spans="1:4" x14ac:dyDescent="0.2">
      <c r="A854" s="24"/>
      <c r="B854" s="5"/>
      <c r="C854" s="8"/>
      <c r="D854" s="36"/>
    </row>
    <row r="855" spans="1:4" x14ac:dyDescent="0.2">
      <c r="A855" s="24"/>
      <c r="B855" s="5"/>
      <c r="C855" s="8"/>
      <c r="D855" s="36"/>
    </row>
    <row r="856" spans="1:4" x14ac:dyDescent="0.2">
      <c r="A856" s="24"/>
      <c r="B856" s="41"/>
      <c r="C856" s="8"/>
      <c r="D856" s="36"/>
    </row>
    <row r="857" spans="1:4" x14ac:dyDescent="0.2">
      <c r="A857" s="24"/>
      <c r="B857" s="41"/>
      <c r="C857" s="8"/>
      <c r="D857" s="36"/>
    </row>
    <row r="858" spans="1:4" x14ac:dyDescent="0.2">
      <c r="A858" s="24"/>
      <c r="B858" s="42"/>
      <c r="C858" s="8"/>
      <c r="D858" s="36"/>
    </row>
    <row r="859" spans="1:4" x14ac:dyDescent="0.2">
      <c r="A859" s="24"/>
      <c r="B859" s="5"/>
      <c r="C859" s="8"/>
      <c r="D859" s="36"/>
    </row>
    <row r="860" spans="1:4" x14ac:dyDescent="0.2">
      <c r="A860" s="24"/>
      <c r="B860" s="5"/>
      <c r="C860" s="8"/>
      <c r="D860" s="36"/>
    </row>
    <row r="861" spans="1:4" x14ac:dyDescent="0.2">
      <c r="A861" s="24"/>
      <c r="B861" s="5"/>
      <c r="C861" s="8"/>
      <c r="D861" s="36"/>
    </row>
    <row r="862" spans="1:4" x14ac:dyDescent="0.2">
      <c r="A862" s="24"/>
      <c r="B862" s="5"/>
      <c r="C862" s="8"/>
      <c r="D862" s="36"/>
    </row>
    <row r="863" spans="1:4" x14ac:dyDescent="0.2">
      <c r="A863" s="24"/>
      <c r="B863" s="5"/>
      <c r="C863" s="8"/>
      <c r="D863" s="36"/>
    </row>
    <row r="864" spans="1:4" x14ac:dyDescent="0.2">
      <c r="A864" s="24"/>
      <c r="B864" s="5"/>
      <c r="C864" s="8"/>
      <c r="D864" s="36"/>
    </row>
    <row r="865" spans="1:4" x14ac:dyDescent="0.2">
      <c r="A865" s="24"/>
      <c r="B865" s="5"/>
      <c r="C865" s="8"/>
      <c r="D865" s="36"/>
    </row>
    <row r="866" spans="1:4" x14ac:dyDescent="0.2">
      <c r="A866" s="24"/>
      <c r="B866" s="5"/>
      <c r="C866" s="8"/>
      <c r="D866" s="36"/>
    </row>
    <row r="867" spans="1:4" x14ac:dyDescent="0.2">
      <c r="A867" s="24"/>
      <c r="B867" s="5"/>
      <c r="C867" s="8"/>
      <c r="D867" s="36"/>
    </row>
    <row r="868" spans="1:4" x14ac:dyDescent="0.2">
      <c r="A868" s="24"/>
      <c r="B868" s="5"/>
      <c r="C868" s="8"/>
      <c r="D868" s="36"/>
    </row>
    <row r="869" spans="1:4" x14ac:dyDescent="0.2">
      <c r="A869" s="24"/>
      <c r="B869" s="5"/>
      <c r="C869" s="8"/>
      <c r="D869" s="36"/>
    </row>
    <row r="870" spans="1:4" x14ac:dyDescent="0.2">
      <c r="A870" s="24"/>
      <c r="B870" s="5"/>
      <c r="C870" s="8"/>
      <c r="D870" s="36"/>
    </row>
    <row r="871" spans="1:4" x14ac:dyDescent="0.2">
      <c r="A871" s="24"/>
      <c r="B871" s="5"/>
      <c r="C871" s="8"/>
      <c r="D871" s="36"/>
    </row>
    <row r="872" spans="1:4" x14ac:dyDescent="0.2">
      <c r="A872" s="24"/>
      <c r="B872" s="5"/>
      <c r="C872" s="8"/>
      <c r="D872" s="36"/>
    </row>
    <row r="873" spans="1:4" x14ac:dyDescent="0.2">
      <c r="A873" s="24"/>
      <c r="B873" s="5"/>
      <c r="C873" s="8"/>
      <c r="D873" s="36"/>
    </row>
    <row r="874" spans="1:4" x14ac:dyDescent="0.2">
      <c r="A874" s="24"/>
      <c r="B874" s="5"/>
      <c r="C874" s="8"/>
      <c r="D874" s="36"/>
    </row>
    <row r="875" spans="1:4" x14ac:dyDescent="0.2">
      <c r="A875" s="24"/>
      <c r="B875" s="5"/>
      <c r="C875" s="35"/>
      <c r="D875" s="36"/>
    </row>
    <row r="876" spans="1:4" x14ac:dyDescent="0.2">
      <c r="A876" s="24"/>
      <c r="B876" s="5"/>
      <c r="C876" s="35"/>
      <c r="D876" s="36"/>
    </row>
    <row r="877" spans="1:4" ht="13.5" thickBot="1" x14ac:dyDescent="0.25">
      <c r="B877" s="10"/>
      <c r="C877" s="38"/>
      <c r="D877" s="38"/>
    </row>
    <row r="878" spans="1:4" x14ac:dyDescent="0.2">
      <c r="A878" s="21"/>
      <c r="B878" s="27"/>
      <c r="C878" s="39"/>
      <c r="D878" s="40"/>
    </row>
    <row r="879" spans="1:4" x14ac:dyDescent="0.2">
      <c r="A879" s="43"/>
      <c r="B879" s="44"/>
      <c r="C879" s="38"/>
      <c r="D879" s="35"/>
    </row>
  </sheetData>
  <mergeCells count="3">
    <mergeCell ref="C322:D322"/>
    <mergeCell ref="C324:D324"/>
    <mergeCell ref="C327:D327"/>
  </mergeCells>
  <phoneticPr fontId="9" type="noConversion"/>
  <printOptions gridLines="1"/>
  <pageMargins left="0.47244094488188981" right="0.39370078740157483" top="0.98425196850393704" bottom="0.98425196850393704" header="0.51181102362204722" footer="0.51181102362204722"/>
  <pageSetup paperSize="9" fitToHeight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99"/>
  <sheetViews>
    <sheetView showZeros="0" view="pageBreakPreview" zoomScaleNormal="100" zoomScaleSheetLayoutView="100" workbookViewId="0">
      <pane ySplit="11" topLeftCell="A12" activePane="bottomLeft" state="frozen"/>
      <selection activeCell="D80" sqref="D80"/>
      <selection pane="bottomLeft" activeCell="B14" sqref="B14"/>
    </sheetView>
  </sheetViews>
  <sheetFormatPr defaultRowHeight="12.75" x14ac:dyDescent="0.2"/>
  <cols>
    <col min="1" max="1" width="5.7109375" style="332" customWidth="1"/>
    <col min="2" max="2" width="6.5703125" style="332" customWidth="1"/>
    <col min="3" max="3" width="47.140625" customWidth="1"/>
    <col min="4" max="4" width="5.28515625" style="2" customWidth="1"/>
    <col min="5" max="5" width="5.28515625" customWidth="1"/>
    <col min="6" max="6" width="9.42578125" style="86" customWidth="1"/>
    <col min="7" max="7" width="10.7109375" style="85" customWidth="1"/>
    <col min="8" max="8" width="8.140625" style="14" hidden="1" customWidth="1"/>
    <col min="9" max="9" width="9.7109375" customWidth="1"/>
    <col min="10" max="10" width="0.140625" hidden="1" customWidth="1"/>
    <col min="11" max="12" width="9.140625" hidden="1" customWidth="1"/>
    <col min="15" max="15" width="9.140625" style="210"/>
    <col min="16" max="16" width="12.28515625" customWidth="1"/>
    <col min="17" max="17" width="11.5703125" customWidth="1"/>
    <col min="18" max="18" width="11.28515625" customWidth="1"/>
  </cols>
  <sheetData>
    <row r="1" spans="1:15" x14ac:dyDescent="0.2">
      <c r="A1" s="300"/>
      <c r="B1" s="301"/>
      <c r="C1" s="126"/>
      <c r="D1" s="127"/>
      <c r="E1" s="126"/>
      <c r="F1" s="148"/>
      <c r="G1" s="128"/>
      <c r="H1" s="118"/>
      <c r="I1" s="156"/>
      <c r="J1" s="18"/>
      <c r="K1" s="61"/>
    </row>
    <row r="2" spans="1:15" ht="20.25" x14ac:dyDescent="0.3">
      <c r="A2" s="302"/>
      <c r="B2" s="303" t="str">
        <f>Rekapitulace!B2</f>
        <v>CPA DELFÍN UHERSKÝ BROD - VENKOVNÍ BAZÉNY</v>
      </c>
      <c r="C2" s="158"/>
      <c r="D2" s="159"/>
      <c r="E2" s="160"/>
      <c r="F2" s="161"/>
      <c r="G2" s="162"/>
      <c r="H2" s="163"/>
      <c r="I2" s="163"/>
      <c r="J2" s="164"/>
      <c r="K2" s="165"/>
      <c r="L2" s="166"/>
    </row>
    <row r="3" spans="1:15" ht="20.25" x14ac:dyDescent="0.3">
      <c r="A3" s="304"/>
      <c r="B3" s="303">
        <f>Rekapitulace!B3</f>
        <v>0</v>
      </c>
      <c r="C3" s="167"/>
      <c r="D3" s="167"/>
      <c r="E3" s="167"/>
      <c r="F3" s="168"/>
      <c r="G3" s="162"/>
      <c r="H3" s="163"/>
      <c r="I3" s="163"/>
      <c r="J3" s="164"/>
      <c r="K3" s="165"/>
      <c r="L3" s="166"/>
    </row>
    <row r="4" spans="1:15" ht="15.75" x14ac:dyDescent="0.25">
      <c r="A4" s="304"/>
      <c r="B4" s="305"/>
      <c r="C4" s="169"/>
      <c r="D4" s="106" t="s">
        <v>30</v>
      </c>
      <c r="E4" s="258" t="str">
        <f>Rekapitulace!C4</f>
        <v>D26</v>
      </c>
      <c r="F4" s="168"/>
      <c r="G4" s="162"/>
      <c r="H4" s="163"/>
      <c r="I4" s="163"/>
      <c r="J4" s="164"/>
      <c r="K4" s="165"/>
      <c r="L4" s="166"/>
    </row>
    <row r="5" spans="1:15" ht="15.75" x14ac:dyDescent="0.25">
      <c r="A5" s="304"/>
      <c r="B5" s="305"/>
      <c r="C5" s="158"/>
      <c r="D5" s="109" t="s">
        <v>29</v>
      </c>
      <c r="E5" s="259" t="str">
        <f>Rekapitulace!C5</f>
        <v>190346C</v>
      </c>
      <c r="F5" s="180"/>
      <c r="G5" s="170"/>
      <c r="H5" s="163"/>
      <c r="I5" s="163"/>
      <c r="J5" s="164"/>
      <c r="K5" s="165"/>
      <c r="L5" s="166"/>
    </row>
    <row r="6" spans="1:15" ht="15.75" x14ac:dyDescent="0.25">
      <c r="A6" s="306"/>
      <c r="B6" s="206" t="str">
        <f>Rekapitulace!B6</f>
        <v>PS101 - Bazénová technologie</v>
      </c>
      <c r="C6" s="171"/>
      <c r="E6" s="178"/>
      <c r="F6" s="180"/>
      <c r="G6" s="173"/>
      <c r="H6" s="174"/>
      <c r="I6" s="163"/>
      <c r="J6" s="164"/>
      <c r="K6" s="165"/>
      <c r="L6" s="166"/>
    </row>
    <row r="7" spans="1:15" ht="15.75" x14ac:dyDescent="0.25">
      <c r="A7" s="304"/>
      <c r="B7" s="129" t="s">
        <v>138</v>
      </c>
      <c r="C7" s="167"/>
      <c r="D7" s="167"/>
      <c r="E7" s="167"/>
      <c r="F7" s="172"/>
      <c r="G7" s="175"/>
      <c r="H7" s="176"/>
      <c r="I7" s="163"/>
      <c r="J7" s="164"/>
      <c r="K7" s="165"/>
      <c r="L7" s="166"/>
    </row>
    <row r="8" spans="1:15" ht="13.5" thickBot="1" x14ac:dyDescent="0.25">
      <c r="A8" s="307"/>
      <c r="B8" s="308"/>
      <c r="C8" s="130"/>
      <c r="D8" s="131"/>
      <c r="E8" s="130"/>
      <c r="F8" s="149"/>
      <c r="G8" s="132"/>
      <c r="H8" s="102" t="s">
        <v>28</v>
      </c>
      <c r="I8" s="157"/>
      <c r="J8" s="17"/>
      <c r="K8" s="109"/>
    </row>
    <row r="9" spans="1:15" x14ac:dyDescent="0.2">
      <c r="A9" s="309"/>
      <c r="B9" s="310" t="s">
        <v>16</v>
      </c>
      <c r="C9" s="150"/>
      <c r="D9" s="151"/>
      <c r="E9" s="152"/>
      <c r="F9" s="153"/>
      <c r="G9" s="153"/>
      <c r="H9" s="117"/>
      <c r="I9" s="76"/>
      <c r="J9" s="17"/>
      <c r="K9" s="154"/>
    </row>
    <row r="10" spans="1:15" x14ac:dyDescent="0.2">
      <c r="A10" s="311" t="s">
        <v>23</v>
      </c>
      <c r="B10" s="310" t="s">
        <v>17</v>
      </c>
      <c r="C10" s="133"/>
      <c r="D10" s="134"/>
      <c r="E10" s="135"/>
      <c r="F10" s="136"/>
      <c r="G10" s="136"/>
      <c r="H10" s="19"/>
      <c r="I10" s="76"/>
      <c r="J10" s="17"/>
      <c r="K10" s="155"/>
    </row>
    <row r="11" spans="1:15" ht="13.5" thickBot="1" x14ac:dyDescent="0.25">
      <c r="A11" s="312" t="s">
        <v>24</v>
      </c>
      <c r="B11" s="313" t="s">
        <v>18</v>
      </c>
      <c r="C11" s="137" t="s">
        <v>0</v>
      </c>
      <c r="D11" s="138" t="s">
        <v>1</v>
      </c>
      <c r="E11" s="138" t="s">
        <v>12</v>
      </c>
      <c r="F11" s="139" t="s">
        <v>2</v>
      </c>
      <c r="G11" s="139" t="s">
        <v>13</v>
      </c>
      <c r="H11" s="22" t="s">
        <v>3</v>
      </c>
      <c r="I11" s="77" t="s">
        <v>11</v>
      </c>
      <c r="J11" s="20" t="s">
        <v>5</v>
      </c>
      <c r="K11" s="22" t="s">
        <v>44</v>
      </c>
    </row>
    <row r="12" spans="1:15" x14ac:dyDescent="0.2">
      <c r="A12" s="314"/>
      <c r="B12" s="314"/>
      <c r="C12" s="114"/>
      <c r="D12" s="115"/>
      <c r="E12" s="115"/>
      <c r="F12" s="140"/>
      <c r="G12" s="140"/>
      <c r="H12" s="33"/>
      <c r="I12" s="33"/>
      <c r="J12" s="20"/>
    </row>
    <row r="13" spans="1:15" x14ac:dyDescent="0.2">
      <c r="A13" s="314"/>
      <c r="B13" s="314"/>
      <c r="C13" s="114"/>
      <c r="D13" s="115"/>
      <c r="E13" s="115"/>
      <c r="F13" s="140"/>
      <c r="G13" s="140"/>
      <c r="H13" s="33"/>
      <c r="I13" s="33"/>
      <c r="J13" s="20"/>
    </row>
    <row r="14" spans="1:15" s="7" customFormat="1" ht="15.75" x14ac:dyDescent="0.25">
      <c r="A14" s="315" t="s">
        <v>56</v>
      </c>
      <c r="B14" s="141" t="s">
        <v>254</v>
      </c>
      <c r="C14" s="141"/>
      <c r="D14" s="115"/>
      <c r="E14" s="115"/>
      <c r="F14" s="142"/>
      <c r="G14" s="143"/>
      <c r="H14" s="12"/>
      <c r="I14" s="4"/>
      <c r="M14" s="253"/>
      <c r="O14" s="211"/>
    </row>
    <row r="15" spans="1:15" s="7" customFormat="1" ht="12" customHeight="1" x14ac:dyDescent="0.2">
      <c r="A15" s="316"/>
      <c r="B15" s="316"/>
      <c r="C15" s="114"/>
      <c r="D15" s="115"/>
      <c r="E15" s="115"/>
      <c r="F15" s="125"/>
      <c r="G15" s="120"/>
      <c r="H15" s="34"/>
      <c r="I15" s="35"/>
      <c r="J15" s="9"/>
      <c r="O15" s="211"/>
    </row>
    <row r="16" spans="1:15" s="7" customFormat="1" ht="12" customHeight="1" x14ac:dyDescent="0.2">
      <c r="A16" s="316"/>
      <c r="B16" s="317" t="s">
        <v>25</v>
      </c>
      <c r="C16" s="114"/>
      <c r="D16" s="115"/>
      <c r="E16" s="115"/>
      <c r="F16" s="125"/>
      <c r="G16" s="120"/>
      <c r="H16" s="121"/>
      <c r="I16" s="122"/>
      <c r="J16" s="182"/>
      <c r="K16" s="119"/>
      <c r="L16" s="119"/>
      <c r="M16" s="119"/>
      <c r="N16" s="119"/>
      <c r="O16" s="211"/>
    </row>
    <row r="17" spans="1:16" s="7" customFormat="1" ht="12" customHeight="1" x14ac:dyDescent="0.2">
      <c r="A17" s="316"/>
      <c r="B17" s="317"/>
      <c r="C17" s="114"/>
      <c r="D17" s="115"/>
      <c r="E17" s="115"/>
      <c r="F17" s="125"/>
      <c r="G17" s="120"/>
      <c r="H17" s="121"/>
      <c r="I17" s="122"/>
      <c r="J17" s="182"/>
      <c r="K17" s="119"/>
      <c r="L17" s="119"/>
      <c r="M17" s="119"/>
      <c r="N17" s="119"/>
      <c r="O17" s="211"/>
    </row>
    <row r="18" spans="1:16" s="7" customFormat="1" ht="12" customHeight="1" x14ac:dyDescent="0.2">
      <c r="A18" s="318" t="s">
        <v>64</v>
      </c>
      <c r="B18" s="319" t="s">
        <v>429</v>
      </c>
      <c r="C18" s="114" t="s">
        <v>268</v>
      </c>
      <c r="D18" s="115" t="s">
        <v>4</v>
      </c>
      <c r="E18" s="115">
        <v>3</v>
      </c>
      <c r="F18" s="144"/>
      <c r="G18" s="120">
        <f>F18*E18</f>
        <v>0</v>
      </c>
      <c r="H18" s="121"/>
      <c r="I18" s="122"/>
      <c r="J18" s="182"/>
      <c r="K18" s="119"/>
      <c r="L18" s="119"/>
      <c r="M18" s="144"/>
      <c r="N18" s="119"/>
      <c r="O18" s="212"/>
    </row>
    <row r="19" spans="1:16" s="7" customFormat="1" ht="12" customHeight="1" x14ac:dyDescent="0.2">
      <c r="A19" s="314"/>
      <c r="B19" s="319"/>
      <c r="C19" s="119" t="s">
        <v>269</v>
      </c>
      <c r="D19" s="115"/>
      <c r="E19" s="115"/>
      <c r="F19" s="144"/>
      <c r="G19" s="120">
        <f t="shared" ref="G19:G88" si="0">F19*E19</f>
        <v>0</v>
      </c>
      <c r="H19" s="121"/>
      <c r="I19" s="122"/>
      <c r="J19" s="182"/>
      <c r="K19" s="119"/>
      <c r="L19" s="119"/>
      <c r="M19" s="144"/>
      <c r="N19" s="183"/>
      <c r="O19" s="211"/>
    </row>
    <row r="20" spans="1:16" s="7" customFormat="1" ht="12" customHeight="1" x14ac:dyDescent="0.2">
      <c r="A20" s="314"/>
      <c r="B20" s="319"/>
      <c r="C20" s="119" t="s">
        <v>270</v>
      </c>
      <c r="D20" s="115"/>
      <c r="E20" s="115"/>
      <c r="F20" s="144"/>
      <c r="G20" s="120">
        <f t="shared" si="0"/>
        <v>0</v>
      </c>
      <c r="H20" s="121"/>
      <c r="I20" s="122"/>
      <c r="J20" s="182"/>
      <c r="K20" s="119"/>
      <c r="L20" s="119"/>
      <c r="M20" s="144"/>
      <c r="N20" s="183"/>
      <c r="O20" s="211"/>
    </row>
    <row r="21" spans="1:16" s="7" customFormat="1" ht="12" customHeight="1" x14ac:dyDescent="0.2">
      <c r="A21" s="314"/>
      <c r="B21" s="319"/>
      <c r="C21" s="119" t="s">
        <v>93</v>
      </c>
      <c r="D21" s="115"/>
      <c r="E21" s="115"/>
      <c r="F21" s="144"/>
      <c r="G21" s="120">
        <f t="shared" si="0"/>
        <v>0</v>
      </c>
      <c r="H21" s="121"/>
      <c r="I21" s="122"/>
      <c r="J21" s="182"/>
      <c r="K21" s="119"/>
      <c r="L21" s="119"/>
      <c r="M21" s="144"/>
      <c r="N21" s="183"/>
      <c r="O21" s="211"/>
    </row>
    <row r="22" spans="1:16" s="7" customFormat="1" ht="12" customHeight="1" x14ac:dyDescent="0.2">
      <c r="A22" s="314"/>
      <c r="B22" s="319"/>
      <c r="C22" s="119" t="s">
        <v>34</v>
      </c>
      <c r="D22" s="115"/>
      <c r="E22" s="115"/>
      <c r="F22" s="144"/>
      <c r="G22" s="120">
        <f t="shared" si="0"/>
        <v>0</v>
      </c>
      <c r="H22" s="121"/>
      <c r="I22" s="122"/>
      <c r="J22" s="182"/>
      <c r="K22" s="119"/>
      <c r="L22" s="119"/>
      <c r="M22" s="144"/>
      <c r="N22" s="183"/>
      <c r="O22" s="211"/>
    </row>
    <row r="23" spans="1:16" s="7" customFormat="1" ht="12" customHeight="1" x14ac:dyDescent="0.2">
      <c r="A23" s="314"/>
      <c r="B23" s="319"/>
      <c r="C23" s="119" t="s">
        <v>134</v>
      </c>
      <c r="D23" s="115"/>
      <c r="E23" s="115"/>
      <c r="F23" s="144"/>
      <c r="G23" s="120">
        <f t="shared" si="0"/>
        <v>0</v>
      </c>
      <c r="H23" s="125"/>
      <c r="I23" s="122"/>
      <c r="J23" s="182"/>
      <c r="K23" s="119"/>
      <c r="L23" s="119"/>
      <c r="M23" s="144"/>
      <c r="N23" s="183"/>
      <c r="O23" s="211"/>
    </row>
    <row r="24" spans="1:16" s="7" customFormat="1" ht="12" customHeight="1" x14ac:dyDescent="0.2">
      <c r="A24" s="314"/>
      <c r="B24" s="319"/>
      <c r="C24" s="119" t="s">
        <v>19</v>
      </c>
      <c r="D24" s="115"/>
      <c r="E24" s="115"/>
      <c r="F24" s="144"/>
      <c r="G24" s="120">
        <f t="shared" si="0"/>
        <v>0</v>
      </c>
      <c r="H24" s="121"/>
      <c r="I24" s="122"/>
      <c r="J24" s="182"/>
      <c r="K24" s="119"/>
      <c r="L24" s="119"/>
      <c r="M24" s="144"/>
      <c r="N24" s="183"/>
      <c r="O24" s="211"/>
    </row>
    <row r="25" spans="1:16" s="7" customFormat="1" ht="12" customHeight="1" x14ac:dyDescent="0.2">
      <c r="A25" s="314"/>
      <c r="B25" s="319"/>
      <c r="C25" s="119" t="s">
        <v>271</v>
      </c>
      <c r="D25" s="115"/>
      <c r="E25" s="115"/>
      <c r="F25" s="144"/>
      <c r="G25" s="120">
        <f t="shared" si="0"/>
        <v>0</v>
      </c>
      <c r="H25" s="121"/>
      <c r="I25" s="122"/>
      <c r="J25" s="182"/>
      <c r="K25" s="119"/>
      <c r="L25" s="119"/>
      <c r="M25" s="144"/>
      <c r="N25" s="183"/>
      <c r="O25" s="211"/>
    </row>
    <row r="26" spans="1:16" s="7" customFormat="1" ht="12" customHeight="1" x14ac:dyDescent="0.2">
      <c r="A26" s="314"/>
      <c r="B26" s="319"/>
      <c r="C26" s="119" t="s">
        <v>20</v>
      </c>
      <c r="D26" s="115"/>
      <c r="E26" s="115"/>
      <c r="F26" s="144"/>
      <c r="G26" s="120">
        <f t="shared" si="0"/>
        <v>0</v>
      </c>
      <c r="H26" s="121"/>
      <c r="I26" s="122"/>
      <c r="J26" s="182"/>
      <c r="K26" s="119"/>
      <c r="L26" s="119"/>
      <c r="M26" s="144"/>
      <c r="N26" s="183"/>
      <c r="O26" s="211"/>
      <c r="P26" s="119"/>
    </row>
    <row r="27" spans="1:16" s="7" customFormat="1" ht="12" customHeight="1" x14ac:dyDescent="0.2">
      <c r="A27" s="314"/>
      <c r="B27" s="319"/>
      <c r="C27" s="119" t="s">
        <v>21</v>
      </c>
      <c r="D27" s="115"/>
      <c r="E27" s="115"/>
      <c r="F27" s="144"/>
      <c r="G27" s="120">
        <f t="shared" si="0"/>
        <v>0</v>
      </c>
      <c r="H27" s="121"/>
      <c r="I27" s="122"/>
      <c r="J27" s="182"/>
      <c r="K27" s="119"/>
      <c r="L27" s="119"/>
      <c r="M27" s="144"/>
      <c r="N27" s="183"/>
      <c r="O27" s="211"/>
      <c r="P27" s="119"/>
    </row>
    <row r="28" spans="1:16" s="7" customFormat="1" ht="12" customHeight="1" x14ac:dyDescent="0.2">
      <c r="A28" s="314"/>
      <c r="B28" s="319"/>
      <c r="C28" s="119" t="s">
        <v>22</v>
      </c>
      <c r="D28" s="115"/>
      <c r="E28" s="115"/>
      <c r="F28" s="144"/>
      <c r="G28" s="120">
        <f t="shared" si="0"/>
        <v>0</v>
      </c>
      <c r="H28" s="121"/>
      <c r="I28" s="122"/>
      <c r="J28" s="182"/>
      <c r="K28" s="119"/>
      <c r="L28" s="119"/>
      <c r="M28" s="144"/>
      <c r="N28" s="183"/>
      <c r="O28" s="211"/>
      <c r="P28" s="119"/>
    </row>
    <row r="29" spans="1:16" s="7" customFormat="1" ht="12" customHeight="1" x14ac:dyDescent="0.2">
      <c r="A29" s="314"/>
      <c r="B29" s="319"/>
      <c r="C29" s="114" t="s">
        <v>140</v>
      </c>
      <c r="D29" s="115"/>
      <c r="E29" s="115"/>
      <c r="F29" s="144"/>
      <c r="G29" s="120">
        <f t="shared" si="0"/>
        <v>0</v>
      </c>
      <c r="H29" s="121"/>
      <c r="I29" s="122"/>
      <c r="J29" s="182"/>
      <c r="K29" s="119"/>
      <c r="L29" s="119"/>
      <c r="M29" s="144"/>
      <c r="N29" s="183"/>
      <c r="O29" s="211"/>
      <c r="P29" s="119"/>
    </row>
    <row r="30" spans="1:16" s="7" customFormat="1" ht="12" customHeight="1" x14ac:dyDescent="0.2">
      <c r="A30" s="314"/>
      <c r="B30" s="319"/>
      <c r="C30" s="114" t="s">
        <v>272</v>
      </c>
      <c r="D30" s="115"/>
      <c r="E30" s="115"/>
      <c r="F30" s="144"/>
      <c r="G30" s="120">
        <f t="shared" si="0"/>
        <v>0</v>
      </c>
      <c r="H30" s="121"/>
      <c r="I30" s="122"/>
      <c r="J30" s="182"/>
      <c r="K30" s="119"/>
      <c r="L30" s="119"/>
      <c r="M30" s="144"/>
      <c r="N30" s="183"/>
      <c r="O30" s="211"/>
      <c r="P30" s="119"/>
    </row>
    <row r="31" spans="1:16" s="7" customFormat="1" ht="12" customHeight="1" x14ac:dyDescent="0.2">
      <c r="A31" s="314"/>
      <c r="B31" s="319"/>
      <c r="C31" s="114"/>
      <c r="D31" s="115"/>
      <c r="E31" s="115"/>
      <c r="F31" s="144"/>
      <c r="G31" s="120">
        <f t="shared" si="0"/>
        <v>0</v>
      </c>
      <c r="H31" s="121"/>
      <c r="I31" s="122"/>
      <c r="J31" s="182"/>
      <c r="K31" s="119"/>
      <c r="L31" s="119"/>
      <c r="M31" s="144"/>
      <c r="N31" s="183"/>
      <c r="O31" s="211"/>
      <c r="P31" s="119"/>
    </row>
    <row r="32" spans="1:16" s="7" customFormat="1" ht="12" customHeight="1" x14ac:dyDescent="0.2">
      <c r="A32" s="320" t="s">
        <v>430</v>
      </c>
      <c r="B32" s="319" t="s">
        <v>62</v>
      </c>
      <c r="C32" s="114" t="s">
        <v>245</v>
      </c>
      <c r="D32" s="115" t="s">
        <v>4</v>
      </c>
      <c r="E32" s="115">
        <v>2</v>
      </c>
      <c r="F32" s="125"/>
      <c r="G32" s="120">
        <f t="shared" si="0"/>
        <v>0</v>
      </c>
      <c r="H32" s="237"/>
      <c r="I32" s="240"/>
      <c r="J32" s="241"/>
      <c r="K32" s="119"/>
      <c r="L32" s="119"/>
      <c r="M32" s="144"/>
      <c r="N32" s="119"/>
      <c r="O32" s="211"/>
      <c r="P32" s="119"/>
    </row>
    <row r="33" spans="1:19" s="7" customFormat="1" ht="12" customHeight="1" x14ac:dyDescent="0.2">
      <c r="A33" s="320"/>
      <c r="B33" s="319"/>
      <c r="C33" s="114" t="s">
        <v>273</v>
      </c>
      <c r="D33" s="115"/>
      <c r="E33" s="115"/>
      <c r="F33" s="144"/>
      <c r="G33" s="120">
        <f t="shared" si="0"/>
        <v>0</v>
      </c>
      <c r="H33" s="121"/>
      <c r="I33" s="122"/>
      <c r="J33" s="182"/>
      <c r="K33" s="119"/>
      <c r="L33" s="119"/>
      <c r="M33" s="144"/>
      <c r="N33" s="183"/>
      <c r="O33" s="211"/>
      <c r="P33" s="119"/>
    </row>
    <row r="34" spans="1:19" s="7" customFormat="1" ht="12" customHeight="1" x14ac:dyDescent="0.2">
      <c r="A34" s="320"/>
      <c r="B34" s="319"/>
      <c r="C34" s="114" t="s">
        <v>246</v>
      </c>
      <c r="D34" s="115"/>
      <c r="E34" s="115"/>
      <c r="F34" s="144"/>
      <c r="G34" s="120">
        <f t="shared" si="0"/>
        <v>0</v>
      </c>
      <c r="H34" s="121"/>
      <c r="I34" s="122"/>
      <c r="J34" s="182"/>
      <c r="K34" s="119"/>
      <c r="L34" s="119"/>
      <c r="M34" s="144"/>
      <c r="N34" s="183"/>
      <c r="O34" s="211"/>
      <c r="P34" s="119"/>
    </row>
    <row r="35" spans="1:19" s="7" customFormat="1" ht="12" customHeight="1" x14ac:dyDescent="0.2">
      <c r="A35" s="320"/>
      <c r="B35" s="319"/>
      <c r="C35" s="114" t="s">
        <v>247</v>
      </c>
      <c r="D35" s="115"/>
      <c r="E35" s="115"/>
      <c r="F35" s="144"/>
      <c r="G35" s="120">
        <f t="shared" si="0"/>
        <v>0</v>
      </c>
      <c r="H35" s="121"/>
      <c r="I35" s="122"/>
      <c r="J35" s="182"/>
      <c r="K35" s="119"/>
      <c r="L35" s="119"/>
      <c r="M35" s="144"/>
      <c r="N35" s="183"/>
      <c r="O35" s="211"/>
      <c r="P35" s="119"/>
    </row>
    <row r="36" spans="1:19" s="7" customFormat="1" ht="12" customHeight="1" x14ac:dyDescent="0.2">
      <c r="A36" s="320"/>
      <c r="B36" s="319"/>
      <c r="C36" s="114" t="s">
        <v>135</v>
      </c>
      <c r="D36" s="115"/>
      <c r="E36" s="115"/>
      <c r="F36" s="144"/>
      <c r="G36" s="120">
        <f t="shared" si="0"/>
        <v>0</v>
      </c>
      <c r="H36" s="121"/>
      <c r="I36" s="122"/>
      <c r="J36" s="182"/>
      <c r="K36" s="119"/>
      <c r="L36" s="119"/>
      <c r="M36" s="144"/>
      <c r="N36" s="183"/>
      <c r="O36" s="211"/>
      <c r="P36" s="119"/>
    </row>
    <row r="37" spans="1:19" s="7" customFormat="1" ht="12" customHeight="1" x14ac:dyDescent="0.2">
      <c r="A37" s="320"/>
      <c r="B37" s="319"/>
      <c r="C37" s="114" t="s">
        <v>136</v>
      </c>
      <c r="D37" s="115"/>
      <c r="E37" s="115"/>
      <c r="F37" s="144"/>
      <c r="G37" s="120">
        <f t="shared" si="0"/>
        <v>0</v>
      </c>
      <c r="H37" s="121"/>
      <c r="I37" s="122"/>
      <c r="J37" s="182"/>
      <c r="K37" s="119"/>
      <c r="L37" s="119"/>
      <c r="M37" s="144"/>
      <c r="N37" s="183"/>
      <c r="O37" s="211"/>
      <c r="P37" s="119"/>
    </row>
    <row r="38" spans="1:19" s="7" customFormat="1" ht="12" customHeight="1" x14ac:dyDescent="0.2">
      <c r="A38" s="314"/>
      <c r="B38" s="319"/>
      <c r="C38" s="114" t="s">
        <v>31</v>
      </c>
      <c r="D38" s="115"/>
      <c r="E38" s="115"/>
      <c r="F38" s="144"/>
      <c r="G38" s="120">
        <f t="shared" si="0"/>
        <v>0</v>
      </c>
      <c r="H38" s="121"/>
      <c r="I38" s="122"/>
      <c r="J38" s="182"/>
      <c r="K38" s="119"/>
      <c r="L38" s="119"/>
      <c r="M38" s="144"/>
      <c r="N38" s="183"/>
      <c r="O38" s="211"/>
      <c r="P38" s="119"/>
    </row>
    <row r="39" spans="1:19" s="7" customFormat="1" ht="12" customHeight="1" x14ac:dyDescent="0.2">
      <c r="A39" s="314"/>
      <c r="B39" s="319"/>
      <c r="C39" s="114" t="s">
        <v>397</v>
      </c>
      <c r="D39" s="115"/>
      <c r="E39" s="115"/>
      <c r="F39" s="144"/>
      <c r="G39" s="120">
        <f t="shared" si="0"/>
        <v>0</v>
      </c>
      <c r="H39" s="121"/>
      <c r="I39" s="122"/>
      <c r="J39" s="182"/>
      <c r="K39" s="119"/>
      <c r="L39" s="119"/>
      <c r="M39" s="144"/>
      <c r="N39" s="183"/>
      <c r="O39" s="211"/>
      <c r="P39" s="119"/>
    </row>
    <row r="40" spans="1:19" s="7" customFormat="1" ht="12" customHeight="1" x14ac:dyDescent="0.2">
      <c r="A40" s="314"/>
      <c r="B40" s="319"/>
      <c r="C40" s="145" t="s">
        <v>43</v>
      </c>
      <c r="D40" s="115"/>
      <c r="E40" s="115"/>
      <c r="F40" s="144"/>
      <c r="G40" s="120">
        <f t="shared" si="0"/>
        <v>0</v>
      </c>
      <c r="H40" s="121"/>
      <c r="I40" s="122"/>
      <c r="J40" s="182"/>
      <c r="K40" s="119"/>
      <c r="L40" s="119"/>
      <c r="M40" s="144"/>
      <c r="N40" s="183"/>
      <c r="O40" s="211"/>
      <c r="P40" s="119"/>
    </row>
    <row r="41" spans="1:19" s="7" customFormat="1" ht="12" customHeight="1" x14ac:dyDescent="0.2">
      <c r="A41" s="314"/>
      <c r="B41" s="319"/>
      <c r="C41" s="145" t="s">
        <v>137</v>
      </c>
      <c r="D41" s="115"/>
      <c r="E41" s="115"/>
      <c r="F41" s="144"/>
      <c r="G41" s="120">
        <f t="shared" si="0"/>
        <v>0</v>
      </c>
      <c r="H41" s="121"/>
      <c r="I41" s="122"/>
      <c r="J41" s="182"/>
      <c r="K41" s="119"/>
      <c r="L41" s="119"/>
      <c r="M41" s="144"/>
      <c r="N41" s="183"/>
      <c r="O41" s="211"/>
    </row>
    <row r="42" spans="1:19" s="7" customFormat="1" ht="12" customHeight="1" x14ac:dyDescent="0.2">
      <c r="A42" s="314"/>
      <c r="B42" s="319"/>
      <c r="C42" s="145"/>
      <c r="D42" s="115"/>
      <c r="E42" s="115"/>
      <c r="F42" s="144"/>
      <c r="G42" s="120"/>
      <c r="H42" s="121"/>
      <c r="I42" s="122"/>
      <c r="J42" s="182"/>
      <c r="K42" s="119"/>
      <c r="L42" s="119"/>
      <c r="M42" s="144"/>
      <c r="N42" s="183"/>
      <c r="O42" s="211"/>
    </row>
    <row r="43" spans="1:19" s="7" customFormat="1" ht="12" customHeight="1" x14ac:dyDescent="0.2">
      <c r="A43" s="314" t="s">
        <v>65</v>
      </c>
      <c r="B43" s="319"/>
      <c r="C43" s="263" t="s">
        <v>406</v>
      </c>
      <c r="D43" s="282" t="s">
        <v>4</v>
      </c>
      <c r="E43" s="282">
        <v>2</v>
      </c>
      <c r="F43" s="283"/>
      <c r="G43" s="284">
        <f>F43*E43</f>
        <v>0</v>
      </c>
      <c r="H43" s="121"/>
      <c r="I43" s="122"/>
      <c r="J43" s="182"/>
      <c r="K43" s="119"/>
      <c r="L43" s="119"/>
      <c r="M43" s="263"/>
      <c r="N43" s="263"/>
      <c r="O43" s="263"/>
      <c r="P43" s="263"/>
      <c r="Q43" s="285"/>
      <c r="R43" s="263"/>
      <c r="S43" s="263"/>
    </row>
    <row r="44" spans="1:19" s="7" customFormat="1" ht="12" customHeight="1" x14ac:dyDescent="0.2">
      <c r="A44" s="314"/>
      <c r="B44" s="319"/>
      <c r="C44" s="263" t="s">
        <v>407</v>
      </c>
      <c r="D44" s="282"/>
      <c r="E44" s="282"/>
      <c r="F44" s="283"/>
      <c r="G44" s="284"/>
      <c r="H44" s="121"/>
      <c r="I44" s="122"/>
      <c r="J44" s="182"/>
      <c r="K44" s="119"/>
      <c r="L44" s="119"/>
      <c r="M44" s="144"/>
      <c r="N44" s="183"/>
      <c r="O44" s="211"/>
    </row>
    <row r="45" spans="1:19" s="7" customFormat="1" ht="12" customHeight="1" x14ac:dyDescent="0.2">
      <c r="A45" s="314"/>
      <c r="B45" s="319"/>
      <c r="C45" s="263" t="s">
        <v>408</v>
      </c>
      <c r="D45" s="282"/>
      <c r="E45" s="282"/>
      <c r="F45" s="283"/>
      <c r="G45" s="284"/>
      <c r="H45" s="121"/>
      <c r="I45" s="122"/>
      <c r="J45" s="182"/>
      <c r="K45" s="119"/>
      <c r="L45" s="119"/>
      <c r="M45" s="144"/>
      <c r="N45" s="183"/>
      <c r="O45" s="211"/>
    </row>
    <row r="46" spans="1:19" s="7" customFormat="1" ht="12" customHeight="1" x14ac:dyDescent="0.2">
      <c r="A46" s="314"/>
      <c r="B46" s="319"/>
      <c r="C46" s="263" t="s">
        <v>409</v>
      </c>
      <c r="D46" s="282"/>
      <c r="E46" s="282"/>
      <c r="F46" s="283"/>
      <c r="G46" s="284"/>
      <c r="H46" s="121"/>
      <c r="I46" s="122"/>
      <c r="J46" s="182"/>
      <c r="K46" s="119"/>
      <c r="L46" s="119"/>
      <c r="M46" s="144"/>
      <c r="N46" s="183"/>
      <c r="O46" s="211"/>
    </row>
    <row r="47" spans="1:19" s="7" customFormat="1" ht="12" customHeight="1" x14ac:dyDescent="0.2">
      <c r="A47" s="321"/>
      <c r="B47" s="119"/>
      <c r="C47" s="263" t="s">
        <v>410</v>
      </c>
      <c r="D47" s="282"/>
      <c r="E47" s="282"/>
      <c r="F47" s="283"/>
      <c r="G47" s="284"/>
      <c r="H47" s="121"/>
      <c r="I47" s="122"/>
      <c r="J47" s="182"/>
      <c r="K47" s="119"/>
      <c r="L47" s="119"/>
      <c r="M47" s="144"/>
      <c r="N47" s="183"/>
      <c r="O47" s="211"/>
    </row>
    <row r="48" spans="1:19" s="7" customFormat="1" ht="12" customHeight="1" x14ac:dyDescent="0.2">
      <c r="A48" s="314"/>
      <c r="B48" s="119"/>
      <c r="C48" s="119" t="s">
        <v>165</v>
      </c>
      <c r="D48" s="115"/>
      <c r="E48" s="115"/>
      <c r="F48" s="144"/>
      <c r="G48" s="120">
        <f t="shared" si="0"/>
        <v>0</v>
      </c>
      <c r="H48" s="121"/>
      <c r="I48" s="122"/>
      <c r="J48" s="182"/>
      <c r="K48" s="119"/>
      <c r="L48" s="119"/>
      <c r="M48" s="144"/>
      <c r="N48" s="183"/>
      <c r="O48" s="211"/>
    </row>
    <row r="49" spans="1:17" s="7" customFormat="1" ht="12" customHeight="1" x14ac:dyDescent="0.2">
      <c r="A49" s="314"/>
      <c r="B49" s="319"/>
      <c r="C49" s="145"/>
      <c r="D49" s="115"/>
      <c r="E49" s="115"/>
      <c r="F49" s="144"/>
      <c r="G49" s="120">
        <f t="shared" si="0"/>
        <v>0</v>
      </c>
      <c r="H49" s="121"/>
      <c r="I49" s="122"/>
      <c r="J49" s="182"/>
      <c r="K49" s="119"/>
      <c r="L49" s="119"/>
      <c r="M49" s="144"/>
      <c r="N49" s="183"/>
      <c r="O49" s="211"/>
    </row>
    <row r="50" spans="1:17" s="7" customFormat="1" ht="12" customHeight="1" x14ac:dyDescent="0.2">
      <c r="A50" s="318" t="s">
        <v>66</v>
      </c>
      <c r="B50" s="319" t="s">
        <v>58</v>
      </c>
      <c r="C50" s="114" t="s">
        <v>38</v>
      </c>
      <c r="D50" s="115" t="s">
        <v>4</v>
      </c>
      <c r="E50" s="115">
        <v>1</v>
      </c>
      <c r="F50" s="144"/>
      <c r="G50" s="120">
        <f t="shared" si="0"/>
        <v>0</v>
      </c>
      <c r="H50" s="121"/>
      <c r="I50" s="122"/>
      <c r="J50" s="182"/>
      <c r="K50" s="119"/>
      <c r="L50" s="119"/>
      <c r="M50" s="144"/>
      <c r="N50" s="183"/>
      <c r="O50" s="211"/>
      <c r="Q50" s="114"/>
    </row>
    <row r="51" spans="1:17" s="7" customFormat="1" ht="12" customHeight="1" x14ac:dyDescent="0.2">
      <c r="A51" s="322"/>
      <c r="B51" s="319"/>
      <c r="C51" s="114" t="s">
        <v>89</v>
      </c>
      <c r="D51" s="115"/>
      <c r="E51" s="115"/>
      <c r="F51" s="125"/>
      <c r="G51" s="120">
        <f t="shared" si="0"/>
        <v>0</v>
      </c>
      <c r="H51" s="121"/>
      <c r="I51" s="122"/>
      <c r="J51" s="182"/>
      <c r="K51" s="119"/>
      <c r="L51" s="119"/>
      <c r="M51" s="144"/>
      <c r="N51" s="183"/>
      <c r="O51" s="211"/>
      <c r="Q51" s="114"/>
    </row>
    <row r="52" spans="1:17" s="7" customFormat="1" ht="12" customHeight="1" x14ac:dyDescent="0.2">
      <c r="A52" s="322"/>
      <c r="B52" s="319"/>
      <c r="C52" s="114" t="s">
        <v>39</v>
      </c>
      <c r="D52" s="115"/>
      <c r="E52" s="115"/>
      <c r="F52" s="125"/>
      <c r="G52" s="120">
        <f t="shared" si="0"/>
        <v>0</v>
      </c>
      <c r="H52" s="121"/>
      <c r="I52" s="122"/>
      <c r="J52" s="182"/>
      <c r="K52" s="119"/>
      <c r="L52" s="119"/>
      <c r="M52" s="144"/>
      <c r="N52" s="183"/>
      <c r="O52" s="211"/>
      <c r="Q52" s="114"/>
    </row>
    <row r="53" spans="1:17" s="7" customFormat="1" ht="12" customHeight="1" x14ac:dyDescent="0.2">
      <c r="A53" s="322"/>
      <c r="B53" s="319"/>
      <c r="C53" s="114" t="s">
        <v>40</v>
      </c>
      <c r="D53" s="115"/>
      <c r="E53" s="115"/>
      <c r="F53" s="125"/>
      <c r="G53" s="120">
        <f t="shared" si="0"/>
        <v>0</v>
      </c>
      <c r="H53" s="121"/>
      <c r="I53" s="122"/>
      <c r="J53" s="182"/>
      <c r="K53" s="119"/>
      <c r="L53" s="119"/>
      <c r="M53" s="144"/>
      <c r="N53" s="183"/>
      <c r="O53" s="211"/>
      <c r="Q53" s="114"/>
    </row>
    <row r="54" spans="1:17" s="7" customFormat="1" ht="12" customHeight="1" x14ac:dyDescent="0.2">
      <c r="A54" s="322"/>
      <c r="B54" s="319"/>
      <c r="C54" s="114" t="s">
        <v>41</v>
      </c>
      <c r="D54" s="115"/>
      <c r="E54" s="115"/>
      <c r="F54" s="125"/>
      <c r="G54" s="120">
        <f t="shared" si="0"/>
        <v>0</v>
      </c>
      <c r="H54" s="121"/>
      <c r="I54" s="122"/>
      <c r="J54" s="182"/>
      <c r="K54" s="119"/>
      <c r="L54" s="119"/>
      <c r="M54" s="144"/>
      <c r="N54" s="183"/>
      <c r="O54" s="211"/>
      <c r="Q54" s="114"/>
    </row>
    <row r="55" spans="1:17" s="7" customFormat="1" ht="12" customHeight="1" x14ac:dyDescent="0.2">
      <c r="A55" s="322"/>
      <c r="B55" s="319"/>
      <c r="C55" s="114" t="s">
        <v>399</v>
      </c>
      <c r="D55" s="115"/>
      <c r="E55" s="115"/>
      <c r="F55" s="125"/>
      <c r="G55" s="120">
        <f t="shared" si="0"/>
        <v>0</v>
      </c>
      <c r="H55" s="121"/>
      <c r="I55" s="122"/>
      <c r="J55" s="182"/>
      <c r="K55" s="119"/>
      <c r="L55" s="119"/>
      <c r="M55" s="144"/>
      <c r="N55" s="183"/>
      <c r="O55" s="211"/>
      <c r="Q55" s="114"/>
    </row>
    <row r="56" spans="1:17" s="7" customFormat="1" ht="12" customHeight="1" x14ac:dyDescent="0.2">
      <c r="A56" s="322"/>
      <c r="B56" s="319"/>
      <c r="C56" s="114" t="s">
        <v>42</v>
      </c>
      <c r="D56" s="115"/>
      <c r="E56" s="115"/>
      <c r="F56" s="125"/>
      <c r="G56" s="120">
        <f t="shared" si="0"/>
        <v>0</v>
      </c>
      <c r="H56" s="121"/>
      <c r="I56" s="122"/>
      <c r="J56" s="182"/>
      <c r="K56" s="119"/>
      <c r="L56" s="119"/>
      <c r="M56" s="144"/>
      <c r="N56" s="183"/>
      <c r="O56" s="211"/>
      <c r="Q56" s="114"/>
    </row>
    <row r="57" spans="1:17" s="7" customFormat="1" ht="12" customHeight="1" x14ac:dyDescent="0.2">
      <c r="A57" s="322"/>
      <c r="B57" s="319"/>
      <c r="C57" s="114" t="s">
        <v>164</v>
      </c>
      <c r="D57" s="115"/>
      <c r="E57" s="115"/>
      <c r="F57" s="125"/>
      <c r="G57" s="120">
        <f t="shared" si="0"/>
        <v>0</v>
      </c>
      <c r="H57" s="121"/>
      <c r="I57" s="122"/>
      <c r="J57" s="182"/>
      <c r="K57" s="119"/>
      <c r="L57" s="119"/>
      <c r="M57" s="144"/>
      <c r="N57" s="183"/>
      <c r="O57" s="211"/>
      <c r="Q57" s="114"/>
    </row>
    <row r="58" spans="1:17" s="7" customFormat="1" ht="12" customHeight="1" x14ac:dyDescent="0.2">
      <c r="A58" s="322"/>
      <c r="B58" s="319"/>
      <c r="C58" s="114" t="s">
        <v>166</v>
      </c>
      <c r="D58" s="115"/>
      <c r="E58" s="115"/>
      <c r="F58" s="125"/>
      <c r="G58" s="120">
        <f t="shared" si="0"/>
        <v>0</v>
      </c>
      <c r="H58" s="121"/>
      <c r="I58" s="122"/>
      <c r="J58" s="182"/>
      <c r="K58" s="119"/>
      <c r="L58" s="119"/>
      <c r="M58" s="144"/>
      <c r="N58" s="183"/>
      <c r="O58" s="211"/>
      <c r="Q58" s="114"/>
    </row>
    <row r="59" spans="1:17" s="7" customFormat="1" ht="12" customHeight="1" x14ac:dyDescent="0.2">
      <c r="A59" s="322"/>
      <c r="B59" s="319"/>
      <c r="C59" s="114" t="s">
        <v>167</v>
      </c>
      <c r="D59" s="115"/>
      <c r="E59" s="115"/>
      <c r="F59" s="125"/>
      <c r="G59" s="120">
        <f t="shared" si="0"/>
        <v>0</v>
      </c>
      <c r="H59" s="121"/>
      <c r="I59" s="122"/>
      <c r="J59" s="182"/>
      <c r="K59" s="119"/>
      <c r="L59" s="119"/>
      <c r="M59" s="144"/>
      <c r="N59" s="183"/>
      <c r="O59" s="211"/>
      <c r="Q59" s="114"/>
    </row>
    <row r="60" spans="1:17" s="7" customFormat="1" ht="12" customHeight="1" x14ac:dyDescent="0.2">
      <c r="A60" s="322"/>
      <c r="B60" s="319"/>
      <c r="C60" s="145"/>
      <c r="D60" s="115"/>
      <c r="E60" s="115"/>
      <c r="F60" s="144"/>
      <c r="G60" s="120"/>
      <c r="H60" s="121"/>
      <c r="I60" s="122"/>
      <c r="J60" s="182"/>
      <c r="K60" s="119"/>
      <c r="L60" s="119"/>
      <c r="M60" s="144"/>
      <c r="N60" s="183"/>
      <c r="O60" s="211"/>
    </row>
    <row r="61" spans="1:17" s="7" customFormat="1" ht="12" customHeight="1" x14ac:dyDescent="0.2">
      <c r="A61" s="318" t="s">
        <v>67</v>
      </c>
      <c r="B61" s="319" t="s">
        <v>428</v>
      </c>
      <c r="C61" s="114" t="s">
        <v>9</v>
      </c>
      <c r="D61" s="115" t="s">
        <v>4</v>
      </c>
      <c r="E61" s="115">
        <v>1</v>
      </c>
      <c r="F61" s="144"/>
      <c r="G61" s="120">
        <f t="shared" si="0"/>
        <v>0</v>
      </c>
      <c r="H61" s="121"/>
      <c r="I61" s="122"/>
      <c r="J61" s="182"/>
      <c r="K61" s="119"/>
      <c r="L61" s="119"/>
      <c r="M61" s="144"/>
      <c r="N61" s="183"/>
      <c r="O61" s="211"/>
    </row>
    <row r="62" spans="1:17" s="7" customFormat="1" ht="12" customHeight="1" x14ac:dyDescent="0.2">
      <c r="A62" s="322"/>
      <c r="B62" s="319"/>
      <c r="C62" s="114" t="s">
        <v>169</v>
      </c>
      <c r="D62" s="115"/>
      <c r="E62" s="115"/>
      <c r="F62" s="144"/>
      <c r="G62" s="120">
        <f t="shared" si="0"/>
        <v>0</v>
      </c>
      <c r="H62" s="121"/>
      <c r="I62" s="122"/>
      <c r="J62" s="182"/>
      <c r="K62" s="119"/>
      <c r="L62" s="119"/>
      <c r="M62" s="144"/>
      <c r="N62" s="183"/>
      <c r="O62" s="211"/>
    </row>
    <row r="63" spans="1:17" s="7" customFormat="1" ht="12" customHeight="1" x14ac:dyDescent="0.2">
      <c r="A63" s="322"/>
      <c r="B63" s="319"/>
      <c r="C63" s="114" t="s">
        <v>170</v>
      </c>
      <c r="D63" s="115"/>
      <c r="E63" s="115"/>
      <c r="F63" s="144"/>
      <c r="G63" s="120">
        <f t="shared" si="0"/>
        <v>0</v>
      </c>
      <c r="H63" s="121"/>
      <c r="I63" s="122"/>
      <c r="J63" s="182"/>
      <c r="K63" s="119"/>
      <c r="L63" s="119"/>
      <c r="M63" s="144"/>
      <c r="N63" s="183"/>
      <c r="O63" s="211"/>
    </row>
    <row r="64" spans="1:17" s="7" customFormat="1" ht="12" customHeight="1" x14ac:dyDescent="0.2">
      <c r="A64" s="322"/>
      <c r="B64" s="319"/>
      <c r="C64" s="114" t="s">
        <v>171</v>
      </c>
      <c r="D64" s="115"/>
      <c r="E64" s="115"/>
      <c r="F64" s="144"/>
      <c r="G64" s="120">
        <f t="shared" si="0"/>
        <v>0</v>
      </c>
      <c r="H64" s="121"/>
      <c r="I64" s="122"/>
      <c r="J64" s="182"/>
      <c r="K64" s="119"/>
      <c r="L64" s="119"/>
      <c r="M64" s="144"/>
      <c r="N64" s="183"/>
      <c r="O64" s="211"/>
    </row>
    <row r="65" spans="1:15" s="7" customFormat="1" ht="12" customHeight="1" x14ac:dyDescent="0.2">
      <c r="A65" s="322"/>
      <c r="B65" s="319"/>
      <c r="C65" s="114" t="s">
        <v>88</v>
      </c>
      <c r="D65" s="115"/>
      <c r="E65" s="115"/>
      <c r="F65" s="144"/>
      <c r="G65" s="120">
        <f t="shared" si="0"/>
        <v>0</v>
      </c>
      <c r="H65" s="121"/>
      <c r="I65" s="122"/>
      <c r="J65" s="182"/>
      <c r="K65" s="119"/>
      <c r="L65" s="119"/>
      <c r="M65" s="183"/>
      <c r="N65" s="119"/>
      <c r="O65" s="211"/>
    </row>
    <row r="66" spans="1:15" s="7" customFormat="1" ht="12" customHeight="1" x14ac:dyDescent="0.2">
      <c r="A66" s="322"/>
      <c r="B66" s="319"/>
      <c r="C66" s="114" t="s">
        <v>168</v>
      </c>
      <c r="D66" s="115"/>
      <c r="E66" s="115"/>
      <c r="F66" s="144"/>
      <c r="G66" s="120">
        <f t="shared" si="0"/>
        <v>0</v>
      </c>
      <c r="H66" s="121"/>
      <c r="I66" s="122"/>
      <c r="J66" s="182"/>
      <c r="K66" s="119"/>
      <c r="L66" s="119"/>
      <c r="M66" s="183"/>
      <c r="N66" s="119"/>
      <c r="O66" s="211"/>
    </row>
    <row r="67" spans="1:15" s="7" customFormat="1" ht="12" customHeight="1" x14ac:dyDescent="0.2">
      <c r="A67" s="322"/>
      <c r="B67" s="319"/>
      <c r="C67" s="114"/>
      <c r="D67" s="115"/>
      <c r="E67" s="115"/>
      <c r="F67" s="144"/>
      <c r="G67" s="120">
        <f t="shared" si="0"/>
        <v>0</v>
      </c>
      <c r="H67" s="121"/>
      <c r="I67" s="122"/>
      <c r="J67" s="182"/>
      <c r="K67" s="119"/>
      <c r="L67" s="119"/>
      <c r="M67" s="144"/>
      <c r="N67" s="183"/>
      <c r="O67" s="211"/>
    </row>
    <row r="68" spans="1:15" s="7" customFormat="1" ht="12" customHeight="1" x14ac:dyDescent="0.2">
      <c r="A68" s="318" t="s">
        <v>431</v>
      </c>
      <c r="B68" s="319" t="s">
        <v>427</v>
      </c>
      <c r="C68" s="114" t="s">
        <v>27</v>
      </c>
      <c r="D68" s="115" t="s">
        <v>4</v>
      </c>
      <c r="E68" s="115">
        <v>1</v>
      </c>
      <c r="F68" s="144"/>
      <c r="G68" s="120">
        <f t="shared" si="0"/>
        <v>0</v>
      </c>
      <c r="H68" s="121"/>
      <c r="I68" s="122"/>
      <c r="J68" s="182"/>
      <c r="K68" s="119"/>
      <c r="L68" s="119"/>
      <c r="M68" s="144"/>
      <c r="N68" s="183"/>
      <c r="O68" s="211"/>
    </row>
    <row r="69" spans="1:15" s="7" customFormat="1" ht="12" customHeight="1" x14ac:dyDescent="0.2">
      <c r="A69" s="322"/>
      <c r="B69" s="319"/>
      <c r="C69" s="114" t="s">
        <v>92</v>
      </c>
      <c r="D69" s="115"/>
      <c r="E69" s="115"/>
      <c r="F69" s="144"/>
      <c r="G69" s="120">
        <f t="shared" si="0"/>
        <v>0</v>
      </c>
      <c r="H69" s="121"/>
      <c r="I69" s="122"/>
      <c r="J69" s="182"/>
      <c r="K69" s="119"/>
      <c r="L69" s="119"/>
      <c r="M69" s="144"/>
      <c r="N69" s="183"/>
      <c r="O69" s="211"/>
    </row>
    <row r="70" spans="1:15" s="7" customFormat="1" ht="12" customHeight="1" x14ac:dyDescent="0.2">
      <c r="A70" s="322"/>
      <c r="B70" s="319"/>
      <c r="C70" s="114" t="s">
        <v>49</v>
      </c>
      <c r="D70" s="115"/>
      <c r="E70" s="115"/>
      <c r="F70" s="144"/>
      <c r="G70" s="120">
        <f t="shared" si="0"/>
        <v>0</v>
      </c>
      <c r="H70" s="121"/>
      <c r="I70" s="122"/>
      <c r="J70" s="182"/>
      <c r="K70" s="119"/>
      <c r="L70" s="119"/>
      <c r="M70" s="144"/>
      <c r="N70" s="183"/>
      <c r="O70" s="211"/>
    </row>
    <row r="71" spans="1:15" s="7" customFormat="1" ht="12" customHeight="1" x14ac:dyDescent="0.2">
      <c r="A71" s="322"/>
      <c r="B71" s="319"/>
      <c r="C71" s="114" t="s">
        <v>108</v>
      </c>
      <c r="D71" s="115"/>
      <c r="E71" s="115"/>
      <c r="F71" s="144"/>
      <c r="G71" s="120">
        <f t="shared" si="0"/>
        <v>0</v>
      </c>
      <c r="H71" s="121"/>
      <c r="I71" s="122"/>
      <c r="J71" s="182"/>
      <c r="K71" s="235"/>
      <c r="L71" s="235"/>
      <c r="M71" s="144"/>
      <c r="N71" s="183"/>
      <c r="O71" s="211"/>
    </row>
    <row r="72" spans="1:15" s="7" customFormat="1" ht="12" customHeight="1" x14ac:dyDescent="0.2">
      <c r="A72" s="322"/>
      <c r="B72" s="319"/>
      <c r="C72" s="114" t="s">
        <v>57</v>
      </c>
      <c r="D72" s="115"/>
      <c r="E72" s="115"/>
      <c r="F72" s="144"/>
      <c r="G72" s="120">
        <f t="shared" si="0"/>
        <v>0</v>
      </c>
      <c r="H72" s="121"/>
      <c r="I72" s="122"/>
      <c r="J72" s="182"/>
      <c r="K72" s="235"/>
      <c r="L72" s="235"/>
      <c r="M72" s="144"/>
      <c r="N72" s="183"/>
      <c r="O72" s="211"/>
    </row>
    <row r="73" spans="1:15" s="7" customFormat="1" ht="12" customHeight="1" x14ac:dyDescent="0.2">
      <c r="A73" s="322"/>
      <c r="B73" s="319"/>
      <c r="C73" s="145" t="s">
        <v>91</v>
      </c>
      <c r="D73" s="115"/>
      <c r="E73" s="115"/>
      <c r="F73" s="144"/>
      <c r="G73" s="120">
        <f t="shared" si="0"/>
        <v>0</v>
      </c>
      <c r="H73" s="121"/>
      <c r="I73" s="122"/>
      <c r="J73" s="182"/>
      <c r="K73" s="235"/>
      <c r="L73" s="235"/>
      <c r="M73" s="144"/>
      <c r="N73" s="183"/>
      <c r="O73" s="211"/>
    </row>
    <row r="74" spans="1:15" s="7" customFormat="1" ht="12" customHeight="1" x14ac:dyDescent="0.2">
      <c r="A74" s="322"/>
      <c r="B74" s="319"/>
      <c r="C74" s="145" t="s">
        <v>87</v>
      </c>
      <c r="D74" s="115"/>
      <c r="E74" s="115"/>
      <c r="F74" s="144"/>
      <c r="G74" s="120">
        <f t="shared" si="0"/>
        <v>0</v>
      </c>
      <c r="H74" s="121"/>
      <c r="I74" s="122"/>
      <c r="J74" s="182"/>
      <c r="K74" s="235"/>
      <c r="L74" s="235"/>
      <c r="M74" s="144"/>
      <c r="N74" s="183"/>
      <c r="O74" s="211"/>
    </row>
    <row r="75" spans="1:15" s="7" customFormat="1" ht="12" customHeight="1" x14ac:dyDescent="0.2">
      <c r="A75" s="322"/>
      <c r="B75" s="319"/>
      <c r="C75" s="114" t="s">
        <v>94</v>
      </c>
      <c r="D75" s="115"/>
      <c r="E75" s="115"/>
      <c r="F75" s="144"/>
      <c r="G75" s="120">
        <f t="shared" si="0"/>
        <v>0</v>
      </c>
      <c r="H75" s="121"/>
      <c r="I75" s="122"/>
      <c r="J75" s="182"/>
      <c r="K75" s="235"/>
      <c r="L75" s="235"/>
      <c r="M75" s="144"/>
      <c r="N75" s="183"/>
      <c r="O75" s="211"/>
    </row>
    <row r="76" spans="1:15" s="7" customFormat="1" ht="12" customHeight="1" x14ac:dyDescent="0.2">
      <c r="A76" s="322"/>
      <c r="B76" s="319"/>
      <c r="C76" s="146"/>
      <c r="D76" s="115"/>
      <c r="E76" s="115"/>
      <c r="F76" s="144"/>
      <c r="G76" s="120">
        <f t="shared" si="0"/>
        <v>0</v>
      </c>
      <c r="H76" s="121"/>
      <c r="I76" s="122"/>
      <c r="J76" s="182"/>
      <c r="K76" s="235"/>
      <c r="L76" s="235"/>
      <c r="M76" s="144"/>
      <c r="N76" s="183"/>
      <c r="O76" s="211"/>
    </row>
    <row r="77" spans="1:15" s="7" customFormat="1" ht="12" customHeight="1" x14ac:dyDescent="0.2">
      <c r="A77" s="318" t="s">
        <v>68</v>
      </c>
      <c r="B77" s="319" t="s">
        <v>426</v>
      </c>
      <c r="C77" s="114" t="s">
        <v>37</v>
      </c>
      <c r="D77" s="115" t="s">
        <v>4</v>
      </c>
      <c r="E77" s="115">
        <v>1</v>
      </c>
      <c r="F77" s="144"/>
      <c r="G77" s="120">
        <f t="shared" si="0"/>
        <v>0</v>
      </c>
      <c r="H77" s="121"/>
      <c r="I77" s="122"/>
      <c r="J77" s="182"/>
      <c r="K77" s="235"/>
      <c r="L77" s="235"/>
      <c r="M77" s="144"/>
      <c r="N77" s="183"/>
      <c r="O77" s="211"/>
    </row>
    <row r="78" spans="1:15" s="7" customFormat="1" ht="12" customHeight="1" x14ac:dyDescent="0.2">
      <c r="A78" s="318"/>
      <c r="B78" s="319"/>
      <c r="C78" s="114"/>
      <c r="D78" s="115"/>
      <c r="E78" s="115"/>
      <c r="F78" s="144"/>
      <c r="G78" s="120">
        <f t="shared" si="0"/>
        <v>0</v>
      </c>
      <c r="H78" s="121"/>
      <c r="I78" s="122"/>
      <c r="J78" s="182"/>
      <c r="K78" s="235"/>
      <c r="L78" s="235"/>
      <c r="M78" s="144"/>
      <c r="N78" s="183"/>
      <c r="O78" s="211"/>
    </row>
    <row r="79" spans="1:15" s="7" customFormat="1" ht="12" customHeight="1" x14ac:dyDescent="0.2">
      <c r="A79" s="318" t="s">
        <v>69</v>
      </c>
      <c r="B79" s="319" t="s">
        <v>283</v>
      </c>
      <c r="C79" s="263" t="s">
        <v>274</v>
      </c>
      <c r="D79" s="115" t="s">
        <v>4</v>
      </c>
      <c r="E79" s="115">
        <v>1</v>
      </c>
      <c r="F79" s="144"/>
      <c r="G79" s="120">
        <f t="shared" si="0"/>
        <v>0</v>
      </c>
      <c r="H79" s="121"/>
      <c r="I79" s="122"/>
      <c r="J79" s="182"/>
      <c r="K79" s="235"/>
      <c r="L79" s="235"/>
      <c r="M79" s="144"/>
      <c r="N79" s="183"/>
      <c r="O79" s="211"/>
    </row>
    <row r="80" spans="1:15" s="7" customFormat="1" ht="12" customHeight="1" x14ac:dyDescent="0.2">
      <c r="A80" s="318"/>
      <c r="B80" s="319"/>
      <c r="C80" s="263" t="s">
        <v>282</v>
      </c>
      <c r="D80" s="115"/>
      <c r="E80" s="115"/>
      <c r="F80" s="144"/>
      <c r="G80" s="120">
        <f t="shared" si="0"/>
        <v>0</v>
      </c>
      <c r="H80" s="121"/>
      <c r="I80" s="122"/>
      <c r="J80" s="182"/>
      <c r="K80" s="235"/>
      <c r="L80" s="235"/>
      <c r="M80" s="144"/>
      <c r="N80" s="183"/>
      <c r="O80" s="211"/>
    </row>
    <row r="81" spans="1:15" s="7" customFormat="1" ht="12" customHeight="1" x14ac:dyDescent="0.2">
      <c r="A81" s="318"/>
      <c r="B81" s="319"/>
      <c r="C81" s="263" t="s">
        <v>275</v>
      </c>
      <c r="D81" s="115"/>
      <c r="E81" s="115"/>
      <c r="F81" s="144"/>
      <c r="G81" s="120"/>
      <c r="H81" s="121"/>
      <c r="I81" s="122"/>
      <c r="J81" s="182"/>
      <c r="K81" s="235"/>
      <c r="L81" s="235"/>
      <c r="M81" s="144"/>
      <c r="N81" s="183"/>
      <c r="O81" s="211"/>
    </row>
    <row r="82" spans="1:15" s="7" customFormat="1" ht="12" customHeight="1" x14ac:dyDescent="0.2">
      <c r="A82" s="318"/>
      <c r="B82" s="319"/>
      <c r="C82" s="263" t="s">
        <v>276</v>
      </c>
      <c r="D82" s="115"/>
      <c r="E82" s="115"/>
      <c r="F82" s="144"/>
      <c r="G82" s="120"/>
      <c r="H82" s="121"/>
      <c r="I82" s="122"/>
      <c r="J82" s="182"/>
      <c r="K82" s="235"/>
      <c r="L82" s="235"/>
      <c r="M82" s="144"/>
      <c r="N82" s="183"/>
      <c r="O82" s="211"/>
    </row>
    <row r="83" spans="1:15" s="7" customFormat="1" ht="12" customHeight="1" x14ac:dyDescent="0.2">
      <c r="A83" s="318"/>
      <c r="B83" s="319"/>
      <c r="C83" s="263" t="s">
        <v>277</v>
      </c>
      <c r="D83" s="115"/>
      <c r="E83" s="115"/>
      <c r="F83" s="144"/>
      <c r="G83" s="120"/>
      <c r="H83" s="121"/>
      <c r="I83" s="122"/>
      <c r="J83" s="182"/>
      <c r="K83" s="235"/>
      <c r="L83" s="235"/>
      <c r="M83" s="144"/>
      <c r="N83" s="183"/>
      <c r="O83" s="211"/>
    </row>
    <row r="84" spans="1:15" s="7" customFormat="1" ht="12" customHeight="1" x14ac:dyDescent="0.2">
      <c r="A84" s="318"/>
      <c r="B84" s="319"/>
      <c r="C84" s="263" t="s">
        <v>278</v>
      </c>
      <c r="D84" s="115"/>
      <c r="E84" s="115"/>
      <c r="F84" s="144"/>
      <c r="G84" s="120"/>
      <c r="H84" s="121"/>
      <c r="I84" s="122"/>
      <c r="J84" s="182"/>
      <c r="K84" s="235"/>
      <c r="L84" s="235"/>
      <c r="M84" s="144"/>
      <c r="N84" s="183"/>
      <c r="O84" s="211"/>
    </row>
    <row r="85" spans="1:15" s="7" customFormat="1" ht="12" customHeight="1" x14ac:dyDescent="0.2">
      <c r="A85" s="318"/>
      <c r="B85" s="319"/>
      <c r="C85" s="263" t="s">
        <v>279</v>
      </c>
      <c r="D85" s="115"/>
      <c r="E85" s="115"/>
      <c r="F85" s="144"/>
      <c r="G85" s="120"/>
      <c r="H85" s="121"/>
      <c r="I85" s="122"/>
      <c r="J85" s="182"/>
      <c r="K85" s="235"/>
      <c r="L85" s="235"/>
      <c r="M85" s="144"/>
      <c r="N85" s="183"/>
      <c r="O85" s="211"/>
    </row>
    <row r="86" spans="1:15" s="7" customFormat="1" ht="12" customHeight="1" x14ac:dyDescent="0.2">
      <c r="A86" s="318"/>
      <c r="B86" s="319"/>
      <c r="C86" s="263" t="s">
        <v>31</v>
      </c>
      <c r="D86" s="115"/>
      <c r="E86" s="115"/>
      <c r="F86" s="144"/>
      <c r="G86" s="120"/>
      <c r="H86" s="121"/>
      <c r="I86" s="122"/>
      <c r="J86" s="182"/>
      <c r="K86" s="235"/>
      <c r="L86" s="235"/>
      <c r="M86" s="144"/>
      <c r="N86" s="183"/>
      <c r="O86" s="211"/>
    </row>
    <row r="87" spans="1:15" s="7" customFormat="1" ht="12" customHeight="1" x14ac:dyDescent="0.2">
      <c r="A87" s="318"/>
      <c r="B87" s="319"/>
      <c r="C87" s="263" t="s">
        <v>280</v>
      </c>
      <c r="D87" s="115"/>
      <c r="E87" s="115"/>
      <c r="F87" s="144"/>
      <c r="G87" s="120"/>
      <c r="H87" s="121"/>
      <c r="I87" s="122"/>
      <c r="J87" s="182"/>
      <c r="K87" s="235"/>
      <c r="L87" s="235"/>
      <c r="M87" s="144"/>
      <c r="N87" s="183"/>
      <c r="O87" s="211"/>
    </row>
    <row r="88" spans="1:15" s="7" customFormat="1" ht="12" customHeight="1" x14ac:dyDescent="0.2">
      <c r="A88" s="318"/>
      <c r="B88" s="319"/>
      <c r="C88" s="263" t="s">
        <v>281</v>
      </c>
      <c r="D88" s="115"/>
      <c r="E88" s="115"/>
      <c r="F88" s="144"/>
      <c r="G88" s="120">
        <f t="shared" si="0"/>
        <v>0</v>
      </c>
      <c r="H88" s="121"/>
      <c r="I88" s="122"/>
      <c r="J88" s="182"/>
      <c r="K88" s="235"/>
      <c r="L88" s="235"/>
      <c r="M88" s="144"/>
      <c r="N88" s="183"/>
      <c r="O88" s="211"/>
    </row>
    <row r="89" spans="1:15" s="7" customFormat="1" ht="12" customHeight="1" x14ac:dyDescent="0.2">
      <c r="A89" s="318"/>
      <c r="B89" s="319"/>
      <c r="C89" s="263"/>
      <c r="D89" s="115"/>
      <c r="E89" s="115"/>
      <c r="F89" s="144"/>
      <c r="G89" s="120"/>
      <c r="H89" s="121"/>
      <c r="I89" s="122"/>
      <c r="J89" s="182"/>
      <c r="K89" s="235"/>
      <c r="L89" s="235"/>
      <c r="M89" s="144"/>
      <c r="N89" s="183"/>
      <c r="O89" s="211"/>
    </row>
    <row r="90" spans="1:15" s="7" customFormat="1" ht="12" customHeight="1" x14ac:dyDescent="0.2">
      <c r="A90" s="323" t="s">
        <v>70</v>
      </c>
      <c r="B90" s="319" t="s">
        <v>425</v>
      </c>
      <c r="C90" s="186" t="s">
        <v>148</v>
      </c>
      <c r="D90" s="201" t="s">
        <v>4</v>
      </c>
      <c r="E90" s="201">
        <v>1</v>
      </c>
      <c r="F90" s="202"/>
      <c r="G90" s="120">
        <f t="shared" ref="G90:G126" si="1">F90*E90</f>
        <v>0</v>
      </c>
      <c r="H90" s="198"/>
      <c r="I90" s="203"/>
      <c r="J90" s="200" t="s">
        <v>149</v>
      </c>
      <c r="K90" s="235"/>
      <c r="L90" s="235"/>
      <c r="M90" s="144"/>
      <c r="N90" s="183"/>
      <c r="O90" s="211"/>
    </row>
    <row r="91" spans="1:15" s="7" customFormat="1" ht="12" customHeight="1" x14ac:dyDescent="0.2">
      <c r="A91" s="314"/>
      <c r="B91" s="319"/>
      <c r="C91" s="114" t="s">
        <v>284</v>
      </c>
      <c r="D91" s="201"/>
      <c r="E91" s="201"/>
      <c r="F91" s="202"/>
      <c r="G91" s="120">
        <f t="shared" si="1"/>
        <v>0</v>
      </c>
      <c r="H91" s="198"/>
      <c r="I91" s="203"/>
      <c r="J91" s="204"/>
      <c r="K91" s="235"/>
      <c r="L91" s="235"/>
      <c r="M91" s="144"/>
      <c r="N91" s="183"/>
      <c r="O91" s="211"/>
    </row>
    <row r="92" spans="1:15" s="7" customFormat="1" ht="12" customHeight="1" x14ac:dyDescent="0.2">
      <c r="A92" s="314"/>
      <c r="B92" s="319"/>
      <c r="C92" s="114" t="s">
        <v>49</v>
      </c>
      <c r="D92" s="201"/>
      <c r="E92" s="201"/>
      <c r="F92" s="202"/>
      <c r="G92" s="120">
        <f t="shared" si="1"/>
        <v>0</v>
      </c>
      <c r="H92" s="198"/>
      <c r="I92" s="203"/>
      <c r="J92" s="204"/>
      <c r="K92" s="235"/>
      <c r="L92" s="235"/>
      <c r="M92" s="144"/>
      <c r="N92" s="183"/>
      <c r="O92" s="211"/>
    </row>
    <row r="93" spans="1:15" s="7" customFormat="1" ht="12" customHeight="1" x14ac:dyDescent="0.2">
      <c r="A93" s="314"/>
      <c r="B93" s="319"/>
      <c r="C93" s="114" t="s">
        <v>108</v>
      </c>
      <c r="D93" s="201"/>
      <c r="E93" s="201"/>
      <c r="F93" s="202"/>
      <c r="G93" s="120">
        <f t="shared" si="1"/>
        <v>0</v>
      </c>
      <c r="H93" s="198"/>
      <c r="I93" s="203"/>
      <c r="J93" s="204"/>
      <c r="K93" s="235"/>
      <c r="L93" s="235"/>
      <c r="M93" s="144"/>
      <c r="N93" s="183"/>
      <c r="O93" s="211"/>
    </row>
    <row r="94" spans="1:15" s="7" customFormat="1" ht="12" customHeight="1" x14ac:dyDescent="0.2">
      <c r="A94" s="314"/>
      <c r="B94" s="319"/>
      <c r="C94" s="114" t="s">
        <v>57</v>
      </c>
      <c r="D94" s="201"/>
      <c r="E94" s="201"/>
      <c r="F94" s="202"/>
      <c r="G94" s="120">
        <f t="shared" si="1"/>
        <v>0</v>
      </c>
      <c r="H94" s="198"/>
      <c r="I94" s="203"/>
      <c r="J94" s="204"/>
      <c r="K94" s="235"/>
      <c r="L94" s="235"/>
      <c r="M94" s="144"/>
      <c r="N94" s="183"/>
      <c r="O94" s="211"/>
    </row>
    <row r="95" spans="1:15" s="7" customFormat="1" ht="12" customHeight="1" x14ac:dyDescent="0.2">
      <c r="A95" s="314"/>
      <c r="B95" s="319"/>
      <c r="C95" s="145" t="s">
        <v>31</v>
      </c>
      <c r="D95" s="201"/>
      <c r="E95" s="201"/>
      <c r="F95" s="202"/>
      <c r="G95" s="120">
        <f t="shared" si="1"/>
        <v>0</v>
      </c>
      <c r="H95" s="198"/>
      <c r="I95" s="203"/>
      <c r="J95" s="204"/>
      <c r="K95" s="235"/>
      <c r="L95" s="235"/>
      <c r="M95" s="144"/>
      <c r="N95" s="183"/>
      <c r="O95" s="211"/>
    </row>
    <row r="96" spans="1:15" s="7" customFormat="1" ht="12" customHeight="1" x14ac:dyDescent="0.2">
      <c r="A96" s="314"/>
      <c r="B96" s="319"/>
      <c r="C96" s="145" t="s">
        <v>87</v>
      </c>
      <c r="D96" s="201"/>
      <c r="E96" s="201"/>
      <c r="F96" s="202"/>
      <c r="G96" s="120">
        <f t="shared" si="1"/>
        <v>0</v>
      </c>
      <c r="H96" s="198"/>
      <c r="I96" s="203"/>
      <c r="J96" s="204"/>
      <c r="K96" s="235"/>
      <c r="L96" s="235"/>
      <c r="M96" s="144"/>
      <c r="N96" s="183"/>
      <c r="O96" s="211"/>
    </row>
    <row r="97" spans="1:15" s="7" customFormat="1" ht="12" customHeight="1" x14ac:dyDescent="0.2">
      <c r="A97" s="314"/>
      <c r="B97" s="319"/>
      <c r="C97" s="114" t="s">
        <v>411</v>
      </c>
      <c r="D97" s="201"/>
      <c r="E97" s="201"/>
      <c r="F97" s="202"/>
      <c r="G97" s="120">
        <f t="shared" si="1"/>
        <v>0</v>
      </c>
      <c r="H97" s="198"/>
      <c r="I97" s="203"/>
      <c r="J97" s="204"/>
      <c r="K97" s="235"/>
      <c r="L97" s="235"/>
      <c r="M97" s="144"/>
      <c r="N97" s="183"/>
      <c r="O97" s="211"/>
    </row>
    <row r="98" spans="1:15" s="7" customFormat="1" ht="12" customHeight="1" x14ac:dyDescent="0.2">
      <c r="A98" s="314"/>
      <c r="B98" s="319"/>
      <c r="C98" s="186"/>
      <c r="D98" s="200"/>
      <c r="E98" s="200"/>
      <c r="F98" s="200"/>
      <c r="G98" s="120"/>
      <c r="H98" s="198"/>
      <c r="I98" s="203"/>
      <c r="J98" s="204"/>
      <c r="K98" s="235"/>
      <c r="L98" s="235"/>
      <c r="M98" s="144"/>
      <c r="N98" s="183"/>
      <c r="O98" s="211"/>
    </row>
    <row r="99" spans="1:15" s="7" customFormat="1" ht="12" customHeight="1" x14ac:dyDescent="0.2">
      <c r="A99" s="324" t="s">
        <v>71</v>
      </c>
      <c r="B99" s="319" t="s">
        <v>424</v>
      </c>
      <c r="C99" s="114" t="s">
        <v>285</v>
      </c>
      <c r="D99" s="115" t="s">
        <v>4</v>
      </c>
      <c r="E99" s="115">
        <v>1</v>
      </c>
      <c r="F99" s="144"/>
      <c r="G99" s="120">
        <f t="shared" si="1"/>
        <v>0</v>
      </c>
      <c r="H99" s="198"/>
      <c r="I99" s="199"/>
      <c r="J99" s="200" t="s">
        <v>142</v>
      </c>
      <c r="K99" s="235"/>
      <c r="L99" s="235"/>
      <c r="M99" s="144"/>
      <c r="N99" s="183"/>
      <c r="O99" s="211"/>
    </row>
    <row r="100" spans="1:15" s="7" customFormat="1" ht="12" customHeight="1" x14ac:dyDescent="0.2">
      <c r="A100" s="314"/>
      <c r="B100" s="319"/>
      <c r="C100" s="114" t="s">
        <v>286</v>
      </c>
      <c r="D100" s="115"/>
      <c r="E100" s="115"/>
      <c r="F100" s="144"/>
      <c r="G100" s="120">
        <f t="shared" si="1"/>
        <v>0</v>
      </c>
      <c r="H100" s="198"/>
      <c r="I100" s="199"/>
      <c r="J100" s="200"/>
      <c r="K100" s="235"/>
      <c r="L100" s="235"/>
      <c r="M100" s="144"/>
      <c r="N100" s="183"/>
    </row>
    <row r="101" spans="1:15" s="7" customFormat="1" ht="12" customHeight="1" x14ac:dyDescent="0.2">
      <c r="A101" s="119"/>
      <c r="B101" s="319"/>
      <c r="C101" s="114" t="s">
        <v>287</v>
      </c>
      <c r="D101" s="115"/>
      <c r="E101" s="115"/>
      <c r="F101" s="144"/>
      <c r="G101" s="120">
        <f t="shared" si="1"/>
        <v>0</v>
      </c>
      <c r="H101" s="198"/>
      <c r="I101" s="199"/>
      <c r="J101" s="200"/>
      <c r="K101" s="235"/>
      <c r="L101" s="235"/>
      <c r="M101" s="144"/>
      <c r="N101" s="183"/>
      <c r="O101" s="211"/>
    </row>
    <row r="102" spans="1:15" s="7" customFormat="1" ht="12" customHeight="1" x14ac:dyDescent="0.2">
      <c r="A102" s="314"/>
      <c r="B102" s="319"/>
      <c r="C102" s="114" t="s">
        <v>143</v>
      </c>
      <c r="D102" s="115"/>
      <c r="E102" s="115"/>
      <c r="F102" s="144"/>
      <c r="G102" s="120">
        <f t="shared" si="1"/>
        <v>0</v>
      </c>
      <c r="H102" s="198"/>
      <c r="I102" s="199"/>
      <c r="J102" s="200"/>
      <c r="K102" s="235"/>
      <c r="L102" s="235"/>
      <c r="M102" s="144"/>
      <c r="N102" s="183"/>
      <c r="O102" s="211"/>
    </row>
    <row r="103" spans="1:15" s="7" customFormat="1" ht="12" customHeight="1" x14ac:dyDescent="0.2">
      <c r="A103" s="314"/>
      <c r="B103" s="319"/>
      <c r="C103" s="114" t="s">
        <v>144</v>
      </c>
      <c r="D103" s="115"/>
      <c r="E103" s="115"/>
      <c r="F103" s="144"/>
      <c r="G103" s="120">
        <f t="shared" si="1"/>
        <v>0</v>
      </c>
      <c r="H103" s="198"/>
      <c r="I103" s="199"/>
      <c r="J103" s="200"/>
      <c r="K103" s="119"/>
      <c r="L103" s="119"/>
      <c r="M103" s="144"/>
      <c r="N103" s="183"/>
      <c r="O103" s="211"/>
    </row>
    <row r="104" spans="1:15" s="7" customFormat="1" ht="12" customHeight="1" x14ac:dyDescent="0.2">
      <c r="A104" s="322"/>
      <c r="B104" s="319"/>
      <c r="C104" s="114"/>
      <c r="D104" s="115"/>
      <c r="E104" s="115"/>
      <c r="F104" s="144"/>
      <c r="G104" s="120">
        <f t="shared" si="1"/>
        <v>0</v>
      </c>
      <c r="H104" s="121"/>
      <c r="I104" s="122"/>
      <c r="J104" s="182"/>
      <c r="K104" s="119"/>
      <c r="L104" s="119"/>
      <c r="M104" s="144"/>
      <c r="N104" s="183"/>
      <c r="O104" s="211"/>
    </row>
    <row r="105" spans="1:15" s="7" customFormat="1" ht="12" customHeight="1" x14ac:dyDescent="0.2">
      <c r="A105" s="314" t="s">
        <v>432</v>
      </c>
      <c r="B105" s="319" t="s">
        <v>103</v>
      </c>
      <c r="C105" s="114" t="s">
        <v>102</v>
      </c>
      <c r="D105" s="115" t="s">
        <v>4</v>
      </c>
      <c r="E105" s="115">
        <v>1</v>
      </c>
      <c r="F105" s="144"/>
      <c r="G105" s="120">
        <f t="shared" si="1"/>
        <v>0</v>
      </c>
      <c r="H105" s="240"/>
      <c r="I105" s="119"/>
      <c r="J105" s="119" t="s">
        <v>104</v>
      </c>
      <c r="K105" s="119"/>
      <c r="L105" s="119"/>
      <c r="M105" s="144"/>
      <c r="N105" s="183"/>
      <c r="O105" s="211"/>
    </row>
    <row r="106" spans="1:15" s="7" customFormat="1" ht="12" customHeight="1" x14ac:dyDescent="0.2">
      <c r="A106" s="314"/>
      <c r="B106" s="319"/>
      <c r="C106" s="114" t="s">
        <v>514</v>
      </c>
      <c r="D106" s="115"/>
      <c r="E106" s="115"/>
      <c r="F106" s="294"/>
      <c r="G106" s="295">
        <f t="shared" si="1"/>
        <v>0</v>
      </c>
      <c r="H106" s="240"/>
      <c r="I106" s="119"/>
      <c r="J106" s="119"/>
      <c r="K106" s="119"/>
      <c r="L106" s="119"/>
      <c r="M106" s="144"/>
      <c r="N106" s="183"/>
      <c r="O106" s="211"/>
    </row>
    <row r="107" spans="1:15" s="7" customFormat="1" ht="22.5" x14ac:dyDescent="0.2">
      <c r="A107" s="314"/>
      <c r="B107" s="319"/>
      <c r="C107" s="213" t="s">
        <v>178</v>
      </c>
      <c r="D107" s="115"/>
      <c r="E107" s="115"/>
      <c r="F107" s="294"/>
      <c r="G107" s="295">
        <f t="shared" si="1"/>
        <v>0</v>
      </c>
      <c r="H107" s="240"/>
      <c r="I107" s="119"/>
      <c r="J107" s="119"/>
      <c r="K107" s="183"/>
      <c r="L107" s="119"/>
      <c r="M107" s="144"/>
      <c r="N107" s="183"/>
      <c r="O107" s="211"/>
    </row>
    <row r="108" spans="1:15" s="7" customFormat="1" ht="45" x14ac:dyDescent="0.2">
      <c r="A108" s="314"/>
      <c r="B108" s="319"/>
      <c r="C108" s="213" t="s">
        <v>177</v>
      </c>
      <c r="D108" s="115"/>
      <c r="E108" s="115"/>
      <c r="F108" s="294"/>
      <c r="G108" s="295">
        <f t="shared" si="1"/>
        <v>0</v>
      </c>
      <c r="H108" s="240"/>
      <c r="I108" s="119"/>
      <c r="J108" s="119"/>
      <c r="K108" s="183"/>
      <c r="L108" s="119"/>
      <c r="M108" s="144"/>
      <c r="N108" s="183"/>
      <c r="O108" s="211"/>
    </row>
    <row r="109" spans="1:15" s="7" customFormat="1" ht="11.25" x14ac:dyDescent="0.2">
      <c r="A109" s="314"/>
      <c r="B109" s="319"/>
      <c r="C109" s="213" t="s">
        <v>176</v>
      </c>
      <c r="D109" s="115"/>
      <c r="E109" s="115"/>
      <c r="F109" s="294"/>
      <c r="G109" s="295">
        <f t="shared" si="1"/>
        <v>0</v>
      </c>
      <c r="H109" s="240"/>
      <c r="I109" s="119"/>
      <c r="J109" s="119"/>
      <c r="K109" s="183"/>
      <c r="L109" s="119"/>
      <c r="M109" s="144"/>
      <c r="N109" s="183"/>
      <c r="O109" s="211"/>
    </row>
    <row r="110" spans="1:15" s="7" customFormat="1" ht="11.25" x14ac:dyDescent="0.2">
      <c r="A110" s="314"/>
      <c r="B110" s="319"/>
      <c r="C110" s="213" t="s">
        <v>412</v>
      </c>
      <c r="D110" s="115"/>
      <c r="E110" s="115"/>
      <c r="F110" s="294"/>
      <c r="G110" s="295">
        <f t="shared" si="1"/>
        <v>0</v>
      </c>
      <c r="H110" s="240"/>
      <c r="I110" s="119"/>
      <c r="J110" s="119"/>
      <c r="K110" s="183"/>
      <c r="L110" s="119"/>
      <c r="M110" s="144"/>
      <c r="N110" s="183"/>
      <c r="O110" s="211"/>
    </row>
    <row r="111" spans="1:15" s="7" customFormat="1" ht="11.25" x14ac:dyDescent="0.2">
      <c r="A111" s="314"/>
      <c r="B111" s="319"/>
      <c r="C111" s="213" t="s">
        <v>175</v>
      </c>
      <c r="D111" s="115"/>
      <c r="E111" s="115"/>
      <c r="F111" s="294"/>
      <c r="G111" s="295">
        <f t="shared" si="1"/>
        <v>0</v>
      </c>
      <c r="H111" s="240"/>
      <c r="I111" s="119"/>
      <c r="J111" s="119"/>
      <c r="K111" s="183"/>
      <c r="L111" s="119"/>
      <c r="M111" s="144"/>
      <c r="N111" s="183"/>
      <c r="O111" s="211"/>
    </row>
    <row r="112" spans="1:15" s="7" customFormat="1" ht="11.25" x14ac:dyDescent="0.2">
      <c r="A112" s="314"/>
      <c r="B112" s="319"/>
      <c r="C112" s="213" t="s">
        <v>174</v>
      </c>
      <c r="D112" s="115"/>
      <c r="E112" s="115"/>
      <c r="F112" s="294"/>
      <c r="G112" s="295">
        <f t="shared" si="1"/>
        <v>0</v>
      </c>
      <c r="H112" s="240"/>
      <c r="I112" s="119"/>
      <c r="J112" s="119"/>
      <c r="K112" s="183"/>
      <c r="L112" s="119"/>
      <c r="M112" s="144"/>
      <c r="N112" s="183"/>
      <c r="O112" s="211"/>
    </row>
    <row r="113" spans="1:15" s="7" customFormat="1" ht="11.25" x14ac:dyDescent="0.2">
      <c r="A113" s="314"/>
      <c r="B113" s="319"/>
      <c r="C113" s="213" t="s">
        <v>173</v>
      </c>
      <c r="D113" s="115"/>
      <c r="E113" s="115"/>
      <c r="F113" s="294"/>
      <c r="G113" s="295">
        <f t="shared" si="1"/>
        <v>0</v>
      </c>
      <c r="H113" s="240"/>
      <c r="I113" s="119"/>
      <c r="J113" s="119"/>
      <c r="K113" s="183"/>
      <c r="L113" s="119"/>
      <c r="M113" s="144"/>
      <c r="N113" s="183"/>
      <c r="O113" s="211"/>
    </row>
    <row r="114" spans="1:15" s="7" customFormat="1" ht="11.25" x14ac:dyDescent="0.2">
      <c r="A114" s="314"/>
      <c r="B114" s="319"/>
      <c r="C114" s="213" t="s">
        <v>413</v>
      </c>
      <c r="D114" s="115"/>
      <c r="E114" s="115"/>
      <c r="F114" s="294"/>
      <c r="G114" s="295">
        <f t="shared" si="1"/>
        <v>0</v>
      </c>
      <c r="H114" s="240"/>
      <c r="I114" s="119"/>
      <c r="J114" s="119"/>
      <c r="K114" s="183"/>
      <c r="L114" s="119"/>
      <c r="M114" s="144"/>
      <c r="N114" s="183"/>
      <c r="O114" s="211"/>
    </row>
    <row r="115" spans="1:15" s="7" customFormat="1" ht="11.25" x14ac:dyDescent="0.2">
      <c r="A115" s="314"/>
      <c r="B115" s="319"/>
      <c r="C115" s="213" t="s">
        <v>414</v>
      </c>
      <c r="D115" s="115"/>
      <c r="E115" s="115"/>
      <c r="F115" s="294"/>
      <c r="G115" s="295">
        <f t="shared" si="1"/>
        <v>0</v>
      </c>
      <c r="H115" s="240"/>
      <c r="I115" s="119"/>
      <c r="J115" s="119"/>
      <c r="K115" s="183"/>
      <c r="L115" s="119"/>
      <c r="M115" s="144"/>
      <c r="N115" s="183"/>
      <c r="O115" s="211"/>
    </row>
    <row r="116" spans="1:15" s="7" customFormat="1" ht="22.5" x14ac:dyDescent="0.2">
      <c r="A116" s="314"/>
      <c r="B116" s="319"/>
      <c r="C116" s="213" t="s">
        <v>172</v>
      </c>
      <c r="D116" s="115"/>
      <c r="E116" s="115"/>
      <c r="F116" s="294"/>
      <c r="G116" s="295">
        <f t="shared" si="1"/>
        <v>0</v>
      </c>
      <c r="H116" s="240"/>
      <c r="I116" s="119"/>
      <c r="J116" s="119"/>
      <c r="K116" s="183"/>
      <c r="L116" s="119"/>
      <c r="M116" s="144"/>
      <c r="N116" s="183"/>
      <c r="O116" s="211"/>
    </row>
    <row r="117" spans="1:15" s="7" customFormat="1" ht="11.25" x14ac:dyDescent="0.2">
      <c r="A117" s="314"/>
      <c r="B117" s="319"/>
      <c r="C117" s="114" t="s">
        <v>415</v>
      </c>
      <c r="D117" s="115"/>
      <c r="E117" s="115"/>
      <c r="F117" s="294"/>
      <c r="G117" s="295">
        <f t="shared" si="1"/>
        <v>0</v>
      </c>
      <c r="H117" s="240"/>
      <c r="I117" s="119"/>
      <c r="J117" s="119"/>
      <c r="K117" s="183"/>
      <c r="L117" s="119"/>
      <c r="M117" s="144"/>
      <c r="N117" s="183"/>
      <c r="O117" s="211"/>
    </row>
    <row r="118" spans="1:15" s="7" customFormat="1" ht="11.25" x14ac:dyDescent="0.2">
      <c r="A118" s="314"/>
      <c r="B118" s="319"/>
      <c r="C118" s="213"/>
      <c r="D118" s="115"/>
      <c r="E118" s="115"/>
      <c r="F118" s="144"/>
      <c r="G118" s="120">
        <f t="shared" si="1"/>
        <v>0</v>
      </c>
      <c r="H118" s="240"/>
      <c r="I118" s="119"/>
      <c r="J118" s="119"/>
      <c r="K118" s="183"/>
      <c r="L118" s="119"/>
      <c r="M118" s="144"/>
      <c r="N118" s="183"/>
      <c r="O118" s="211"/>
    </row>
    <row r="119" spans="1:15" s="7" customFormat="1" ht="12" customHeight="1" x14ac:dyDescent="0.2">
      <c r="A119" s="314" t="s">
        <v>72</v>
      </c>
      <c r="B119" s="319" t="s">
        <v>421</v>
      </c>
      <c r="C119" s="7" t="s">
        <v>291</v>
      </c>
      <c r="D119" s="115" t="s">
        <v>4</v>
      </c>
      <c r="E119" s="115">
        <v>1</v>
      </c>
      <c r="F119" s="144"/>
      <c r="G119" s="120">
        <f>F119*E119</f>
        <v>0</v>
      </c>
      <c r="H119" s="240"/>
      <c r="I119" s="119"/>
      <c r="J119" s="119" t="s">
        <v>145</v>
      </c>
      <c r="K119" s="183"/>
      <c r="L119" s="119"/>
      <c r="M119" s="144"/>
      <c r="N119" s="183"/>
      <c r="O119" s="211"/>
    </row>
    <row r="120" spans="1:15" s="7" customFormat="1" ht="12" customHeight="1" x14ac:dyDescent="0.2">
      <c r="A120" s="314"/>
      <c r="B120" s="319"/>
      <c r="C120" s="7" t="s">
        <v>288</v>
      </c>
      <c r="D120" s="115"/>
      <c r="E120" s="115"/>
      <c r="F120" s="144"/>
      <c r="G120" s="120">
        <f>F120*E120</f>
        <v>0</v>
      </c>
      <c r="H120" s="240"/>
      <c r="I120" s="119"/>
      <c r="J120" s="119"/>
      <c r="K120" s="183"/>
      <c r="L120" s="119"/>
      <c r="M120" s="144"/>
      <c r="N120" s="183"/>
      <c r="O120" s="211"/>
    </row>
    <row r="121" spans="1:15" s="7" customFormat="1" ht="12" customHeight="1" x14ac:dyDescent="0.2">
      <c r="A121" s="314"/>
      <c r="B121" s="319"/>
      <c r="C121" s="7" t="s">
        <v>289</v>
      </c>
      <c r="D121" s="115"/>
      <c r="E121" s="115"/>
      <c r="F121" s="144"/>
      <c r="G121" s="120">
        <f>F121*E121</f>
        <v>0</v>
      </c>
      <c r="H121" s="122"/>
      <c r="I121" s="119"/>
      <c r="J121" s="119"/>
      <c r="K121" s="183"/>
      <c r="L121" s="119"/>
      <c r="M121" s="144"/>
      <c r="N121" s="183"/>
      <c r="O121" s="211"/>
    </row>
    <row r="122" spans="1:15" s="7" customFormat="1" ht="12" customHeight="1" x14ac:dyDescent="0.2">
      <c r="A122" s="314"/>
      <c r="B122" s="319"/>
      <c r="C122" s="7" t="s">
        <v>290</v>
      </c>
      <c r="D122" s="115"/>
      <c r="E122" s="115"/>
      <c r="F122" s="144"/>
      <c r="G122" s="120"/>
      <c r="H122" s="122"/>
      <c r="I122" s="119"/>
      <c r="J122" s="119"/>
      <c r="K122" s="183"/>
      <c r="L122" s="119"/>
      <c r="M122" s="144"/>
      <c r="N122" s="183"/>
      <c r="O122" s="211"/>
    </row>
    <row r="123" spans="1:15" s="7" customFormat="1" ht="12" customHeight="1" x14ac:dyDescent="0.2">
      <c r="A123" s="238"/>
      <c r="B123" s="114"/>
      <c r="C123" s="114"/>
      <c r="D123" s="115"/>
      <c r="E123" s="115"/>
      <c r="F123" s="144"/>
      <c r="G123" s="120"/>
      <c r="H123" s="237"/>
      <c r="I123" s="240"/>
      <c r="J123" s="241"/>
      <c r="K123" s="119"/>
      <c r="L123" s="119"/>
      <c r="M123" s="144"/>
      <c r="N123" s="183"/>
      <c r="O123" s="211"/>
    </row>
    <row r="124" spans="1:15" s="7" customFormat="1" ht="12" customHeight="1" x14ac:dyDescent="0.2">
      <c r="A124" s="314" t="s">
        <v>433</v>
      </c>
      <c r="B124" s="319" t="s">
        <v>422</v>
      </c>
      <c r="C124" s="114" t="s">
        <v>146</v>
      </c>
      <c r="D124" s="115" t="s">
        <v>4</v>
      </c>
      <c r="E124" s="115">
        <v>1</v>
      </c>
      <c r="F124" s="144"/>
      <c r="G124" s="120">
        <f t="shared" si="1"/>
        <v>0</v>
      </c>
      <c r="H124" s="237"/>
      <c r="I124" s="240"/>
      <c r="J124" s="241"/>
      <c r="K124" s="119"/>
      <c r="L124" s="119"/>
      <c r="M124" s="144"/>
      <c r="N124" s="183"/>
      <c r="O124" s="211"/>
    </row>
    <row r="125" spans="1:15" s="7" customFormat="1" ht="12" customHeight="1" x14ac:dyDescent="0.2">
      <c r="A125" s="314"/>
      <c r="B125" s="319"/>
      <c r="C125" s="114"/>
      <c r="D125" s="115"/>
      <c r="E125" s="115"/>
      <c r="F125" s="144"/>
      <c r="G125" s="120">
        <f t="shared" si="1"/>
        <v>0</v>
      </c>
      <c r="H125" s="237"/>
      <c r="I125" s="240"/>
      <c r="J125" s="241"/>
      <c r="K125" s="119"/>
      <c r="L125" s="119"/>
      <c r="M125" s="144"/>
      <c r="N125" s="183"/>
      <c r="O125" s="211"/>
    </row>
    <row r="126" spans="1:15" s="7" customFormat="1" ht="12" customHeight="1" x14ac:dyDescent="0.2">
      <c r="A126" s="314" t="s">
        <v>73</v>
      </c>
      <c r="B126" s="319" t="s">
        <v>423</v>
      </c>
      <c r="C126" s="114" t="s">
        <v>150</v>
      </c>
      <c r="D126" s="115" t="s">
        <v>4</v>
      </c>
      <c r="E126" s="115">
        <v>1</v>
      </c>
      <c r="F126" s="144"/>
      <c r="G126" s="120">
        <f t="shared" si="1"/>
        <v>0</v>
      </c>
      <c r="H126" s="237"/>
      <c r="I126" s="240"/>
      <c r="J126" s="241"/>
      <c r="K126" s="119"/>
      <c r="L126" s="119"/>
      <c r="M126" s="144"/>
      <c r="N126" s="183"/>
      <c r="O126" s="211"/>
    </row>
    <row r="127" spans="1:15" s="7" customFormat="1" ht="12" customHeight="1" x14ac:dyDescent="0.2">
      <c r="A127" s="314"/>
      <c r="B127" s="319"/>
      <c r="C127" s="114"/>
      <c r="D127" s="115"/>
      <c r="E127" s="115"/>
      <c r="F127" s="144"/>
      <c r="G127" s="120">
        <f>F127*E127</f>
        <v>0</v>
      </c>
      <c r="H127" s="237"/>
      <c r="I127" s="240"/>
      <c r="J127" s="241"/>
      <c r="K127" s="119"/>
      <c r="L127" s="119"/>
      <c r="M127" s="144"/>
      <c r="N127" s="183"/>
      <c r="O127" s="211"/>
    </row>
    <row r="128" spans="1:15" s="7" customFormat="1" ht="12" customHeight="1" x14ac:dyDescent="0.2">
      <c r="A128" s="314" t="s">
        <v>434</v>
      </c>
      <c r="B128" s="319" t="s">
        <v>179</v>
      </c>
      <c r="C128" s="114" t="s">
        <v>293</v>
      </c>
      <c r="D128" s="115" t="s">
        <v>4</v>
      </c>
      <c r="E128" s="115">
        <v>1</v>
      </c>
      <c r="F128" s="144"/>
      <c r="G128" s="120">
        <f>F128*E128</f>
        <v>0</v>
      </c>
      <c r="H128" s="237"/>
      <c r="I128" s="240"/>
      <c r="J128" s="241"/>
      <c r="K128" s="119"/>
      <c r="L128" s="119"/>
      <c r="M128" s="144"/>
      <c r="N128" s="183"/>
      <c r="O128" s="211"/>
    </row>
    <row r="129" spans="1:15" s="7" customFormat="1" ht="12" customHeight="1" x14ac:dyDescent="0.2">
      <c r="A129" s="314"/>
      <c r="B129" s="319"/>
      <c r="C129" s="114" t="s">
        <v>292</v>
      </c>
      <c r="D129" s="115"/>
      <c r="E129" s="115"/>
      <c r="F129" s="144"/>
      <c r="G129" s="120">
        <f>F129*E129</f>
        <v>0</v>
      </c>
      <c r="H129" s="237"/>
      <c r="I129" s="240"/>
      <c r="J129" s="241"/>
      <c r="K129" s="119"/>
      <c r="L129" s="119"/>
      <c r="M129" s="144"/>
      <c r="N129" s="183"/>
      <c r="O129" s="211"/>
    </row>
    <row r="130" spans="1:15" s="7" customFormat="1" ht="12" customHeight="1" x14ac:dyDescent="0.2">
      <c r="A130" s="314"/>
      <c r="B130" s="319"/>
      <c r="C130" s="114"/>
      <c r="D130" s="115"/>
      <c r="E130" s="115"/>
      <c r="F130" s="144"/>
      <c r="G130" s="120">
        <f>F130*E130</f>
        <v>0</v>
      </c>
      <c r="H130" s="237"/>
      <c r="I130" s="240"/>
      <c r="J130" s="241"/>
      <c r="K130" s="119"/>
      <c r="L130" s="119"/>
      <c r="M130" s="144"/>
      <c r="N130" s="183"/>
      <c r="O130" s="211"/>
    </row>
    <row r="131" spans="1:15" s="7" customFormat="1" ht="12" customHeight="1" x14ac:dyDescent="0.2">
      <c r="A131" s="314" t="s">
        <v>435</v>
      </c>
      <c r="B131" s="319" t="s">
        <v>294</v>
      </c>
      <c r="C131" s="114" t="s">
        <v>310</v>
      </c>
      <c r="D131" s="115" t="s">
        <v>4</v>
      </c>
      <c r="E131" s="115">
        <v>1</v>
      </c>
      <c r="F131" s="144"/>
      <c r="G131" s="120">
        <f>F131*E131</f>
        <v>0</v>
      </c>
      <c r="H131" s="237"/>
      <c r="I131" s="240"/>
      <c r="J131" s="241"/>
      <c r="K131" s="119"/>
      <c r="L131" s="119"/>
      <c r="M131" s="144"/>
      <c r="N131" s="183"/>
      <c r="O131" s="211"/>
    </row>
    <row r="132" spans="1:15" s="7" customFormat="1" ht="12" customHeight="1" x14ac:dyDescent="0.2">
      <c r="A132" s="314"/>
      <c r="B132" s="319"/>
      <c r="C132" s="114" t="s">
        <v>152</v>
      </c>
      <c r="D132" s="115"/>
      <c r="E132" s="115"/>
      <c r="F132" s="144"/>
      <c r="G132" s="120"/>
      <c r="H132" s="237"/>
      <c r="I132" s="240"/>
      <c r="J132" s="241"/>
      <c r="K132" s="119"/>
      <c r="L132" s="119"/>
      <c r="M132" s="144"/>
      <c r="N132" s="183"/>
      <c r="O132" s="211"/>
    </row>
    <row r="133" spans="1:15" s="7" customFormat="1" ht="12" customHeight="1" x14ac:dyDescent="0.2">
      <c r="A133" s="314"/>
      <c r="B133" s="319"/>
      <c r="C133" s="145" t="s">
        <v>32</v>
      </c>
      <c r="D133" s="115"/>
      <c r="E133" s="115"/>
      <c r="F133" s="144"/>
      <c r="G133" s="120"/>
      <c r="H133" s="237"/>
      <c r="I133" s="240"/>
      <c r="J133" s="241"/>
      <c r="K133" s="119"/>
      <c r="L133" s="119"/>
      <c r="M133" s="144"/>
      <c r="N133" s="183"/>
      <c r="O133" s="211"/>
    </row>
    <row r="134" spans="1:15" s="7" customFormat="1" ht="12" customHeight="1" x14ac:dyDescent="0.2">
      <c r="A134" s="314"/>
      <c r="B134" s="319"/>
      <c r="C134" s="145" t="s">
        <v>33</v>
      </c>
      <c r="D134" s="115"/>
      <c r="E134" s="115"/>
      <c r="F134" s="144"/>
      <c r="G134" s="120"/>
      <c r="H134" s="237"/>
      <c r="I134" s="240"/>
      <c r="J134" s="241"/>
      <c r="K134" s="119"/>
      <c r="L134" s="119"/>
      <c r="M134" s="144"/>
      <c r="N134" s="183"/>
      <c r="O134" s="211"/>
    </row>
    <row r="135" spans="1:15" s="7" customFormat="1" ht="12" customHeight="1" x14ac:dyDescent="0.2">
      <c r="A135" s="314"/>
      <c r="B135" s="319"/>
      <c r="C135" s="114"/>
      <c r="D135" s="115"/>
      <c r="E135" s="115"/>
      <c r="F135" s="144"/>
      <c r="G135" s="120"/>
      <c r="H135" s="237"/>
      <c r="I135" s="240"/>
      <c r="J135" s="241"/>
      <c r="K135" s="119"/>
      <c r="L135" s="119"/>
      <c r="M135" s="144"/>
      <c r="N135" s="183"/>
      <c r="O135" s="211"/>
    </row>
    <row r="136" spans="1:15" s="7" customFormat="1" ht="12" customHeight="1" x14ac:dyDescent="0.2">
      <c r="A136" s="320" t="s">
        <v>74</v>
      </c>
      <c r="B136" s="319" t="s">
        <v>295</v>
      </c>
      <c r="C136" s="114" t="s">
        <v>296</v>
      </c>
      <c r="D136" s="115" t="s">
        <v>4</v>
      </c>
      <c r="E136" s="115">
        <v>1</v>
      </c>
      <c r="F136" s="144"/>
      <c r="G136" s="120">
        <f t="shared" ref="G136:G143" si="2">F136*E136</f>
        <v>0</v>
      </c>
      <c r="H136" s="121"/>
      <c r="I136" s="122"/>
      <c r="J136" s="182"/>
      <c r="K136" s="119"/>
      <c r="L136" s="119"/>
      <c r="M136" s="144"/>
      <c r="N136" s="119"/>
      <c r="O136" s="211"/>
    </row>
    <row r="137" spans="1:15" s="7" customFormat="1" ht="12" customHeight="1" x14ac:dyDescent="0.2">
      <c r="A137" s="314"/>
      <c r="B137" s="319"/>
      <c r="C137" s="114" t="s">
        <v>297</v>
      </c>
      <c r="D137" s="115"/>
      <c r="E137" s="115"/>
      <c r="F137" s="144"/>
      <c r="G137" s="120">
        <f t="shared" si="2"/>
        <v>0</v>
      </c>
      <c r="H137" s="121"/>
      <c r="I137" s="122"/>
      <c r="J137" s="182"/>
      <c r="K137" s="119"/>
      <c r="L137" s="119"/>
      <c r="M137" s="264"/>
      <c r="N137" s="119"/>
      <c r="O137" s="211"/>
    </row>
    <row r="138" spans="1:15" s="7" customFormat="1" ht="12" customHeight="1" x14ac:dyDescent="0.2">
      <c r="A138" s="314"/>
      <c r="B138" s="319"/>
      <c r="C138" s="114" t="s">
        <v>246</v>
      </c>
      <c r="D138" s="115"/>
      <c r="E138" s="115"/>
      <c r="F138" s="144"/>
      <c r="G138" s="120">
        <f t="shared" si="2"/>
        <v>0</v>
      </c>
      <c r="H138" s="121"/>
      <c r="I138" s="122"/>
      <c r="J138" s="182"/>
      <c r="K138" s="119"/>
      <c r="L138" s="119"/>
      <c r="M138" s="119"/>
      <c r="N138" s="119"/>
      <c r="O138" s="211"/>
    </row>
    <row r="139" spans="1:15" s="7" customFormat="1" ht="12" customHeight="1" x14ac:dyDescent="0.2">
      <c r="A139" s="314"/>
      <c r="B139" s="319"/>
      <c r="C139" s="114" t="s">
        <v>247</v>
      </c>
      <c r="D139" s="115"/>
      <c r="E139" s="115"/>
      <c r="F139" s="144"/>
      <c r="G139" s="120">
        <f t="shared" si="2"/>
        <v>0</v>
      </c>
      <c r="H139" s="121"/>
      <c r="I139" s="122"/>
      <c r="J139" s="182"/>
      <c r="K139" s="119"/>
      <c r="L139" s="119"/>
      <c r="M139" s="119"/>
      <c r="N139" s="119"/>
      <c r="O139" s="211"/>
    </row>
    <row r="140" spans="1:15" s="7" customFormat="1" ht="12" customHeight="1" x14ac:dyDescent="0.2">
      <c r="A140" s="314"/>
      <c r="B140" s="319"/>
      <c r="C140" s="114" t="s">
        <v>135</v>
      </c>
      <c r="D140" s="115"/>
      <c r="E140" s="115"/>
      <c r="F140" s="144"/>
      <c r="G140" s="120">
        <f t="shared" si="2"/>
        <v>0</v>
      </c>
      <c r="H140" s="121"/>
      <c r="I140" s="122"/>
      <c r="J140" s="182"/>
      <c r="K140" s="119"/>
      <c r="L140" s="119"/>
      <c r="M140" s="119"/>
      <c r="N140" s="119"/>
      <c r="O140" s="211"/>
    </row>
    <row r="141" spans="1:15" s="7" customFormat="1" ht="12" customHeight="1" x14ac:dyDescent="0.2">
      <c r="A141" s="314"/>
      <c r="B141" s="319"/>
      <c r="C141" s="114" t="s">
        <v>136</v>
      </c>
      <c r="D141" s="115"/>
      <c r="E141" s="115"/>
      <c r="F141" s="144"/>
      <c r="G141" s="120">
        <f t="shared" si="2"/>
        <v>0</v>
      </c>
      <c r="H141" s="121"/>
      <c r="I141" s="122"/>
      <c r="J141" s="182"/>
      <c r="K141" s="119"/>
      <c r="L141" s="119"/>
      <c r="M141" s="119"/>
      <c r="N141" s="119"/>
      <c r="O141" s="211"/>
    </row>
    <row r="142" spans="1:15" s="7" customFormat="1" ht="12" customHeight="1" x14ac:dyDescent="0.2">
      <c r="A142" s="314"/>
      <c r="B142" s="319"/>
      <c r="C142" s="114" t="s">
        <v>31</v>
      </c>
      <c r="D142" s="115"/>
      <c r="E142" s="115"/>
      <c r="F142" s="144"/>
      <c r="G142" s="120">
        <f t="shared" si="2"/>
        <v>0</v>
      </c>
      <c r="H142" s="121"/>
      <c r="I142" s="122"/>
      <c r="J142" s="182"/>
      <c r="K142" s="119"/>
      <c r="L142" s="119"/>
      <c r="M142" s="119"/>
      <c r="N142" s="119"/>
      <c r="O142" s="211"/>
    </row>
    <row r="143" spans="1:15" s="7" customFormat="1" ht="12" customHeight="1" x14ac:dyDescent="0.2">
      <c r="A143" s="314"/>
      <c r="B143" s="325"/>
      <c r="C143" s="114" t="s">
        <v>397</v>
      </c>
      <c r="D143" s="115"/>
      <c r="E143" s="115"/>
      <c r="F143" s="144"/>
      <c r="G143" s="120">
        <f t="shared" si="2"/>
        <v>0</v>
      </c>
      <c r="H143" s="121"/>
      <c r="I143" s="122"/>
      <c r="J143" s="182"/>
      <c r="K143" s="119"/>
      <c r="L143" s="119"/>
      <c r="M143" s="119"/>
      <c r="N143" s="119"/>
      <c r="O143" s="211"/>
    </row>
    <row r="144" spans="1:15" s="7" customFormat="1" ht="12" customHeight="1" x14ac:dyDescent="0.2">
      <c r="A144" s="314"/>
      <c r="B144" s="325"/>
      <c r="C144" s="145" t="s">
        <v>43</v>
      </c>
      <c r="D144" s="115"/>
      <c r="E144" s="115"/>
      <c r="F144" s="144"/>
      <c r="G144" s="120"/>
      <c r="H144" s="121"/>
      <c r="I144" s="122"/>
      <c r="J144" s="182"/>
      <c r="K144" s="119"/>
      <c r="L144" s="119"/>
      <c r="M144" s="119"/>
      <c r="N144" s="119"/>
      <c r="O144" s="211"/>
    </row>
    <row r="145" spans="1:15" s="7" customFormat="1" ht="12" customHeight="1" x14ac:dyDescent="0.2">
      <c r="A145" s="314"/>
      <c r="B145" s="325"/>
      <c r="C145" s="145" t="s">
        <v>137</v>
      </c>
      <c r="D145" s="115"/>
      <c r="E145" s="115"/>
      <c r="F145" s="144"/>
      <c r="G145" s="120"/>
      <c r="H145" s="121"/>
      <c r="I145" s="122"/>
      <c r="J145" s="182"/>
      <c r="K145" s="119"/>
      <c r="L145" s="119"/>
      <c r="M145" s="119"/>
      <c r="N145" s="119"/>
      <c r="O145" s="211"/>
    </row>
    <row r="146" spans="1:15" s="7" customFormat="1" ht="12" customHeight="1" x14ac:dyDescent="0.2">
      <c r="A146" s="314"/>
      <c r="B146" s="325"/>
      <c r="C146" s="145"/>
      <c r="D146" s="115"/>
      <c r="E146" s="115"/>
      <c r="F146" s="144"/>
      <c r="G146" s="120"/>
      <c r="H146" s="121"/>
      <c r="I146" s="122"/>
      <c r="J146" s="182"/>
      <c r="K146" s="119"/>
      <c r="L146" s="119"/>
      <c r="M146" s="119"/>
      <c r="N146" s="119"/>
      <c r="O146" s="211"/>
    </row>
    <row r="147" spans="1:15" s="7" customFormat="1" ht="12" customHeight="1" x14ac:dyDescent="0.2">
      <c r="A147" s="314" t="s">
        <v>75</v>
      </c>
      <c r="B147" s="325"/>
      <c r="C147" s="114" t="s">
        <v>403</v>
      </c>
      <c r="D147" s="115" t="s">
        <v>4</v>
      </c>
      <c r="E147" s="115">
        <v>1</v>
      </c>
      <c r="F147" s="252"/>
      <c r="G147" s="120"/>
      <c r="H147" s="121"/>
      <c r="I147" s="122"/>
      <c r="J147" s="182"/>
      <c r="K147" s="119"/>
      <c r="L147" s="119"/>
      <c r="M147" s="119"/>
      <c r="N147" s="119"/>
      <c r="O147" s="211"/>
    </row>
    <row r="148" spans="1:15" s="7" customFormat="1" ht="12" customHeight="1" x14ac:dyDescent="0.2">
      <c r="A148" s="314"/>
      <c r="B148" s="325"/>
      <c r="C148" s="119" t="s">
        <v>402</v>
      </c>
      <c r="D148" s="115"/>
      <c r="E148" s="115"/>
      <c r="F148" s="144"/>
      <c r="G148" s="120">
        <f>F148*E148</f>
        <v>0</v>
      </c>
      <c r="H148" s="121"/>
      <c r="I148" s="122"/>
      <c r="J148" s="182"/>
      <c r="K148" s="119"/>
      <c r="L148" s="119"/>
      <c r="M148" s="119"/>
      <c r="N148" s="119"/>
      <c r="O148" s="211"/>
    </row>
    <row r="149" spans="1:15" s="7" customFormat="1" ht="12" customHeight="1" x14ac:dyDescent="0.2">
      <c r="A149" s="314"/>
      <c r="B149" s="325"/>
      <c r="C149" s="119"/>
      <c r="D149" s="115"/>
      <c r="E149" s="115"/>
      <c r="F149" s="144"/>
      <c r="G149" s="120"/>
      <c r="H149" s="121"/>
      <c r="I149" s="122"/>
      <c r="J149" s="182"/>
      <c r="K149" s="119"/>
      <c r="L149" s="119"/>
      <c r="M149" s="119"/>
      <c r="N149" s="119"/>
      <c r="O149" s="211"/>
    </row>
    <row r="150" spans="1:15" s="7" customFormat="1" ht="12" customHeight="1" x14ac:dyDescent="0.2">
      <c r="A150" s="314" t="s">
        <v>76</v>
      </c>
      <c r="B150" s="319" t="s">
        <v>304</v>
      </c>
      <c r="C150" s="114" t="s">
        <v>299</v>
      </c>
      <c r="D150" s="115" t="s">
        <v>4</v>
      </c>
      <c r="E150" s="115">
        <v>1</v>
      </c>
      <c r="F150" s="144"/>
      <c r="G150" s="120">
        <f t="shared" ref="G150:G164" si="3">F150*E150</f>
        <v>0</v>
      </c>
      <c r="H150" s="121"/>
      <c r="I150" s="122"/>
      <c r="J150" s="182"/>
      <c r="K150" s="119"/>
      <c r="L150" s="119"/>
      <c r="M150" s="144"/>
      <c r="N150" s="119"/>
      <c r="O150" s="211"/>
    </row>
    <row r="151" spans="1:15" s="7" customFormat="1" ht="12" customHeight="1" x14ac:dyDescent="0.2">
      <c r="A151" s="314"/>
      <c r="B151" s="319"/>
      <c r="C151" s="114" t="s">
        <v>300</v>
      </c>
      <c r="D151" s="115"/>
      <c r="E151" s="115"/>
      <c r="F151" s="144"/>
      <c r="G151" s="120">
        <f t="shared" si="3"/>
        <v>0</v>
      </c>
      <c r="H151" s="121"/>
      <c r="I151" s="122"/>
      <c r="J151" s="182"/>
      <c r="K151" s="119"/>
      <c r="L151" s="119"/>
      <c r="M151" s="264"/>
      <c r="N151" s="119"/>
      <c r="O151" s="211"/>
    </row>
    <row r="152" spans="1:15" s="7" customFormat="1" ht="12" customHeight="1" x14ac:dyDescent="0.2">
      <c r="A152" s="314"/>
      <c r="B152" s="319"/>
      <c r="C152" s="114" t="s">
        <v>246</v>
      </c>
      <c r="D152" s="115"/>
      <c r="E152" s="115"/>
      <c r="F152" s="144"/>
      <c r="G152" s="120">
        <f t="shared" si="3"/>
        <v>0</v>
      </c>
      <c r="H152" s="121"/>
      <c r="I152" s="122"/>
      <c r="J152" s="182"/>
      <c r="K152" s="119"/>
      <c r="L152" s="119"/>
      <c r="M152" s="119"/>
      <c r="N152" s="119"/>
      <c r="O152" s="211"/>
    </row>
    <row r="153" spans="1:15" s="7" customFormat="1" ht="12" customHeight="1" x14ac:dyDescent="0.2">
      <c r="A153" s="314"/>
      <c r="B153" s="319"/>
      <c r="C153" s="114" t="s">
        <v>247</v>
      </c>
      <c r="D153" s="115"/>
      <c r="E153" s="115"/>
      <c r="F153" s="144"/>
      <c r="G153" s="120">
        <f t="shared" si="3"/>
        <v>0</v>
      </c>
      <c r="H153" s="121"/>
      <c r="I153" s="122"/>
      <c r="J153" s="182"/>
      <c r="K153" s="119"/>
      <c r="L153" s="119"/>
      <c r="M153" s="119"/>
      <c r="N153" s="119"/>
      <c r="O153" s="211"/>
    </row>
    <row r="154" spans="1:15" s="7" customFormat="1" ht="12" customHeight="1" x14ac:dyDescent="0.2">
      <c r="A154" s="314"/>
      <c r="B154" s="319"/>
      <c r="C154" s="114" t="s">
        <v>135</v>
      </c>
      <c r="D154" s="115"/>
      <c r="E154" s="115"/>
      <c r="F154" s="144"/>
      <c r="G154" s="120">
        <f t="shared" si="3"/>
        <v>0</v>
      </c>
      <c r="H154" s="121"/>
      <c r="I154" s="122"/>
      <c r="J154" s="182"/>
      <c r="K154" s="119"/>
      <c r="L154" s="119"/>
      <c r="M154" s="119"/>
      <c r="N154" s="119"/>
      <c r="O154" s="211"/>
    </row>
    <row r="155" spans="1:15" s="7" customFormat="1" ht="12" customHeight="1" x14ac:dyDescent="0.2">
      <c r="A155" s="314"/>
      <c r="B155" s="319"/>
      <c r="C155" s="114" t="s">
        <v>136</v>
      </c>
      <c r="D155" s="115"/>
      <c r="E155" s="115"/>
      <c r="F155" s="144"/>
      <c r="G155" s="120">
        <f t="shared" si="3"/>
        <v>0</v>
      </c>
      <c r="H155" s="121"/>
      <c r="I155" s="122"/>
      <c r="J155" s="182"/>
      <c r="K155" s="119"/>
      <c r="L155" s="119"/>
      <c r="M155" s="119"/>
      <c r="N155" s="119"/>
      <c r="O155" s="211"/>
    </row>
    <row r="156" spans="1:15" s="7" customFormat="1" ht="12" customHeight="1" x14ac:dyDescent="0.2">
      <c r="A156" s="314"/>
      <c r="B156" s="319"/>
      <c r="C156" s="114" t="s">
        <v>31</v>
      </c>
      <c r="D156" s="115"/>
      <c r="E156" s="115"/>
      <c r="F156" s="144"/>
      <c r="G156" s="120">
        <f t="shared" si="3"/>
        <v>0</v>
      </c>
      <c r="H156" s="121"/>
      <c r="I156" s="122"/>
      <c r="J156" s="182"/>
      <c r="K156" s="119"/>
      <c r="L156" s="119"/>
      <c r="M156" s="119"/>
      <c r="N156" s="119"/>
      <c r="O156" s="211"/>
    </row>
    <row r="157" spans="1:15" s="7" customFormat="1" ht="12" customHeight="1" x14ac:dyDescent="0.2">
      <c r="A157" s="314"/>
      <c r="B157" s="325"/>
      <c r="C157" s="114" t="s">
        <v>397</v>
      </c>
      <c r="D157" s="115"/>
      <c r="E157" s="115"/>
      <c r="F157" s="144"/>
      <c r="G157" s="120">
        <f t="shared" si="3"/>
        <v>0</v>
      </c>
      <c r="H157" s="121"/>
      <c r="I157" s="122"/>
      <c r="J157" s="182"/>
      <c r="K157" s="119"/>
      <c r="L157" s="119"/>
      <c r="M157" s="119"/>
      <c r="N157" s="119"/>
      <c r="O157" s="211"/>
    </row>
    <row r="158" spans="1:15" s="7" customFormat="1" ht="12" customHeight="1" x14ac:dyDescent="0.2">
      <c r="A158" s="314"/>
      <c r="B158" s="325"/>
      <c r="C158" s="145" t="s">
        <v>43</v>
      </c>
      <c r="D158" s="115"/>
      <c r="E158" s="115"/>
      <c r="F158" s="144"/>
      <c r="G158" s="120">
        <f t="shared" si="3"/>
        <v>0</v>
      </c>
      <c r="H158" s="121"/>
      <c r="I158" s="122"/>
      <c r="J158" s="182"/>
      <c r="K158" s="119"/>
      <c r="L158" s="119"/>
      <c r="M158" s="119"/>
      <c r="N158" s="119"/>
      <c r="O158" s="211"/>
    </row>
    <row r="159" spans="1:15" s="7" customFormat="1" ht="12" customHeight="1" x14ac:dyDescent="0.2">
      <c r="A159" s="314"/>
      <c r="B159" s="325"/>
      <c r="C159" s="145" t="s">
        <v>137</v>
      </c>
      <c r="D159" s="115"/>
      <c r="E159" s="115"/>
      <c r="F159" s="144"/>
      <c r="G159" s="120">
        <f t="shared" si="3"/>
        <v>0</v>
      </c>
      <c r="H159" s="121"/>
      <c r="I159" s="122"/>
      <c r="J159" s="182"/>
      <c r="K159" s="119"/>
      <c r="L159" s="119"/>
      <c r="M159" s="119"/>
      <c r="N159" s="119"/>
      <c r="O159" s="211"/>
    </row>
    <row r="160" spans="1:15" s="7" customFormat="1" ht="12" customHeight="1" x14ac:dyDescent="0.2">
      <c r="A160" s="314"/>
      <c r="B160" s="325"/>
      <c r="C160" s="145"/>
      <c r="D160" s="115"/>
      <c r="E160" s="115"/>
      <c r="F160" s="144"/>
      <c r="G160" s="120"/>
      <c r="H160" s="121"/>
      <c r="I160" s="122"/>
      <c r="J160" s="182"/>
      <c r="K160" s="119"/>
      <c r="L160" s="119"/>
      <c r="M160" s="119"/>
      <c r="N160" s="119"/>
      <c r="O160" s="211"/>
    </row>
    <row r="161" spans="1:15" s="7" customFormat="1" ht="12" customHeight="1" x14ac:dyDescent="0.2">
      <c r="A161" s="314" t="s">
        <v>127</v>
      </c>
      <c r="B161" s="325"/>
      <c r="C161" s="114" t="s">
        <v>404</v>
      </c>
      <c r="D161" s="115" t="s">
        <v>4</v>
      </c>
      <c r="E161" s="115">
        <v>1</v>
      </c>
      <c r="F161" s="252" t="s">
        <v>163</v>
      </c>
      <c r="G161" s="120"/>
      <c r="H161" s="121"/>
      <c r="I161" s="122"/>
      <c r="J161" s="182"/>
      <c r="K161" s="119"/>
      <c r="L161" s="119"/>
      <c r="M161" s="119"/>
      <c r="N161" s="119"/>
      <c r="O161" s="211"/>
    </row>
    <row r="162" spans="1:15" s="7" customFormat="1" ht="12" customHeight="1" x14ac:dyDescent="0.2">
      <c r="A162" s="314"/>
      <c r="B162" s="325"/>
      <c r="C162" s="119" t="s">
        <v>402</v>
      </c>
      <c r="D162" s="115"/>
      <c r="E162" s="115"/>
      <c r="F162" s="144">
        <v>0</v>
      </c>
      <c r="G162" s="120">
        <f>F162*E162</f>
        <v>0</v>
      </c>
      <c r="H162" s="121"/>
      <c r="I162" s="122"/>
      <c r="J162" s="182"/>
      <c r="K162" s="119"/>
      <c r="L162" s="119"/>
      <c r="M162" s="119"/>
      <c r="N162" s="119"/>
      <c r="O162" s="211"/>
    </row>
    <row r="163" spans="1:15" s="7" customFormat="1" ht="12" customHeight="1" x14ac:dyDescent="0.2">
      <c r="A163" s="314"/>
      <c r="B163" s="325"/>
      <c r="C163" s="145"/>
      <c r="D163" s="115"/>
      <c r="E163" s="115"/>
      <c r="F163" s="144"/>
      <c r="G163" s="120">
        <f t="shared" si="3"/>
        <v>0</v>
      </c>
      <c r="H163" s="121"/>
      <c r="I163" s="122"/>
      <c r="J163" s="182"/>
      <c r="K163" s="119"/>
      <c r="L163" s="119"/>
      <c r="M163" s="119"/>
      <c r="N163" s="119"/>
      <c r="O163" s="211"/>
    </row>
    <row r="164" spans="1:15" s="7" customFormat="1" ht="12" customHeight="1" x14ac:dyDescent="0.2">
      <c r="A164" s="314" t="s">
        <v>436</v>
      </c>
      <c r="B164" s="325" t="s">
        <v>248</v>
      </c>
      <c r="C164" s="186" t="s">
        <v>302</v>
      </c>
      <c r="D164" s="115" t="s">
        <v>4</v>
      </c>
      <c r="E164" s="115">
        <v>1</v>
      </c>
      <c r="F164" s="144"/>
      <c r="G164" s="120">
        <f t="shared" si="3"/>
        <v>0</v>
      </c>
      <c r="H164" s="121"/>
      <c r="I164" s="122"/>
      <c r="J164" s="182"/>
      <c r="K164" s="119"/>
      <c r="L164" s="119"/>
      <c r="M164" s="119"/>
      <c r="N164" s="119"/>
      <c r="O164" s="211"/>
    </row>
    <row r="165" spans="1:15" s="7" customFormat="1" ht="12" customHeight="1" x14ac:dyDescent="0.2">
      <c r="A165" s="314"/>
      <c r="B165" s="325"/>
      <c r="C165" s="114" t="s">
        <v>303</v>
      </c>
      <c r="D165" s="115"/>
      <c r="E165" s="115"/>
      <c r="F165" s="144"/>
      <c r="G165" s="120"/>
      <c r="H165" s="121"/>
      <c r="I165" s="122"/>
      <c r="J165" s="182"/>
      <c r="K165" s="119"/>
      <c r="L165" s="119"/>
      <c r="M165" s="119"/>
      <c r="N165" s="119"/>
      <c r="O165" s="211"/>
    </row>
    <row r="166" spans="1:15" s="7" customFormat="1" ht="12" customHeight="1" x14ac:dyDescent="0.2">
      <c r="A166" s="314"/>
      <c r="B166" s="325"/>
      <c r="C166" s="114" t="s">
        <v>49</v>
      </c>
      <c r="D166" s="115"/>
      <c r="E166" s="115"/>
      <c r="F166" s="144"/>
      <c r="G166" s="120"/>
      <c r="H166" s="121"/>
      <c r="I166" s="122"/>
      <c r="J166" s="182"/>
      <c r="K166" s="119"/>
      <c r="L166" s="119"/>
      <c r="M166" s="119"/>
      <c r="N166" s="119"/>
      <c r="O166" s="211"/>
    </row>
    <row r="167" spans="1:15" s="7" customFormat="1" ht="12" customHeight="1" x14ac:dyDescent="0.2">
      <c r="A167" s="314"/>
      <c r="B167" s="325"/>
      <c r="C167" s="114" t="s">
        <v>108</v>
      </c>
      <c r="D167" s="115"/>
      <c r="E167" s="115"/>
      <c r="F167" s="144"/>
      <c r="G167" s="120"/>
      <c r="H167" s="121"/>
      <c r="I167" s="122"/>
      <c r="J167" s="182"/>
      <c r="K167" s="119"/>
      <c r="L167" s="119"/>
      <c r="M167" s="119"/>
      <c r="N167" s="119"/>
      <c r="O167" s="211"/>
    </row>
    <row r="168" spans="1:15" s="7" customFormat="1" ht="12" customHeight="1" x14ac:dyDescent="0.2">
      <c r="A168" s="314"/>
      <c r="B168" s="325"/>
      <c r="C168" s="114" t="s">
        <v>57</v>
      </c>
      <c r="D168" s="115"/>
      <c r="E168" s="115"/>
      <c r="F168" s="144"/>
      <c r="G168" s="120"/>
      <c r="H168" s="121"/>
      <c r="I168" s="122"/>
      <c r="J168" s="182"/>
      <c r="K168" s="119"/>
      <c r="L168" s="119"/>
      <c r="M168" s="119"/>
      <c r="N168" s="119"/>
      <c r="O168" s="211"/>
    </row>
    <row r="169" spans="1:15" s="7" customFormat="1" ht="12" customHeight="1" x14ac:dyDescent="0.2">
      <c r="A169" s="314"/>
      <c r="B169" s="325"/>
      <c r="C169" s="145" t="s">
        <v>31</v>
      </c>
      <c r="D169" s="115"/>
      <c r="E169" s="115"/>
      <c r="F169" s="144"/>
      <c r="G169" s="120"/>
      <c r="H169" s="121"/>
      <c r="I169" s="122"/>
      <c r="J169" s="182"/>
      <c r="K169" s="119"/>
      <c r="L169" s="119"/>
      <c r="M169" s="119"/>
      <c r="N169" s="119"/>
      <c r="O169" s="211"/>
    </row>
    <row r="170" spans="1:15" s="7" customFormat="1" ht="12" customHeight="1" x14ac:dyDescent="0.2">
      <c r="A170" s="314"/>
      <c r="B170" s="325"/>
      <c r="C170" s="145" t="s">
        <v>87</v>
      </c>
      <c r="D170" s="115"/>
      <c r="E170" s="115"/>
      <c r="F170" s="144"/>
      <c r="G170" s="120"/>
      <c r="H170" s="121"/>
      <c r="I170" s="122"/>
      <c r="J170" s="182"/>
      <c r="K170" s="119"/>
      <c r="L170" s="119"/>
      <c r="M170" s="119"/>
      <c r="N170" s="119"/>
      <c r="O170" s="211"/>
    </row>
    <row r="171" spans="1:15" s="7" customFormat="1" ht="12" customHeight="1" x14ac:dyDescent="0.2">
      <c r="A171" s="314"/>
      <c r="B171" s="319"/>
      <c r="C171" s="114" t="s">
        <v>411</v>
      </c>
      <c r="D171" s="115"/>
      <c r="E171" s="115"/>
      <c r="F171" s="144"/>
      <c r="G171" s="120"/>
      <c r="H171" s="237"/>
      <c r="I171" s="240"/>
      <c r="J171" s="241"/>
      <c r="K171" s="119"/>
      <c r="L171" s="119"/>
      <c r="M171" s="144"/>
      <c r="N171" s="183"/>
      <c r="O171" s="211"/>
    </row>
    <row r="172" spans="1:15" s="7" customFormat="1" ht="12" customHeight="1" x14ac:dyDescent="0.2">
      <c r="A172" s="314"/>
      <c r="B172" s="319"/>
      <c r="C172" s="114"/>
      <c r="D172" s="115"/>
      <c r="E172" s="115"/>
      <c r="F172" s="144"/>
      <c r="G172" s="120"/>
      <c r="H172" s="237"/>
      <c r="I172" s="240"/>
      <c r="J172" s="241"/>
      <c r="K172" s="119"/>
      <c r="L172" s="119"/>
      <c r="M172" s="144"/>
      <c r="N172" s="183"/>
      <c r="O172" s="211"/>
    </row>
    <row r="173" spans="1:15" s="7" customFormat="1" ht="12" customHeight="1" x14ac:dyDescent="0.2">
      <c r="A173" s="314" t="s">
        <v>437</v>
      </c>
      <c r="B173" s="319" t="s">
        <v>306</v>
      </c>
      <c r="C173" s="186" t="s">
        <v>305</v>
      </c>
      <c r="D173" s="115" t="s">
        <v>4</v>
      </c>
      <c r="E173" s="115">
        <v>1</v>
      </c>
      <c r="F173" s="144"/>
      <c r="G173" s="120">
        <f t="shared" ref="G173:G182" si="4">F173*E173</f>
        <v>0</v>
      </c>
      <c r="H173" s="237"/>
      <c r="I173" s="240"/>
      <c r="J173" s="241"/>
      <c r="K173" s="119"/>
      <c r="L173" s="119"/>
      <c r="M173" s="144"/>
      <c r="N173" s="183"/>
      <c r="O173" s="211"/>
    </row>
    <row r="174" spans="1:15" s="7" customFormat="1" ht="12" customHeight="1" x14ac:dyDescent="0.2">
      <c r="A174" s="314"/>
      <c r="B174" s="319"/>
      <c r="C174" s="114" t="s">
        <v>307</v>
      </c>
      <c r="D174" s="115"/>
      <c r="E174" s="115"/>
      <c r="F174" s="144"/>
      <c r="G174" s="120">
        <f t="shared" si="4"/>
        <v>0</v>
      </c>
      <c r="H174" s="237"/>
      <c r="I174" s="240"/>
      <c r="J174" s="241"/>
      <c r="K174" s="119"/>
      <c r="L174" s="119"/>
      <c r="M174" s="144"/>
      <c r="N174" s="183"/>
      <c r="O174" s="211"/>
    </row>
    <row r="175" spans="1:15" s="7" customFormat="1" ht="12" customHeight="1" x14ac:dyDescent="0.2">
      <c r="A175" s="314"/>
      <c r="B175" s="319"/>
      <c r="C175" s="114" t="s">
        <v>49</v>
      </c>
      <c r="D175" s="115"/>
      <c r="E175" s="115"/>
      <c r="F175" s="144"/>
      <c r="G175" s="120">
        <f t="shared" si="4"/>
        <v>0</v>
      </c>
      <c r="H175" s="237"/>
      <c r="I175" s="240"/>
      <c r="J175" s="241"/>
      <c r="K175" s="119"/>
      <c r="L175" s="119"/>
      <c r="M175" s="144"/>
      <c r="N175" s="183"/>
      <c r="O175" s="211"/>
    </row>
    <row r="176" spans="1:15" s="7" customFormat="1" ht="12" customHeight="1" x14ac:dyDescent="0.2">
      <c r="A176" s="314"/>
      <c r="B176" s="319"/>
      <c r="C176" s="114" t="s">
        <v>108</v>
      </c>
      <c r="D176" s="115"/>
      <c r="E176" s="115"/>
      <c r="F176" s="144"/>
      <c r="G176" s="120">
        <f t="shared" si="4"/>
        <v>0</v>
      </c>
      <c r="H176" s="237"/>
      <c r="I176" s="240"/>
      <c r="J176" s="241"/>
      <c r="K176" s="119"/>
      <c r="L176" s="119"/>
      <c r="M176" s="144"/>
      <c r="N176" s="183"/>
      <c r="O176" s="211"/>
    </row>
    <row r="177" spans="1:15" s="7" customFormat="1" ht="12" customHeight="1" x14ac:dyDescent="0.2">
      <c r="A177" s="314"/>
      <c r="B177" s="319"/>
      <c r="C177" s="114" t="s">
        <v>57</v>
      </c>
      <c r="D177" s="115"/>
      <c r="E177" s="115"/>
      <c r="F177" s="144"/>
      <c r="G177" s="120">
        <f t="shared" si="4"/>
        <v>0</v>
      </c>
      <c r="H177" s="237"/>
      <c r="I177" s="240"/>
      <c r="J177" s="241"/>
      <c r="K177" s="119"/>
      <c r="L177" s="119"/>
      <c r="M177" s="144"/>
      <c r="N177" s="183"/>
      <c r="O177" s="211"/>
    </row>
    <row r="178" spans="1:15" s="7" customFormat="1" ht="12" customHeight="1" x14ac:dyDescent="0.2">
      <c r="A178" s="314"/>
      <c r="B178" s="319"/>
      <c r="C178" s="145" t="s">
        <v>31</v>
      </c>
      <c r="D178" s="115"/>
      <c r="E178" s="115"/>
      <c r="F178" s="144"/>
      <c r="G178" s="120">
        <f t="shared" si="4"/>
        <v>0</v>
      </c>
      <c r="H178" s="237"/>
      <c r="I178" s="240"/>
      <c r="J178" s="241"/>
      <c r="K178" s="119"/>
      <c r="L178" s="119"/>
      <c r="M178" s="144"/>
      <c r="N178" s="183"/>
      <c r="O178" s="211"/>
    </row>
    <row r="179" spans="1:15" s="7" customFormat="1" ht="12" customHeight="1" x14ac:dyDescent="0.2">
      <c r="A179" s="314"/>
      <c r="B179" s="319"/>
      <c r="C179" s="145" t="s">
        <v>87</v>
      </c>
      <c r="D179" s="115"/>
      <c r="E179" s="115"/>
      <c r="F179" s="144"/>
      <c r="G179" s="120">
        <f t="shared" si="4"/>
        <v>0</v>
      </c>
      <c r="H179" s="237"/>
      <c r="I179" s="240"/>
      <c r="J179" s="241"/>
      <c r="K179" s="119"/>
      <c r="L179" s="119"/>
      <c r="M179" s="144"/>
      <c r="N179" s="183"/>
      <c r="O179" s="211"/>
    </row>
    <row r="180" spans="1:15" s="7" customFormat="1" ht="12" customHeight="1" x14ac:dyDescent="0.2">
      <c r="A180" s="314"/>
      <c r="B180" s="319"/>
      <c r="C180" s="114" t="s">
        <v>411</v>
      </c>
      <c r="D180" s="115"/>
      <c r="E180" s="115"/>
      <c r="F180" s="144"/>
      <c r="G180" s="120">
        <f t="shared" si="4"/>
        <v>0</v>
      </c>
      <c r="H180" s="237"/>
      <c r="I180" s="240"/>
      <c r="J180" s="241"/>
      <c r="K180" s="119"/>
      <c r="L180" s="119"/>
      <c r="M180" s="144"/>
      <c r="N180" s="183"/>
      <c r="O180" s="211"/>
    </row>
    <row r="181" spans="1:15" s="7" customFormat="1" ht="12" customHeight="1" x14ac:dyDescent="0.2">
      <c r="A181" s="314"/>
      <c r="B181" s="319"/>
      <c r="C181" s="114"/>
      <c r="D181" s="115"/>
      <c r="E181" s="115"/>
      <c r="F181" s="144"/>
      <c r="G181" s="120">
        <f t="shared" si="4"/>
        <v>0</v>
      </c>
      <c r="H181" s="237"/>
      <c r="I181" s="240"/>
      <c r="J181" s="241"/>
      <c r="K181" s="119"/>
      <c r="L181" s="119"/>
      <c r="M181" s="144"/>
      <c r="N181" s="183"/>
      <c r="O181" s="211"/>
    </row>
    <row r="182" spans="1:15" s="7" customFormat="1" ht="12" customHeight="1" x14ac:dyDescent="0.2">
      <c r="A182" s="314" t="s">
        <v>128</v>
      </c>
      <c r="B182" s="319" t="s">
        <v>311</v>
      </c>
      <c r="C182" s="114" t="s">
        <v>308</v>
      </c>
      <c r="D182" s="115" t="s">
        <v>4</v>
      </c>
      <c r="E182" s="115">
        <v>2</v>
      </c>
      <c r="F182" s="144"/>
      <c r="G182" s="120">
        <f t="shared" si="4"/>
        <v>0</v>
      </c>
      <c r="H182" s="237"/>
      <c r="I182" s="240"/>
      <c r="J182" s="241"/>
      <c r="K182" s="119"/>
      <c r="L182" s="119"/>
      <c r="M182" s="144"/>
      <c r="N182" s="183"/>
      <c r="O182" s="211"/>
    </row>
    <row r="183" spans="1:15" s="7" customFormat="1" ht="12" customHeight="1" x14ac:dyDescent="0.2">
      <c r="A183" s="314"/>
      <c r="B183" s="319"/>
      <c r="C183" s="114" t="s">
        <v>309</v>
      </c>
      <c r="D183" s="115"/>
      <c r="E183" s="115"/>
      <c r="F183" s="144"/>
      <c r="G183" s="120"/>
      <c r="H183" s="237"/>
      <c r="I183" s="240"/>
      <c r="J183" s="241"/>
      <c r="K183" s="119"/>
      <c r="L183" s="119"/>
      <c r="M183" s="264"/>
      <c r="N183" s="183"/>
      <c r="O183" s="211"/>
    </row>
    <row r="184" spans="1:15" s="7" customFormat="1" ht="12" customHeight="1" x14ac:dyDescent="0.2">
      <c r="A184" s="314"/>
      <c r="B184" s="319"/>
      <c r="C184" s="114" t="s">
        <v>246</v>
      </c>
      <c r="D184" s="115"/>
      <c r="E184" s="115"/>
      <c r="F184" s="144"/>
      <c r="G184" s="120"/>
      <c r="H184" s="237"/>
      <c r="I184" s="240"/>
      <c r="J184" s="241"/>
      <c r="K184" s="119"/>
      <c r="L184" s="119"/>
      <c r="M184" s="144"/>
      <c r="N184" s="183"/>
      <c r="O184" s="211"/>
    </row>
    <row r="185" spans="1:15" s="7" customFormat="1" ht="12" customHeight="1" x14ac:dyDescent="0.2">
      <c r="A185" s="314"/>
      <c r="B185" s="319"/>
      <c r="C185" s="114" t="s">
        <v>247</v>
      </c>
      <c r="D185" s="115"/>
      <c r="E185" s="115"/>
      <c r="F185" s="144"/>
      <c r="G185" s="120"/>
      <c r="H185" s="237"/>
      <c r="I185" s="240"/>
      <c r="J185" s="241"/>
      <c r="K185" s="119"/>
      <c r="L185" s="119"/>
      <c r="M185" s="144"/>
      <c r="N185" s="183"/>
      <c r="O185" s="211"/>
    </row>
    <row r="186" spans="1:15" s="7" customFormat="1" ht="12" customHeight="1" x14ac:dyDescent="0.2">
      <c r="A186" s="314"/>
      <c r="B186" s="319"/>
      <c r="C186" s="114" t="s">
        <v>135</v>
      </c>
      <c r="D186" s="115"/>
      <c r="E186" s="115"/>
      <c r="F186" s="144"/>
      <c r="G186" s="120"/>
      <c r="H186" s="237"/>
      <c r="I186" s="240"/>
      <c r="J186" s="241"/>
      <c r="K186" s="119"/>
      <c r="L186" s="119"/>
      <c r="M186" s="144"/>
      <c r="N186" s="183"/>
      <c r="O186" s="211"/>
    </row>
    <row r="187" spans="1:15" s="7" customFormat="1" ht="12" customHeight="1" x14ac:dyDescent="0.2">
      <c r="A187" s="314"/>
      <c r="B187" s="319"/>
      <c r="C187" s="114" t="s">
        <v>136</v>
      </c>
      <c r="D187" s="115"/>
      <c r="E187" s="115"/>
      <c r="F187" s="144"/>
      <c r="G187" s="120"/>
      <c r="H187" s="237"/>
      <c r="I187" s="240"/>
      <c r="J187" s="241"/>
      <c r="K187" s="119"/>
      <c r="L187" s="119"/>
      <c r="M187" s="144"/>
      <c r="N187" s="183"/>
      <c r="O187" s="211"/>
    </row>
    <row r="188" spans="1:15" s="7" customFormat="1" ht="12" customHeight="1" x14ac:dyDescent="0.2">
      <c r="A188" s="314"/>
      <c r="B188" s="319"/>
      <c r="C188" s="114" t="s">
        <v>31</v>
      </c>
      <c r="D188" s="115"/>
      <c r="E188" s="115"/>
      <c r="F188" s="144"/>
      <c r="G188" s="120"/>
      <c r="H188" s="237"/>
      <c r="I188" s="240"/>
      <c r="J188" s="241"/>
      <c r="K188" s="119"/>
      <c r="L188" s="119"/>
      <c r="M188" s="144"/>
      <c r="N188" s="183"/>
      <c r="O188" s="211"/>
    </row>
    <row r="189" spans="1:15" s="7" customFormat="1" ht="12" customHeight="1" x14ac:dyDescent="0.2">
      <c r="A189" s="314"/>
      <c r="B189" s="319"/>
      <c r="C189" s="114" t="s">
        <v>397</v>
      </c>
      <c r="D189" s="115"/>
      <c r="E189" s="115"/>
      <c r="F189" s="144"/>
      <c r="G189" s="120"/>
      <c r="H189" s="237"/>
      <c r="I189" s="240"/>
      <c r="J189" s="241"/>
      <c r="K189" s="119"/>
      <c r="L189" s="119"/>
      <c r="M189" s="144"/>
      <c r="N189" s="183"/>
      <c r="O189" s="211"/>
    </row>
    <row r="190" spans="1:15" s="7" customFormat="1" ht="12" customHeight="1" x14ac:dyDescent="0.2">
      <c r="A190" s="314"/>
      <c r="B190" s="319"/>
      <c r="C190" s="145" t="s">
        <v>43</v>
      </c>
      <c r="D190" s="115"/>
      <c r="E190" s="115"/>
      <c r="F190" s="144"/>
      <c r="G190" s="120"/>
      <c r="H190" s="237"/>
      <c r="I190" s="240"/>
      <c r="J190" s="241"/>
      <c r="K190" s="119"/>
      <c r="L190" s="119"/>
      <c r="M190" s="144"/>
      <c r="N190" s="183"/>
      <c r="O190" s="211"/>
    </row>
    <row r="191" spans="1:15" s="7" customFormat="1" ht="12" customHeight="1" x14ac:dyDescent="0.2">
      <c r="A191" s="314"/>
      <c r="B191" s="319"/>
      <c r="C191" s="145" t="s">
        <v>137</v>
      </c>
      <c r="D191" s="115"/>
      <c r="E191" s="115"/>
      <c r="F191" s="144"/>
      <c r="G191" s="120"/>
      <c r="H191" s="237"/>
      <c r="I191" s="240"/>
      <c r="J191" s="241"/>
      <c r="K191" s="119"/>
      <c r="L191" s="119"/>
      <c r="M191" s="144"/>
      <c r="N191" s="183"/>
      <c r="O191" s="211"/>
    </row>
    <row r="192" spans="1:15" s="7" customFormat="1" ht="12" customHeight="1" x14ac:dyDescent="0.2">
      <c r="A192" s="314"/>
      <c r="B192" s="319"/>
      <c r="C192" s="145" t="s">
        <v>298</v>
      </c>
      <c r="D192" s="115"/>
      <c r="E192" s="115"/>
      <c r="F192" s="144"/>
      <c r="G192" s="120"/>
      <c r="H192" s="237"/>
      <c r="I192" s="240"/>
      <c r="J192" s="241"/>
      <c r="K192" s="119"/>
      <c r="L192" s="119"/>
      <c r="M192" s="144"/>
      <c r="N192" s="183"/>
      <c r="O192" s="211"/>
    </row>
    <row r="193" spans="1:15" s="7" customFormat="1" ht="12" customHeight="1" x14ac:dyDescent="0.2">
      <c r="A193" s="314"/>
      <c r="B193" s="319"/>
      <c r="C193" s="145"/>
      <c r="D193" s="115"/>
      <c r="E193" s="115"/>
      <c r="F193" s="144"/>
      <c r="G193" s="120"/>
      <c r="H193" s="237"/>
      <c r="I193" s="240"/>
      <c r="J193" s="241"/>
      <c r="K193" s="119"/>
      <c r="L193" s="119"/>
      <c r="M193" s="144"/>
      <c r="N193" s="183"/>
      <c r="O193" s="211"/>
    </row>
    <row r="194" spans="1:15" s="7" customFormat="1" ht="12" customHeight="1" x14ac:dyDescent="0.2">
      <c r="A194" s="314" t="s">
        <v>438</v>
      </c>
      <c r="B194" s="319"/>
      <c r="C194" s="114" t="s">
        <v>405</v>
      </c>
      <c r="D194" s="115" t="s">
        <v>4</v>
      </c>
      <c r="E194" s="115">
        <v>2</v>
      </c>
      <c r="F194" s="252" t="s">
        <v>163</v>
      </c>
      <c r="G194" s="120"/>
      <c r="H194" s="237"/>
      <c r="I194" s="240"/>
      <c r="J194" s="241"/>
      <c r="K194" s="119"/>
      <c r="L194" s="119"/>
      <c r="M194" s="144"/>
      <c r="N194" s="183"/>
      <c r="O194" s="211"/>
    </row>
    <row r="195" spans="1:15" s="7" customFormat="1" ht="12" customHeight="1" x14ac:dyDescent="0.2">
      <c r="A195" s="314"/>
      <c r="B195" s="319"/>
      <c r="C195" s="119" t="s">
        <v>402</v>
      </c>
      <c r="D195" s="115"/>
      <c r="E195" s="115"/>
      <c r="F195" s="144">
        <v>0</v>
      </c>
      <c r="G195" s="120">
        <f>F195*E195</f>
        <v>0</v>
      </c>
      <c r="H195" s="237"/>
      <c r="I195" s="240"/>
      <c r="J195" s="241"/>
      <c r="K195" s="119"/>
      <c r="L195" s="119"/>
      <c r="M195" s="144"/>
      <c r="N195" s="183"/>
      <c r="O195" s="211"/>
    </row>
    <row r="196" spans="1:15" s="7" customFormat="1" ht="12" customHeight="1" x14ac:dyDescent="0.2">
      <c r="A196" s="314"/>
      <c r="B196" s="319"/>
      <c r="C196" s="145"/>
      <c r="D196" s="115"/>
      <c r="E196" s="115"/>
      <c r="F196" s="144"/>
      <c r="G196" s="120"/>
      <c r="H196" s="237"/>
      <c r="I196" s="240"/>
      <c r="J196" s="241"/>
      <c r="K196" s="119"/>
      <c r="L196" s="119"/>
      <c r="M196" s="144"/>
      <c r="N196" s="183"/>
      <c r="O196" s="211"/>
    </row>
    <row r="197" spans="1:15" s="7" customFormat="1" ht="12" customHeight="1" x14ac:dyDescent="0.2">
      <c r="A197" s="314" t="s">
        <v>77</v>
      </c>
      <c r="B197" s="319" t="s">
        <v>312</v>
      </c>
      <c r="C197" s="186" t="s">
        <v>313</v>
      </c>
      <c r="D197" s="115" t="s">
        <v>4</v>
      </c>
      <c r="E197" s="115">
        <v>1</v>
      </c>
      <c r="F197" s="144"/>
      <c r="G197" s="120">
        <f t="shared" ref="G197:G205" si="5">F197*E197</f>
        <v>0</v>
      </c>
      <c r="H197" s="237"/>
      <c r="I197" s="240"/>
      <c r="J197" s="241"/>
      <c r="K197" s="119"/>
      <c r="L197" s="119"/>
      <c r="M197" s="144"/>
      <c r="N197" s="183"/>
      <c r="O197" s="211"/>
    </row>
    <row r="198" spans="1:15" s="7" customFormat="1" ht="12" customHeight="1" x14ac:dyDescent="0.2">
      <c r="A198" s="314"/>
      <c r="B198" s="319"/>
      <c r="C198" s="114" t="s">
        <v>314</v>
      </c>
      <c r="D198" s="115"/>
      <c r="E198" s="115"/>
      <c r="F198" s="144"/>
      <c r="G198" s="120">
        <f t="shared" si="5"/>
        <v>0</v>
      </c>
      <c r="H198" s="237"/>
      <c r="I198" s="240"/>
      <c r="J198" s="241"/>
      <c r="K198" s="119"/>
      <c r="L198" s="119"/>
      <c r="M198" s="144"/>
      <c r="N198" s="183"/>
      <c r="O198" s="211"/>
    </row>
    <row r="199" spans="1:15" s="7" customFormat="1" ht="12" customHeight="1" x14ac:dyDescent="0.2">
      <c r="A199" s="314"/>
      <c r="B199" s="319"/>
      <c r="C199" s="114" t="s">
        <v>395</v>
      </c>
      <c r="D199" s="115"/>
      <c r="E199" s="115"/>
      <c r="F199" s="144"/>
      <c r="G199" s="120">
        <f t="shared" si="5"/>
        <v>0</v>
      </c>
      <c r="H199" s="237"/>
      <c r="I199" s="240"/>
      <c r="J199" s="241"/>
      <c r="K199" s="119"/>
      <c r="L199" s="119"/>
      <c r="M199" s="144"/>
      <c r="N199" s="183"/>
      <c r="O199" s="211"/>
    </row>
    <row r="200" spans="1:15" s="7" customFormat="1" ht="12" customHeight="1" x14ac:dyDescent="0.2">
      <c r="A200" s="314"/>
      <c r="B200" s="319"/>
      <c r="C200" s="114" t="s">
        <v>394</v>
      </c>
      <c r="D200" s="115"/>
      <c r="E200" s="115"/>
      <c r="F200" s="144"/>
      <c r="G200" s="120">
        <f t="shared" si="5"/>
        <v>0</v>
      </c>
      <c r="H200" s="237"/>
      <c r="I200" s="240"/>
      <c r="J200" s="241"/>
      <c r="K200" s="119"/>
      <c r="L200" s="119"/>
      <c r="M200" s="144"/>
      <c r="N200" s="183"/>
      <c r="O200" s="211"/>
    </row>
    <row r="201" spans="1:15" s="7" customFormat="1" ht="12" customHeight="1" x14ac:dyDescent="0.2">
      <c r="A201" s="314"/>
      <c r="B201" s="319"/>
      <c r="C201" s="114" t="s">
        <v>396</v>
      </c>
      <c r="D201" s="115"/>
      <c r="E201" s="115"/>
      <c r="F201" s="144"/>
      <c r="G201" s="120"/>
      <c r="H201" s="237"/>
      <c r="I201" s="240"/>
      <c r="J201" s="241"/>
      <c r="K201" s="119"/>
      <c r="L201" s="119"/>
      <c r="M201" s="144"/>
      <c r="N201" s="183"/>
      <c r="O201" s="211"/>
    </row>
    <row r="202" spans="1:15" s="7" customFormat="1" ht="12" customHeight="1" x14ac:dyDescent="0.2">
      <c r="A202" s="314"/>
      <c r="B202" s="319"/>
      <c r="C202" s="114" t="s">
        <v>57</v>
      </c>
      <c r="D202" s="115"/>
      <c r="E202" s="115"/>
      <c r="F202" s="144"/>
      <c r="G202" s="120">
        <f t="shared" si="5"/>
        <v>0</v>
      </c>
      <c r="H202" s="237"/>
      <c r="I202" s="240"/>
      <c r="J202" s="241"/>
      <c r="K202" s="119"/>
      <c r="L202" s="119"/>
      <c r="M202" s="144"/>
      <c r="N202" s="183"/>
      <c r="O202" s="211"/>
    </row>
    <row r="203" spans="1:15" s="7" customFormat="1" ht="12" customHeight="1" x14ac:dyDescent="0.2">
      <c r="A203" s="314"/>
      <c r="B203" s="319"/>
      <c r="C203" s="145" t="s">
        <v>31</v>
      </c>
      <c r="D203" s="115"/>
      <c r="E203" s="115"/>
      <c r="F203" s="144"/>
      <c r="G203" s="120">
        <f t="shared" si="5"/>
        <v>0</v>
      </c>
      <c r="H203" s="237"/>
      <c r="I203" s="240"/>
      <c r="J203" s="241"/>
      <c r="K203" s="119"/>
      <c r="L203" s="119"/>
      <c r="M203" s="144"/>
      <c r="N203" s="183"/>
      <c r="O203" s="211"/>
    </row>
    <row r="204" spans="1:15" s="7" customFormat="1" ht="12" customHeight="1" x14ac:dyDescent="0.2">
      <c r="A204" s="314"/>
      <c r="B204" s="319"/>
      <c r="C204" s="145" t="s">
        <v>397</v>
      </c>
      <c r="D204" s="115"/>
      <c r="E204" s="115"/>
      <c r="F204" s="144"/>
      <c r="G204" s="120">
        <f t="shared" si="5"/>
        <v>0</v>
      </c>
      <c r="H204" s="237"/>
      <c r="I204" s="240"/>
      <c r="J204" s="241"/>
      <c r="K204" s="119"/>
      <c r="L204" s="119"/>
      <c r="M204" s="144"/>
      <c r="N204" s="183"/>
      <c r="O204" s="211"/>
    </row>
    <row r="205" spans="1:15" s="7" customFormat="1" ht="12" customHeight="1" x14ac:dyDescent="0.2">
      <c r="A205" s="314"/>
      <c r="B205" s="319"/>
      <c r="C205" s="114" t="s">
        <v>301</v>
      </c>
      <c r="D205" s="115"/>
      <c r="E205" s="115"/>
      <c r="F205" s="144"/>
      <c r="G205" s="120">
        <f t="shared" si="5"/>
        <v>0</v>
      </c>
      <c r="H205" s="237"/>
      <c r="I205" s="240"/>
      <c r="J205" s="241"/>
      <c r="K205" s="119"/>
      <c r="L205" s="119"/>
      <c r="M205" s="144"/>
      <c r="N205" s="183"/>
      <c r="O205" s="211"/>
    </row>
    <row r="206" spans="1:15" s="7" customFormat="1" ht="12" customHeight="1" x14ac:dyDescent="0.2">
      <c r="A206" s="314"/>
      <c r="B206" s="319"/>
      <c r="C206" s="114" t="s">
        <v>398</v>
      </c>
      <c r="D206" s="115"/>
      <c r="E206" s="115"/>
      <c r="F206" s="144"/>
      <c r="G206" s="120"/>
      <c r="H206" s="237"/>
      <c r="I206" s="240"/>
      <c r="J206" s="241"/>
      <c r="K206" s="119"/>
      <c r="L206" s="119"/>
      <c r="M206" s="144"/>
      <c r="N206" s="183"/>
      <c r="O206" s="211"/>
    </row>
    <row r="207" spans="1:15" s="7" customFormat="1" ht="12" customHeight="1" x14ac:dyDescent="0.2">
      <c r="A207" s="314"/>
      <c r="B207" s="319"/>
      <c r="C207" s="114"/>
      <c r="D207" s="115"/>
      <c r="E207" s="115"/>
      <c r="F207" s="144"/>
      <c r="G207" s="120"/>
      <c r="H207" s="237"/>
      <c r="I207" s="240"/>
      <c r="J207" s="241"/>
      <c r="K207" s="119"/>
      <c r="L207" s="119"/>
      <c r="M207" s="144"/>
      <c r="N207" s="183"/>
      <c r="O207" s="211"/>
    </row>
    <row r="208" spans="1:15" s="7" customFormat="1" ht="12" customHeight="1" x14ac:dyDescent="0.2">
      <c r="A208" s="314" t="s">
        <v>151</v>
      </c>
      <c r="B208" s="319" t="s">
        <v>316</v>
      </c>
      <c r="C208" s="114" t="s">
        <v>315</v>
      </c>
      <c r="D208" s="115" t="s">
        <v>4</v>
      </c>
      <c r="E208" s="115">
        <v>2</v>
      </c>
      <c r="F208" s="125"/>
      <c r="G208" s="120">
        <f t="shared" ref="G208:G213" si="6">F208*E208</f>
        <v>0</v>
      </c>
      <c r="H208" s="237"/>
      <c r="I208" s="240"/>
      <c r="J208" s="241"/>
      <c r="K208" s="119"/>
      <c r="L208" s="119"/>
      <c r="M208" s="119"/>
      <c r="N208" s="119"/>
      <c r="O208" s="211"/>
    </row>
    <row r="209" spans="1:15" s="7" customFormat="1" ht="12" customHeight="1" x14ac:dyDescent="0.2">
      <c r="A209" s="314"/>
      <c r="B209" s="319"/>
      <c r="C209" s="114" t="s">
        <v>152</v>
      </c>
      <c r="D209" s="115"/>
      <c r="E209" s="115"/>
      <c r="F209" s="125"/>
      <c r="G209" s="120">
        <f t="shared" si="6"/>
        <v>0</v>
      </c>
      <c r="H209" s="237"/>
      <c r="I209" s="240"/>
      <c r="J209" s="241"/>
      <c r="K209" s="119"/>
      <c r="L209" s="119"/>
      <c r="M209" s="119"/>
      <c r="N209" s="119"/>
      <c r="O209" s="211"/>
    </row>
    <row r="210" spans="1:15" s="7" customFormat="1" ht="12" customHeight="1" x14ac:dyDescent="0.2">
      <c r="A210" s="314"/>
      <c r="B210" s="319"/>
      <c r="C210" s="145" t="s">
        <v>32</v>
      </c>
      <c r="D210" s="115"/>
      <c r="E210" s="115"/>
      <c r="F210" s="125"/>
      <c r="G210" s="120">
        <f t="shared" si="6"/>
        <v>0</v>
      </c>
      <c r="H210" s="237"/>
      <c r="I210" s="240"/>
      <c r="J210" s="241"/>
      <c r="K210" s="119"/>
      <c r="L210" s="119"/>
      <c r="M210" s="119"/>
      <c r="N210" s="119"/>
      <c r="O210" s="211"/>
    </row>
    <row r="211" spans="1:15" s="7" customFormat="1" ht="12" customHeight="1" x14ac:dyDescent="0.2">
      <c r="A211" s="314"/>
      <c r="B211" s="319"/>
      <c r="C211" s="145" t="s">
        <v>33</v>
      </c>
      <c r="D211" s="115"/>
      <c r="E211" s="115"/>
      <c r="F211" s="125"/>
      <c r="G211" s="120">
        <f t="shared" si="6"/>
        <v>0</v>
      </c>
      <c r="H211" s="237"/>
      <c r="I211" s="240"/>
      <c r="J211" s="241"/>
      <c r="K211" s="119"/>
      <c r="L211" s="119"/>
      <c r="M211" s="119"/>
      <c r="N211" s="119"/>
      <c r="O211" s="211"/>
    </row>
    <row r="212" spans="1:15" s="7" customFormat="1" ht="12" customHeight="1" x14ac:dyDescent="0.2">
      <c r="A212" s="314"/>
      <c r="B212" s="319"/>
      <c r="C212" s="145"/>
      <c r="D212" s="115"/>
      <c r="E212" s="115"/>
      <c r="F212" s="125"/>
      <c r="G212" s="120">
        <f t="shared" si="6"/>
        <v>0</v>
      </c>
      <c r="H212" s="237"/>
      <c r="I212" s="240"/>
      <c r="J212" s="241"/>
      <c r="K212" s="119"/>
      <c r="L212" s="119"/>
      <c r="M212" s="119"/>
      <c r="N212" s="119"/>
      <c r="O212" s="211"/>
    </row>
    <row r="213" spans="1:15" s="7" customFormat="1" ht="12" customHeight="1" x14ac:dyDescent="0.2">
      <c r="A213" s="314" t="s">
        <v>237</v>
      </c>
      <c r="B213" s="319" t="s">
        <v>416</v>
      </c>
      <c r="C213" s="114" t="s">
        <v>317</v>
      </c>
      <c r="D213" s="115" t="s">
        <v>4</v>
      </c>
      <c r="E213" s="115">
        <v>1</v>
      </c>
      <c r="F213" s="144"/>
      <c r="G213" s="120">
        <f t="shared" si="6"/>
        <v>0</v>
      </c>
      <c r="H213" s="237"/>
      <c r="I213" s="240"/>
      <c r="J213" s="241"/>
      <c r="K213" s="119"/>
      <c r="L213" s="119"/>
      <c r="M213" s="144"/>
      <c r="N213" s="183"/>
      <c r="O213" s="211"/>
    </row>
    <row r="214" spans="1:15" s="7" customFormat="1" ht="12" customHeight="1" x14ac:dyDescent="0.2">
      <c r="A214" s="314"/>
      <c r="B214" s="319"/>
      <c r="C214" s="114" t="s">
        <v>152</v>
      </c>
      <c r="D214" s="115"/>
      <c r="E214" s="115"/>
      <c r="F214" s="125"/>
      <c r="G214" s="120"/>
      <c r="H214" s="237"/>
      <c r="I214" s="240"/>
      <c r="J214" s="241"/>
      <c r="K214" s="119"/>
      <c r="L214" s="119"/>
      <c r="M214" s="119"/>
      <c r="N214" s="119"/>
      <c r="O214" s="211"/>
    </row>
    <row r="215" spans="1:15" s="7" customFormat="1" ht="12" customHeight="1" x14ac:dyDescent="0.2">
      <c r="A215" s="314"/>
      <c r="B215" s="319"/>
      <c r="C215" s="145" t="s">
        <v>32</v>
      </c>
      <c r="D215" s="115"/>
      <c r="E215" s="115"/>
      <c r="F215" s="125"/>
      <c r="G215" s="120"/>
      <c r="H215" s="237"/>
      <c r="I215" s="240"/>
      <c r="J215" s="241"/>
      <c r="K215" s="119"/>
      <c r="L215" s="119"/>
      <c r="M215" s="119"/>
      <c r="N215" s="119"/>
      <c r="O215" s="211"/>
    </row>
    <row r="216" spans="1:15" s="7" customFormat="1" ht="12" customHeight="1" x14ac:dyDescent="0.2">
      <c r="A216" s="314"/>
      <c r="B216" s="319"/>
      <c r="C216" s="145" t="s">
        <v>33</v>
      </c>
      <c r="D216" s="115"/>
      <c r="E216" s="115"/>
      <c r="F216" s="125"/>
      <c r="G216" s="120"/>
      <c r="H216" s="237"/>
      <c r="I216" s="240"/>
      <c r="J216" s="241"/>
      <c r="K216" s="119"/>
      <c r="L216" s="119"/>
      <c r="M216" s="119"/>
      <c r="N216" s="119"/>
      <c r="O216" s="211"/>
    </row>
    <row r="217" spans="1:15" s="7" customFormat="1" ht="12" customHeight="1" x14ac:dyDescent="0.2">
      <c r="A217" s="314"/>
      <c r="B217" s="319"/>
      <c r="C217" s="145"/>
      <c r="D217" s="115"/>
      <c r="E217" s="115"/>
      <c r="F217" s="125"/>
      <c r="G217" s="120"/>
      <c r="H217" s="237"/>
      <c r="I217" s="240"/>
      <c r="J217" s="241"/>
      <c r="K217" s="119"/>
      <c r="L217" s="119"/>
      <c r="M217" s="119"/>
      <c r="N217" s="119"/>
      <c r="O217" s="211"/>
    </row>
    <row r="218" spans="1:15" s="7" customFormat="1" ht="12" customHeight="1" x14ac:dyDescent="0.2">
      <c r="A218" s="314" t="s">
        <v>238</v>
      </c>
      <c r="B218" s="319" t="s">
        <v>417</v>
      </c>
      <c r="C218" s="114" t="s">
        <v>318</v>
      </c>
      <c r="D218" s="115" t="s">
        <v>4</v>
      </c>
      <c r="E218" s="115">
        <v>3</v>
      </c>
      <c r="F218" s="125"/>
      <c r="G218" s="120">
        <f>F218*E218</f>
        <v>0</v>
      </c>
      <c r="H218" s="237"/>
      <c r="I218" s="240"/>
      <c r="J218" s="241"/>
      <c r="K218" s="119"/>
      <c r="L218" s="119"/>
      <c r="M218" s="119"/>
      <c r="N218" s="119"/>
      <c r="O218" s="211"/>
    </row>
    <row r="219" spans="1:15" s="7" customFormat="1" ht="12" customHeight="1" x14ac:dyDescent="0.2">
      <c r="A219" s="314"/>
      <c r="B219" s="319"/>
      <c r="C219" s="114" t="s">
        <v>152</v>
      </c>
      <c r="D219" s="115"/>
      <c r="E219" s="115"/>
      <c r="F219" s="125"/>
      <c r="G219" s="120">
        <f>F219*E219</f>
        <v>0</v>
      </c>
      <c r="H219" s="237"/>
      <c r="I219" s="240"/>
      <c r="J219" s="241"/>
      <c r="K219" s="119"/>
      <c r="L219" s="119"/>
      <c r="M219" s="119"/>
      <c r="N219" s="119"/>
      <c r="O219" s="211"/>
    </row>
    <row r="220" spans="1:15" s="7" customFormat="1" ht="12" customHeight="1" x14ac:dyDescent="0.2">
      <c r="A220" s="314"/>
      <c r="B220" s="319"/>
      <c r="C220" s="145" t="s">
        <v>32</v>
      </c>
      <c r="D220" s="115"/>
      <c r="E220" s="115"/>
      <c r="F220" s="125"/>
      <c r="G220" s="120">
        <f>F220*E220</f>
        <v>0</v>
      </c>
      <c r="H220" s="237"/>
      <c r="I220" s="240"/>
      <c r="J220" s="241"/>
      <c r="K220" s="119"/>
      <c r="L220" s="119"/>
      <c r="M220" s="119"/>
      <c r="N220" s="119"/>
      <c r="O220" s="211"/>
    </row>
    <row r="221" spans="1:15" s="7" customFormat="1" ht="12" customHeight="1" x14ac:dyDescent="0.2">
      <c r="A221" s="314"/>
      <c r="B221" s="319"/>
      <c r="C221" s="145" t="s">
        <v>33</v>
      </c>
      <c r="D221" s="115"/>
      <c r="E221" s="115"/>
      <c r="F221" s="125"/>
      <c r="G221" s="120">
        <f>F221*E221</f>
        <v>0</v>
      </c>
      <c r="H221" s="237"/>
      <c r="I221" s="240"/>
      <c r="J221" s="241"/>
      <c r="K221" s="119"/>
      <c r="L221" s="119"/>
      <c r="M221" s="119"/>
      <c r="N221" s="119"/>
      <c r="O221" s="211"/>
    </row>
    <row r="222" spans="1:15" s="7" customFormat="1" ht="12" customHeight="1" x14ac:dyDescent="0.2">
      <c r="A222" s="314"/>
      <c r="B222" s="319"/>
      <c r="C222" s="145"/>
      <c r="D222" s="115"/>
      <c r="E222" s="115"/>
      <c r="F222" s="125"/>
      <c r="G222" s="120"/>
      <c r="H222" s="237"/>
      <c r="I222" s="240"/>
      <c r="J222" s="241"/>
      <c r="K222" s="119"/>
      <c r="L222" s="119"/>
      <c r="M222" s="119"/>
      <c r="N222" s="119"/>
      <c r="O222" s="211"/>
    </row>
    <row r="223" spans="1:15" s="7" customFormat="1" ht="12" customHeight="1" x14ac:dyDescent="0.2">
      <c r="A223" s="314" t="s">
        <v>239</v>
      </c>
      <c r="B223" s="319" t="s">
        <v>324</v>
      </c>
      <c r="C223" s="7" t="s">
        <v>400</v>
      </c>
      <c r="D223" s="205" t="s">
        <v>4</v>
      </c>
      <c r="E223" s="205">
        <v>2</v>
      </c>
      <c r="F223" s="262"/>
      <c r="G223" s="9">
        <f>F223*E223</f>
        <v>0</v>
      </c>
      <c r="H223" s="237"/>
      <c r="I223" s="240"/>
      <c r="J223" s="241"/>
      <c r="K223" s="119"/>
      <c r="L223" s="119"/>
      <c r="M223" s="262"/>
      <c r="O223" s="181"/>
    </row>
    <row r="224" spans="1:15" s="7" customFormat="1" ht="12" customHeight="1" x14ac:dyDescent="0.2">
      <c r="A224" s="314"/>
      <c r="B224" s="319"/>
      <c r="C224" s="7" t="s">
        <v>401</v>
      </c>
      <c r="D224" s="205"/>
      <c r="E224" s="205"/>
      <c r="F224" s="262"/>
      <c r="G224" s="9">
        <f t="shared" ref="G224:G231" si="7">F224*E224</f>
        <v>0</v>
      </c>
      <c r="H224" s="237"/>
      <c r="I224" s="240"/>
      <c r="J224" s="241"/>
      <c r="K224" s="119"/>
      <c r="L224" s="119"/>
      <c r="M224" s="119"/>
      <c r="N224" s="119"/>
      <c r="O224" s="211"/>
    </row>
    <row r="225" spans="1:15" s="7" customFormat="1" ht="12" customHeight="1" x14ac:dyDescent="0.2">
      <c r="A225" s="314"/>
      <c r="B225" s="319"/>
      <c r="C225" s="7" t="s">
        <v>320</v>
      </c>
      <c r="D225" s="205"/>
      <c r="E225" s="205"/>
      <c r="G225" s="9">
        <f t="shared" si="7"/>
        <v>0</v>
      </c>
      <c r="H225" s="237"/>
      <c r="I225" s="240"/>
      <c r="J225" s="241"/>
      <c r="K225" s="119"/>
      <c r="L225" s="119"/>
      <c r="M225" s="119"/>
      <c r="N225" s="119"/>
      <c r="O225" s="211"/>
    </row>
    <row r="226" spans="1:15" s="7" customFormat="1" ht="12" customHeight="1" x14ac:dyDescent="0.2">
      <c r="A226" s="314"/>
      <c r="B226" s="319"/>
      <c r="C226" s="7" t="s">
        <v>321</v>
      </c>
      <c r="D226" s="205"/>
      <c r="E226" s="205"/>
      <c r="G226" s="9">
        <f t="shared" si="7"/>
        <v>0</v>
      </c>
      <c r="H226" s="237"/>
      <c r="I226" s="240"/>
      <c r="J226" s="241"/>
      <c r="K226" s="119"/>
      <c r="L226" s="119"/>
      <c r="M226" s="119"/>
      <c r="N226" s="119"/>
      <c r="O226" s="211"/>
    </row>
    <row r="227" spans="1:15" s="7" customFormat="1" ht="12" customHeight="1" x14ac:dyDescent="0.2">
      <c r="A227" s="314"/>
      <c r="B227" s="319"/>
      <c r="C227" s="7" t="s">
        <v>322</v>
      </c>
      <c r="D227" s="205"/>
      <c r="E227" s="205"/>
      <c r="G227" s="9">
        <f t="shared" si="7"/>
        <v>0</v>
      </c>
      <c r="H227" s="237"/>
      <c r="I227" s="240"/>
      <c r="J227" s="241"/>
      <c r="K227" s="119"/>
      <c r="L227" s="119"/>
      <c r="M227" s="119"/>
      <c r="N227" s="119"/>
      <c r="O227" s="211"/>
    </row>
    <row r="228" spans="1:15" s="7" customFormat="1" ht="12" customHeight="1" x14ac:dyDescent="0.2">
      <c r="A228" s="314"/>
      <c r="B228" s="319"/>
      <c r="C228" s="7" t="s">
        <v>323</v>
      </c>
      <c r="D228" s="205"/>
      <c r="E228" s="205"/>
      <c r="G228" s="9">
        <f t="shared" si="7"/>
        <v>0</v>
      </c>
      <c r="H228" s="237"/>
      <c r="I228" s="240"/>
      <c r="J228" s="241"/>
      <c r="K228" s="119"/>
      <c r="L228" s="119"/>
      <c r="M228" s="119"/>
      <c r="N228" s="119"/>
      <c r="O228" s="211"/>
    </row>
    <row r="229" spans="1:15" s="7" customFormat="1" ht="12" customHeight="1" x14ac:dyDescent="0.2">
      <c r="A229" s="314"/>
      <c r="B229" s="319"/>
      <c r="D229" s="205"/>
      <c r="E229" s="205"/>
      <c r="G229" s="9">
        <f t="shared" si="7"/>
        <v>0</v>
      </c>
      <c r="H229" s="237"/>
      <c r="I229" s="240"/>
      <c r="J229" s="241"/>
      <c r="K229" s="119"/>
      <c r="L229" s="119"/>
      <c r="M229" s="119"/>
      <c r="N229" s="119"/>
      <c r="O229" s="211"/>
    </row>
    <row r="230" spans="1:15" s="7" customFormat="1" ht="12" customHeight="1" x14ac:dyDescent="0.2">
      <c r="A230" s="314" t="s">
        <v>249</v>
      </c>
      <c r="B230" s="319"/>
      <c r="C230" s="7" t="s">
        <v>495</v>
      </c>
      <c r="D230" s="205" t="s">
        <v>4</v>
      </c>
      <c r="E230" s="205">
        <v>1</v>
      </c>
      <c r="F230" s="181"/>
      <c r="G230" s="9">
        <f t="shared" si="7"/>
        <v>0</v>
      </c>
      <c r="H230" s="237"/>
      <c r="I230" s="240"/>
      <c r="J230" s="241"/>
      <c r="K230" s="119"/>
      <c r="L230" s="119"/>
      <c r="M230" s="119"/>
      <c r="N230" s="119"/>
      <c r="O230" s="211"/>
    </row>
    <row r="231" spans="1:15" s="7" customFormat="1" ht="12" customHeight="1" x14ac:dyDescent="0.2">
      <c r="A231" s="314"/>
      <c r="B231" s="319"/>
      <c r="C231" s="7" t="s">
        <v>352</v>
      </c>
      <c r="G231" s="9">
        <f t="shared" si="7"/>
        <v>0</v>
      </c>
      <c r="H231" s="237"/>
      <c r="I231" s="240"/>
      <c r="J231" s="241"/>
      <c r="K231" s="119"/>
      <c r="L231" s="119"/>
      <c r="M231" s="119"/>
      <c r="N231" s="119"/>
      <c r="O231" s="211"/>
    </row>
    <row r="232" spans="1:15" s="7" customFormat="1" ht="12" customHeight="1" x14ac:dyDescent="0.2">
      <c r="A232" s="324"/>
      <c r="B232" s="326"/>
      <c r="C232" s="145"/>
      <c r="D232" s="115"/>
      <c r="E232" s="115"/>
      <c r="F232" s="125"/>
      <c r="G232" s="120">
        <f t="shared" ref="G232:G252" si="8">F232*E232</f>
        <v>0</v>
      </c>
      <c r="H232" s="237"/>
      <c r="I232" s="240"/>
      <c r="J232" s="241"/>
      <c r="K232" s="119"/>
      <c r="L232" s="119"/>
      <c r="M232" s="144"/>
      <c r="N232" s="183"/>
      <c r="O232" s="211"/>
    </row>
    <row r="233" spans="1:15" s="7" customFormat="1" ht="12" customHeight="1" x14ac:dyDescent="0.2">
      <c r="A233" s="324" t="s">
        <v>250</v>
      </c>
      <c r="B233" s="326"/>
      <c r="C233" s="114" t="s">
        <v>187</v>
      </c>
      <c r="D233" s="115" t="s">
        <v>4</v>
      </c>
      <c r="E233" s="115">
        <v>1</v>
      </c>
      <c r="F233" s="144"/>
      <c r="G233" s="120">
        <f t="shared" si="8"/>
        <v>0</v>
      </c>
      <c r="H233" s="237"/>
      <c r="I233" s="240"/>
      <c r="J233" s="241"/>
      <c r="K233" s="119"/>
      <c r="L233" s="119"/>
      <c r="M233" s="183"/>
      <c r="N233" s="183"/>
      <c r="O233" s="211"/>
    </row>
    <row r="234" spans="1:15" s="7" customFormat="1" ht="12" customHeight="1" x14ac:dyDescent="0.2">
      <c r="A234" s="324"/>
      <c r="B234" s="326"/>
      <c r="C234" s="114" t="s">
        <v>188</v>
      </c>
      <c r="D234" s="115"/>
      <c r="E234" s="115"/>
      <c r="F234" s="144"/>
      <c r="G234" s="120">
        <f t="shared" si="8"/>
        <v>0</v>
      </c>
      <c r="H234" s="237"/>
      <c r="I234" s="240"/>
      <c r="J234" s="241"/>
      <c r="K234" s="119"/>
      <c r="L234" s="119"/>
      <c r="M234" s="144"/>
      <c r="N234" s="183"/>
      <c r="O234" s="211"/>
    </row>
    <row r="235" spans="1:15" s="7" customFormat="1" ht="12" customHeight="1" x14ac:dyDescent="0.2">
      <c r="A235" s="324"/>
      <c r="B235" s="326"/>
      <c r="C235" s="114" t="s">
        <v>189</v>
      </c>
      <c r="D235" s="115"/>
      <c r="E235" s="115"/>
      <c r="F235" s="144"/>
      <c r="G235" s="120">
        <f t="shared" si="8"/>
        <v>0</v>
      </c>
      <c r="H235" s="237"/>
      <c r="I235" s="240"/>
      <c r="J235" s="241"/>
      <c r="K235" s="119"/>
      <c r="L235" s="119"/>
      <c r="M235" s="144"/>
      <c r="N235" s="183"/>
      <c r="O235" s="211"/>
    </row>
    <row r="236" spans="1:15" s="7" customFormat="1" ht="12" customHeight="1" x14ac:dyDescent="0.2">
      <c r="A236" s="324"/>
      <c r="B236" s="326"/>
      <c r="C236" s="114"/>
      <c r="D236" s="115"/>
      <c r="E236" s="115"/>
      <c r="F236" s="144"/>
      <c r="G236" s="120"/>
      <c r="H236" s="237"/>
      <c r="I236" s="240"/>
      <c r="J236" s="241"/>
      <c r="K236" s="119"/>
      <c r="L236" s="119"/>
      <c r="M236" s="144"/>
      <c r="N236" s="183"/>
      <c r="O236" s="211"/>
    </row>
    <row r="237" spans="1:15" s="7" customFormat="1" ht="12" customHeight="1" x14ac:dyDescent="0.2">
      <c r="A237" s="324" t="s">
        <v>439</v>
      </c>
      <c r="B237" s="326"/>
      <c r="C237" s="7" t="s">
        <v>484</v>
      </c>
      <c r="D237" s="205" t="s">
        <v>4</v>
      </c>
      <c r="E237" s="205">
        <v>1</v>
      </c>
      <c r="F237" s="262"/>
      <c r="G237" s="9">
        <f>F237*E237</f>
        <v>0</v>
      </c>
      <c r="H237" s="288"/>
      <c r="I237" s="289"/>
      <c r="J237" s="290"/>
      <c r="M237" s="181"/>
      <c r="N237" s="181"/>
      <c r="O237" s="211"/>
    </row>
    <row r="238" spans="1:15" s="7" customFormat="1" ht="12" customHeight="1" x14ac:dyDescent="0.2">
      <c r="A238" s="324"/>
      <c r="B238" s="326"/>
      <c r="C238" s="7" t="s">
        <v>485</v>
      </c>
      <c r="D238" s="205"/>
      <c r="E238" s="205"/>
      <c r="F238" s="262"/>
      <c r="G238" s="9">
        <f>F238*E238</f>
        <v>0</v>
      </c>
      <c r="H238" s="288"/>
      <c r="I238" s="289"/>
      <c r="J238" s="290"/>
      <c r="M238" s="262"/>
      <c r="N238" s="181"/>
      <c r="O238" s="211"/>
    </row>
    <row r="239" spans="1:15" s="7" customFormat="1" ht="12" customHeight="1" x14ac:dyDescent="0.2">
      <c r="A239" s="324"/>
      <c r="B239" s="326"/>
      <c r="C239" s="7" t="s">
        <v>486</v>
      </c>
      <c r="D239" s="205"/>
      <c r="E239" s="205"/>
      <c r="F239" s="262"/>
      <c r="G239" s="9">
        <f>F239*E239</f>
        <v>0</v>
      </c>
      <c r="H239" s="288"/>
      <c r="I239" s="289"/>
      <c r="J239" s="290"/>
      <c r="M239" s="262"/>
      <c r="N239" s="181"/>
      <c r="O239" s="211"/>
    </row>
    <row r="240" spans="1:15" s="7" customFormat="1" ht="12" customHeight="1" x14ac:dyDescent="0.2">
      <c r="A240" s="324"/>
      <c r="B240" s="326"/>
      <c r="C240" s="145"/>
      <c r="D240" s="115"/>
      <c r="E240" s="115"/>
      <c r="F240" s="125"/>
      <c r="G240" s="120">
        <f t="shared" si="8"/>
        <v>0</v>
      </c>
      <c r="H240" s="237"/>
      <c r="I240" s="240"/>
      <c r="J240" s="241"/>
      <c r="K240" s="119"/>
      <c r="L240" s="119"/>
      <c r="M240" s="144"/>
      <c r="N240" s="183"/>
      <c r="O240" s="211"/>
    </row>
    <row r="241" spans="1:21" s="7" customFormat="1" ht="12" customHeight="1" x14ac:dyDescent="0.2">
      <c r="A241" s="324" t="s">
        <v>440</v>
      </c>
      <c r="B241" s="326"/>
      <c r="C241" s="145" t="s">
        <v>110</v>
      </c>
      <c r="D241" s="115" t="s">
        <v>4</v>
      </c>
      <c r="E241" s="115">
        <v>6</v>
      </c>
      <c r="F241" s="125"/>
      <c r="G241" s="120">
        <f t="shared" si="8"/>
        <v>0</v>
      </c>
      <c r="H241" s="237"/>
      <c r="I241" s="240"/>
      <c r="J241" s="241"/>
      <c r="K241" s="119"/>
      <c r="L241" s="119"/>
      <c r="M241" s="144"/>
      <c r="N241" s="183"/>
      <c r="O241" s="211"/>
    </row>
    <row r="242" spans="1:21" s="7" customFormat="1" ht="12" customHeight="1" x14ac:dyDescent="0.2">
      <c r="A242" s="324"/>
      <c r="B242" s="326"/>
      <c r="C242" s="145" t="s">
        <v>105</v>
      </c>
      <c r="D242" s="115"/>
      <c r="E242" s="115"/>
      <c r="F242" s="125"/>
      <c r="G242" s="120">
        <f t="shared" si="8"/>
        <v>0</v>
      </c>
      <c r="H242" s="237"/>
      <c r="I242" s="240"/>
      <c r="J242" s="241"/>
      <c r="K242" s="119"/>
      <c r="L242" s="119"/>
      <c r="M242" s="144"/>
      <c r="N242" s="183"/>
      <c r="O242" s="211"/>
    </row>
    <row r="243" spans="1:21" s="7" customFormat="1" ht="12" customHeight="1" x14ac:dyDescent="0.2">
      <c r="A243" s="324"/>
      <c r="B243" s="326"/>
      <c r="C243" s="145" t="s">
        <v>106</v>
      </c>
      <c r="D243" s="115"/>
      <c r="E243" s="115"/>
      <c r="F243" s="125"/>
      <c r="G243" s="120">
        <f t="shared" si="8"/>
        <v>0</v>
      </c>
      <c r="H243" s="237"/>
      <c r="I243" s="240"/>
      <c r="J243" s="241"/>
      <c r="K243" s="119"/>
      <c r="L243" s="119"/>
      <c r="M243" s="144"/>
      <c r="N243" s="183"/>
      <c r="O243" s="211"/>
    </row>
    <row r="244" spans="1:21" s="7" customFormat="1" ht="12" customHeight="1" x14ac:dyDescent="0.2">
      <c r="A244" s="324"/>
      <c r="B244" s="326"/>
      <c r="C244" s="145" t="s">
        <v>181</v>
      </c>
      <c r="D244" s="115"/>
      <c r="E244" s="115"/>
      <c r="F244" s="125"/>
      <c r="G244" s="120">
        <f t="shared" si="8"/>
        <v>0</v>
      </c>
      <c r="H244" s="237"/>
      <c r="I244" s="240"/>
      <c r="J244" s="241"/>
      <c r="K244" s="119"/>
      <c r="L244" s="119"/>
      <c r="M244" s="144"/>
      <c r="N244" s="183"/>
      <c r="O244" s="211"/>
    </row>
    <row r="245" spans="1:21" s="7" customFormat="1" ht="12" customHeight="1" x14ac:dyDescent="0.2">
      <c r="A245" s="324"/>
      <c r="B245" s="326"/>
      <c r="C245" s="145" t="s">
        <v>107</v>
      </c>
      <c r="D245" s="115"/>
      <c r="E245" s="115"/>
      <c r="F245" s="125"/>
      <c r="G245" s="120">
        <f t="shared" si="8"/>
        <v>0</v>
      </c>
      <c r="H245" s="237"/>
      <c r="I245" s="240"/>
      <c r="J245" s="241"/>
      <c r="K245" s="119"/>
      <c r="L245" s="119"/>
      <c r="M245" s="144"/>
      <c r="N245" s="183"/>
      <c r="O245" s="211"/>
    </row>
    <row r="246" spans="1:21" s="7" customFormat="1" ht="12" customHeight="1" x14ac:dyDescent="0.2">
      <c r="A246" s="314"/>
      <c r="B246" s="319"/>
      <c r="C246" s="114"/>
      <c r="D246" s="115"/>
      <c r="E246" s="115"/>
      <c r="F246" s="144"/>
      <c r="G246" s="120">
        <f t="shared" si="8"/>
        <v>0</v>
      </c>
      <c r="H246" s="237"/>
      <c r="I246" s="240"/>
      <c r="J246" s="241"/>
      <c r="K246" s="119"/>
      <c r="L246" s="119"/>
      <c r="M246" s="144"/>
      <c r="N246" s="183"/>
      <c r="O246" s="211"/>
      <c r="R246" s="119"/>
      <c r="S246" s="119"/>
      <c r="T246" s="119"/>
    </row>
    <row r="247" spans="1:21" s="7" customFormat="1" ht="12" customHeight="1" x14ac:dyDescent="0.2">
      <c r="A247" s="324" t="s">
        <v>441</v>
      </c>
      <c r="B247" s="326"/>
      <c r="C247" s="145" t="s">
        <v>191</v>
      </c>
      <c r="D247" s="115" t="s">
        <v>4</v>
      </c>
      <c r="E247" s="115">
        <v>3</v>
      </c>
      <c r="F247" s="125"/>
      <c r="G247" s="120">
        <f t="shared" si="8"/>
        <v>0</v>
      </c>
      <c r="H247" s="237"/>
      <c r="I247" s="240"/>
      <c r="J247" s="241"/>
      <c r="K247" s="119"/>
      <c r="L247" s="119"/>
      <c r="M247" s="144"/>
      <c r="N247" s="119"/>
      <c r="O247" s="211"/>
      <c r="R247" s="183"/>
      <c r="S247" s="119"/>
      <c r="T247" s="119"/>
    </row>
    <row r="248" spans="1:21" s="7" customFormat="1" ht="12" customHeight="1" x14ac:dyDescent="0.2">
      <c r="A248" s="324"/>
      <c r="B248" s="326"/>
      <c r="C248" s="145" t="s">
        <v>194</v>
      </c>
      <c r="D248" s="115"/>
      <c r="E248" s="115"/>
      <c r="F248" s="125"/>
      <c r="G248" s="120">
        <f t="shared" si="8"/>
        <v>0</v>
      </c>
      <c r="H248" s="237"/>
      <c r="I248" s="240"/>
      <c r="J248" s="241"/>
      <c r="K248" s="119"/>
      <c r="L248" s="119"/>
      <c r="M248" s="144"/>
      <c r="N248" s="119"/>
      <c r="O248" s="211"/>
      <c r="R248" s="183"/>
      <c r="S248" s="119"/>
      <c r="T248" s="119"/>
    </row>
    <row r="249" spans="1:21" s="7" customFormat="1" ht="12" customHeight="1" x14ac:dyDescent="0.2">
      <c r="A249" s="324"/>
      <c r="B249" s="326"/>
      <c r="C249" s="145" t="s">
        <v>195</v>
      </c>
      <c r="D249" s="115"/>
      <c r="E249" s="115"/>
      <c r="F249" s="125"/>
      <c r="G249" s="120">
        <f t="shared" si="8"/>
        <v>0</v>
      </c>
      <c r="H249" s="237"/>
      <c r="I249" s="240"/>
      <c r="J249" s="241"/>
      <c r="K249" s="119"/>
      <c r="L249" s="119"/>
      <c r="M249" s="144"/>
      <c r="N249" s="119"/>
      <c r="O249" s="211"/>
      <c r="R249" s="183"/>
      <c r="S249" s="119"/>
      <c r="T249" s="119"/>
    </row>
    <row r="250" spans="1:21" s="7" customFormat="1" ht="12" customHeight="1" x14ac:dyDescent="0.2">
      <c r="A250" s="324"/>
      <c r="B250" s="326"/>
      <c r="C250" s="145" t="s">
        <v>192</v>
      </c>
      <c r="D250" s="115"/>
      <c r="E250" s="115"/>
      <c r="F250" s="125"/>
      <c r="G250" s="120">
        <f t="shared" si="8"/>
        <v>0</v>
      </c>
      <c r="H250" s="237"/>
      <c r="I250" s="240"/>
      <c r="J250" s="241"/>
      <c r="K250" s="119"/>
      <c r="L250" s="119"/>
      <c r="M250" s="144"/>
      <c r="N250" s="119"/>
      <c r="O250" s="211"/>
      <c r="R250" s="183"/>
      <c r="S250" s="119"/>
      <c r="T250" s="119"/>
    </row>
    <row r="251" spans="1:21" s="7" customFormat="1" ht="12" customHeight="1" x14ac:dyDescent="0.2">
      <c r="A251" s="324"/>
      <c r="B251" s="326"/>
      <c r="C251" s="145" t="s">
        <v>193</v>
      </c>
      <c r="D251" s="115"/>
      <c r="E251" s="115"/>
      <c r="F251" s="125"/>
      <c r="G251" s="120">
        <f t="shared" si="8"/>
        <v>0</v>
      </c>
      <c r="H251" s="237"/>
      <c r="I251" s="240"/>
      <c r="J251" s="241"/>
      <c r="K251" s="119"/>
      <c r="L251" s="119"/>
      <c r="M251" s="144"/>
      <c r="N251" s="119"/>
      <c r="O251" s="211"/>
      <c r="R251" s="183"/>
      <c r="S251" s="119"/>
      <c r="T251" s="119"/>
    </row>
    <row r="252" spans="1:21" s="7" customFormat="1" ht="12" customHeight="1" x14ac:dyDescent="0.2">
      <c r="A252" s="324"/>
      <c r="B252" s="326"/>
      <c r="C252" s="145" t="s">
        <v>265</v>
      </c>
      <c r="D252" s="115"/>
      <c r="E252" s="115"/>
      <c r="F252" s="125"/>
      <c r="G252" s="120">
        <f t="shared" si="8"/>
        <v>0</v>
      </c>
      <c r="H252" s="237"/>
      <c r="I252" s="240"/>
      <c r="J252" s="241"/>
      <c r="K252" s="119"/>
      <c r="L252" s="119"/>
      <c r="M252" s="144"/>
      <c r="N252" s="119"/>
      <c r="O252" s="211"/>
      <c r="R252" s="183"/>
      <c r="S252" s="119"/>
      <c r="T252" s="119"/>
    </row>
    <row r="253" spans="1:21" s="7" customFormat="1" ht="12" customHeight="1" x14ac:dyDescent="0.2">
      <c r="A253" s="324"/>
      <c r="B253" s="326"/>
      <c r="C253" s="145"/>
      <c r="D253" s="115"/>
      <c r="E253" s="115"/>
      <c r="F253" s="125"/>
      <c r="G253" s="120"/>
      <c r="H253" s="237"/>
      <c r="I253" s="240"/>
      <c r="J253" s="241"/>
      <c r="K253" s="119"/>
      <c r="L253" s="119"/>
      <c r="M253" s="144"/>
      <c r="N253" s="119"/>
      <c r="O253" s="211"/>
      <c r="R253" s="183"/>
      <c r="S253" s="119"/>
      <c r="T253" s="119"/>
    </row>
    <row r="254" spans="1:21" s="5" customFormat="1" ht="11.25" customHeight="1" x14ac:dyDescent="0.2">
      <c r="A254" s="327" t="s">
        <v>521</v>
      </c>
      <c r="B254" s="325"/>
      <c r="C254" s="146" t="s">
        <v>230</v>
      </c>
      <c r="D254" s="115" t="s">
        <v>4</v>
      </c>
      <c r="E254" s="115">
        <v>1</v>
      </c>
      <c r="F254" s="214" t="s">
        <v>200</v>
      </c>
      <c r="G254" s="120"/>
      <c r="H254" s="240"/>
      <c r="I254" s="238"/>
      <c r="J254" s="114"/>
      <c r="K254" s="184"/>
      <c r="L254" s="184"/>
      <c r="M254" s="144"/>
      <c r="N254" s="114"/>
      <c r="O254" s="211"/>
      <c r="P254" s="7"/>
      <c r="R254" s="183"/>
      <c r="S254" s="119"/>
      <c r="T254" s="119"/>
    </row>
    <row r="255" spans="1:21" s="5" customFormat="1" ht="11.25" customHeight="1" x14ac:dyDescent="0.2">
      <c r="A255" s="314"/>
      <c r="B255" s="325"/>
      <c r="C255" s="185" t="s">
        <v>50</v>
      </c>
      <c r="D255" s="115"/>
      <c r="E255" s="115"/>
      <c r="F255" s="144">
        <v>0</v>
      </c>
      <c r="G255" s="120">
        <f>F255*E255</f>
        <v>0</v>
      </c>
      <c r="H255" s="240"/>
      <c r="I255" s="238"/>
      <c r="J255" s="114"/>
      <c r="K255" s="184"/>
      <c r="L255" s="184"/>
      <c r="M255" s="185"/>
      <c r="N255" s="114"/>
      <c r="O255" s="211"/>
      <c r="P255" s="7"/>
      <c r="R255" s="183"/>
      <c r="S255" s="119"/>
      <c r="T255" s="119"/>
      <c r="U255" s="207"/>
    </row>
    <row r="256" spans="1:21" s="5" customFormat="1" ht="11.25" customHeight="1" x14ac:dyDescent="0.2">
      <c r="A256" s="314"/>
      <c r="B256" s="325"/>
      <c r="C256" s="114" t="s">
        <v>51</v>
      </c>
      <c r="D256" s="115"/>
      <c r="E256" s="115"/>
      <c r="F256" s="144">
        <v>0</v>
      </c>
      <c r="G256" s="120">
        <f>F256*E256</f>
        <v>0</v>
      </c>
      <c r="H256" s="240"/>
      <c r="I256" s="238"/>
      <c r="J256" s="114"/>
      <c r="K256" s="184"/>
      <c r="L256" s="184"/>
      <c r="M256" s="114"/>
      <c r="N256" s="114"/>
      <c r="O256" s="211"/>
      <c r="P256" s="7"/>
      <c r="R256" s="183"/>
      <c r="S256" s="119"/>
      <c r="T256" s="119"/>
    </row>
    <row r="257" spans="1:20" s="5" customFormat="1" ht="11.25" customHeight="1" x14ac:dyDescent="0.2">
      <c r="A257" s="314"/>
      <c r="B257" s="325"/>
      <c r="C257" s="119" t="s">
        <v>52</v>
      </c>
      <c r="D257" s="115"/>
      <c r="E257" s="115"/>
      <c r="F257" s="144">
        <v>0</v>
      </c>
      <c r="G257" s="120">
        <f>F257*E257</f>
        <v>0</v>
      </c>
      <c r="H257" s="240"/>
      <c r="I257" s="238"/>
      <c r="J257" s="114"/>
      <c r="K257" s="184"/>
      <c r="L257" s="184"/>
      <c r="M257" s="119"/>
      <c r="N257" s="183"/>
      <c r="O257" s="211"/>
      <c r="P257" s="7"/>
      <c r="R257" s="114"/>
      <c r="S257" s="114"/>
      <c r="T257" s="114"/>
    </row>
    <row r="258" spans="1:20" s="5" customFormat="1" ht="11.25" customHeight="1" x14ac:dyDescent="0.2">
      <c r="A258" s="314"/>
      <c r="B258" s="325"/>
      <c r="C258" s="114" t="s">
        <v>53</v>
      </c>
      <c r="D258" s="115"/>
      <c r="E258" s="115"/>
      <c r="F258" s="144">
        <v>0</v>
      </c>
      <c r="G258" s="120">
        <f t="shared" ref="G258:G267" si="9">F258*E258</f>
        <v>0</v>
      </c>
      <c r="H258" s="240"/>
      <c r="I258" s="238"/>
      <c r="J258" s="114"/>
      <c r="K258" s="184"/>
      <c r="L258" s="184"/>
      <c r="M258" s="114"/>
      <c r="N258" s="183"/>
      <c r="O258" s="211"/>
      <c r="P258" s="7"/>
      <c r="R258" s="114"/>
      <c r="S258" s="114"/>
      <c r="T258" s="114"/>
    </row>
    <row r="259" spans="1:20" s="5" customFormat="1" ht="11.25" customHeight="1" x14ac:dyDescent="0.2">
      <c r="A259" s="314"/>
      <c r="B259" s="325"/>
      <c r="C259" s="114" t="s">
        <v>54</v>
      </c>
      <c r="D259" s="115"/>
      <c r="E259" s="115"/>
      <c r="F259" s="144">
        <v>0</v>
      </c>
      <c r="G259" s="120">
        <f t="shared" si="9"/>
        <v>0</v>
      </c>
      <c r="H259" s="240"/>
      <c r="I259" s="238"/>
      <c r="J259" s="114"/>
      <c r="K259" s="184"/>
      <c r="L259" s="184"/>
      <c r="M259" s="114"/>
      <c r="N259" s="183"/>
      <c r="O259" s="211"/>
      <c r="P259" s="7"/>
      <c r="R259" s="114"/>
      <c r="S259" s="114"/>
      <c r="T259" s="114"/>
    </row>
    <row r="260" spans="1:20" s="5" customFormat="1" ht="11.25" customHeight="1" x14ac:dyDescent="0.2">
      <c r="A260" s="314"/>
      <c r="B260" s="325"/>
      <c r="C260" s="119" t="s">
        <v>55</v>
      </c>
      <c r="D260" s="115"/>
      <c r="E260" s="115"/>
      <c r="F260" s="144">
        <v>0</v>
      </c>
      <c r="G260" s="120">
        <f t="shared" si="9"/>
        <v>0</v>
      </c>
      <c r="H260" s="240"/>
      <c r="I260" s="238"/>
      <c r="J260" s="114"/>
      <c r="K260" s="184"/>
      <c r="L260" s="184"/>
      <c r="M260" s="119"/>
      <c r="N260" s="183"/>
      <c r="O260" s="211"/>
      <c r="P260" s="7"/>
      <c r="R260" s="114"/>
      <c r="S260" s="114"/>
      <c r="T260" s="114"/>
    </row>
    <row r="261" spans="1:20" s="5" customFormat="1" ht="11.25" customHeight="1" x14ac:dyDescent="0.2">
      <c r="A261" s="314"/>
      <c r="B261" s="325"/>
      <c r="C261" s="114" t="s">
        <v>45</v>
      </c>
      <c r="D261" s="115"/>
      <c r="E261" s="115"/>
      <c r="F261" s="144">
        <v>0</v>
      </c>
      <c r="G261" s="120">
        <f t="shared" si="9"/>
        <v>0</v>
      </c>
      <c r="H261" s="240"/>
      <c r="I261" s="238"/>
      <c r="J261" s="114"/>
      <c r="K261" s="184"/>
      <c r="L261" s="184"/>
      <c r="M261" s="114"/>
      <c r="N261" s="183"/>
      <c r="O261" s="211"/>
      <c r="P261" s="7"/>
      <c r="R261" s="114"/>
      <c r="S261" s="114"/>
      <c r="T261" s="114"/>
    </row>
    <row r="262" spans="1:20" s="5" customFormat="1" ht="11.25" customHeight="1" x14ac:dyDescent="0.2">
      <c r="A262" s="314"/>
      <c r="B262" s="325"/>
      <c r="C262" s="147"/>
      <c r="D262" s="115"/>
      <c r="E262" s="115"/>
      <c r="F262" s="144"/>
      <c r="G262" s="120">
        <f t="shared" si="9"/>
        <v>0</v>
      </c>
      <c r="H262" s="240"/>
      <c r="I262" s="238"/>
      <c r="J262" s="114"/>
      <c r="K262" s="184"/>
      <c r="L262" s="184"/>
      <c r="M262" s="144"/>
      <c r="N262" s="183"/>
      <c r="O262" s="211"/>
      <c r="P262" s="7"/>
      <c r="R262" s="114"/>
      <c r="S262" s="114"/>
      <c r="T262" s="114"/>
    </row>
    <row r="263" spans="1:20" s="7" customFormat="1" ht="12" customHeight="1" x14ac:dyDescent="0.2">
      <c r="A263" s="327" t="s">
        <v>442</v>
      </c>
      <c r="B263" s="325"/>
      <c r="C263" s="186" t="s">
        <v>36</v>
      </c>
      <c r="D263" s="115" t="s">
        <v>4</v>
      </c>
      <c r="E263" s="115">
        <v>1</v>
      </c>
      <c r="F263" s="286"/>
      <c r="G263" s="120"/>
      <c r="H263" s="144"/>
      <c r="I263" s="286">
        <f>F263*E263</f>
        <v>0</v>
      </c>
      <c r="J263" s="182"/>
      <c r="K263" s="119"/>
      <c r="L263" s="119"/>
      <c r="M263" s="144"/>
      <c r="N263" s="183"/>
      <c r="O263" s="211"/>
    </row>
    <row r="264" spans="1:20" s="7" customFormat="1" ht="12" customHeight="1" x14ac:dyDescent="0.2">
      <c r="A264" s="314"/>
      <c r="B264" s="325"/>
      <c r="C264" s="242"/>
      <c r="D264" s="236"/>
      <c r="E264" s="236"/>
      <c r="F264" s="234"/>
      <c r="G264" s="120">
        <f t="shared" si="9"/>
        <v>0</v>
      </c>
      <c r="H264" s="237"/>
      <c r="I264" s="240"/>
      <c r="J264" s="182"/>
      <c r="K264" s="184"/>
      <c r="L264" s="184"/>
      <c r="M264" s="144"/>
      <c r="N264" s="183"/>
      <c r="O264" s="211"/>
    </row>
    <row r="265" spans="1:20" s="7" customFormat="1" ht="12" customHeight="1" x14ac:dyDescent="0.2">
      <c r="A265" s="327" t="s">
        <v>487</v>
      </c>
      <c r="B265" s="325"/>
      <c r="C265" s="114" t="s">
        <v>26</v>
      </c>
      <c r="D265" s="115" t="s">
        <v>4</v>
      </c>
      <c r="E265" s="115">
        <v>1</v>
      </c>
      <c r="F265" s="144"/>
      <c r="G265" s="120">
        <f t="shared" si="9"/>
        <v>0</v>
      </c>
      <c r="H265" s="121"/>
      <c r="I265" s="122"/>
      <c r="J265" s="182"/>
      <c r="K265" s="119"/>
      <c r="L265" s="119"/>
      <c r="M265" s="144"/>
      <c r="N265" s="183"/>
      <c r="O265" s="211"/>
    </row>
    <row r="266" spans="1:20" s="7" customFormat="1" ht="12" customHeight="1" x14ac:dyDescent="0.2">
      <c r="A266" s="314"/>
      <c r="B266" s="325"/>
      <c r="C266" s="186" t="s">
        <v>516</v>
      </c>
      <c r="D266" s="236"/>
      <c r="E266" s="236"/>
      <c r="F266" s="234">
        <v>0</v>
      </c>
      <c r="G266" s="120">
        <f t="shared" si="9"/>
        <v>0</v>
      </c>
      <c r="H266" s="237"/>
      <c r="I266" s="240"/>
      <c r="J266" s="241"/>
      <c r="K266" s="239"/>
      <c r="L266" s="239"/>
      <c r="M266" s="119"/>
      <c r="N266" s="119"/>
      <c r="O266" s="211"/>
    </row>
    <row r="267" spans="1:20" s="7" customFormat="1" ht="12" customHeight="1" x14ac:dyDescent="0.2">
      <c r="A267" s="314"/>
      <c r="B267" s="325"/>
      <c r="C267" s="186" t="s">
        <v>517</v>
      </c>
      <c r="D267" s="236"/>
      <c r="E267" s="236"/>
      <c r="F267" s="234">
        <v>0</v>
      </c>
      <c r="G267" s="120">
        <f t="shared" si="9"/>
        <v>0</v>
      </c>
      <c r="H267" s="237"/>
      <c r="I267" s="240"/>
      <c r="J267" s="241"/>
      <c r="K267" s="239"/>
      <c r="L267" s="239"/>
      <c r="M267" s="119"/>
      <c r="N267" s="119"/>
      <c r="O267" s="211"/>
    </row>
    <row r="268" spans="1:20" s="7" customFormat="1" ht="12" customHeight="1" x14ac:dyDescent="0.2">
      <c r="A268" s="314"/>
      <c r="B268" s="325"/>
      <c r="C268" s="186" t="s">
        <v>518</v>
      </c>
      <c r="D268" s="236"/>
      <c r="E268" s="236"/>
      <c r="F268" s="234"/>
      <c r="G268" s="120"/>
      <c r="H268" s="237"/>
      <c r="I268" s="240"/>
      <c r="J268" s="241"/>
      <c r="K268" s="239"/>
      <c r="L268" s="239"/>
      <c r="M268" s="119"/>
      <c r="N268" s="119"/>
      <c r="O268" s="211"/>
    </row>
    <row r="269" spans="1:20" s="7" customFormat="1" ht="12" customHeight="1" x14ac:dyDescent="0.2">
      <c r="A269" s="314"/>
      <c r="B269" s="325"/>
      <c r="C269" s="114" t="s">
        <v>519</v>
      </c>
      <c r="D269" s="236"/>
      <c r="E269" s="236"/>
      <c r="F269" s="234"/>
      <c r="G269" s="120"/>
      <c r="H269" s="237"/>
      <c r="I269" s="240"/>
      <c r="J269" s="241"/>
      <c r="K269" s="239"/>
      <c r="L269" s="239"/>
      <c r="M269" s="119"/>
      <c r="N269" s="119"/>
      <c r="O269" s="211"/>
    </row>
    <row r="270" spans="1:20" s="7" customFormat="1" ht="12" customHeight="1" x14ac:dyDescent="0.2">
      <c r="A270" s="314"/>
      <c r="B270" s="319"/>
      <c r="C270" s="114"/>
      <c r="D270" s="115"/>
      <c r="E270" s="115"/>
      <c r="F270" s="125"/>
      <c r="G270" s="120"/>
      <c r="H270" s="121"/>
      <c r="I270" s="122"/>
      <c r="J270" s="182"/>
      <c r="K270" s="184"/>
      <c r="L270" s="184"/>
      <c r="M270" s="119"/>
      <c r="N270" s="119"/>
      <c r="O270" s="211"/>
    </row>
    <row r="271" spans="1:20" s="7" customFormat="1" ht="12" customHeight="1" thickBot="1" x14ac:dyDescent="0.25">
      <c r="A271" s="328"/>
      <c r="B271" s="329"/>
      <c r="C271" s="187"/>
      <c r="D271" s="188"/>
      <c r="E271" s="188"/>
      <c r="F271" s="189"/>
      <c r="G271" s="190">
        <f>SUM(G18:G270)</f>
        <v>0</v>
      </c>
      <c r="H271" s="191"/>
      <c r="I271" s="190">
        <f>I263</f>
        <v>0</v>
      </c>
      <c r="J271" s="182"/>
      <c r="K271" s="192"/>
      <c r="L271" s="192"/>
      <c r="M271" s="119"/>
      <c r="N271" s="119"/>
      <c r="O271" s="211"/>
    </row>
    <row r="272" spans="1:20" s="7" customFormat="1" ht="12" customHeight="1" x14ac:dyDescent="0.2">
      <c r="A272" s="330" t="s">
        <v>109</v>
      </c>
      <c r="B272" s="319"/>
      <c r="C272" s="114"/>
      <c r="D272" s="115"/>
      <c r="E272" s="115"/>
      <c r="F272" s="125"/>
      <c r="G272" s="193">
        <f>G271+I271</f>
        <v>0</v>
      </c>
      <c r="H272" s="121"/>
      <c r="I272" s="122"/>
      <c r="J272" s="182"/>
      <c r="K272" s="184"/>
      <c r="L272" s="184"/>
      <c r="M272" s="119"/>
      <c r="N272" s="119"/>
      <c r="O272" s="211"/>
      <c r="P272" s="36"/>
    </row>
    <row r="273" spans="1:15" s="7" customFormat="1" ht="12" customHeight="1" x14ac:dyDescent="0.2">
      <c r="A273" s="314"/>
      <c r="B273" s="319"/>
      <c r="C273" s="114"/>
      <c r="D273" s="115"/>
      <c r="E273" s="115"/>
      <c r="F273" s="125"/>
      <c r="G273" s="120"/>
      <c r="H273" s="121"/>
      <c r="I273" s="122"/>
      <c r="J273" s="182"/>
      <c r="K273" s="184"/>
      <c r="L273" s="184"/>
      <c r="M273" s="119"/>
      <c r="N273" s="119"/>
      <c r="O273" s="211"/>
    </row>
    <row r="274" spans="1:15" s="7" customFormat="1" ht="12" customHeight="1" x14ac:dyDescent="0.2">
      <c r="A274" s="314"/>
      <c r="B274" s="331" t="s">
        <v>61</v>
      </c>
      <c r="C274" s="114"/>
      <c r="D274" s="115"/>
      <c r="E274" s="115"/>
      <c r="F274" s="125"/>
      <c r="G274" s="120"/>
      <c r="H274" s="121"/>
      <c r="I274" s="122"/>
      <c r="J274" s="182"/>
      <c r="K274" s="184"/>
      <c r="L274" s="184"/>
      <c r="M274" s="119"/>
      <c r="N274" s="119"/>
      <c r="O274" s="211"/>
    </row>
    <row r="275" spans="1:15" s="7" customFormat="1" ht="12" customHeight="1" x14ac:dyDescent="0.2">
      <c r="A275" s="314"/>
      <c r="B275" s="331" t="s">
        <v>90</v>
      </c>
      <c r="C275" s="114"/>
      <c r="D275" s="115"/>
      <c r="E275" s="115"/>
      <c r="F275" s="125"/>
      <c r="G275" s="120"/>
      <c r="H275" s="121"/>
      <c r="I275" s="122"/>
      <c r="J275" s="182"/>
      <c r="K275" s="184"/>
      <c r="L275" s="184"/>
      <c r="M275" s="119"/>
      <c r="N275" s="119"/>
      <c r="O275" s="211"/>
    </row>
    <row r="276" spans="1:15" s="7" customFormat="1" ht="12" customHeight="1" x14ac:dyDescent="0.2">
      <c r="A276" s="314"/>
      <c r="B276" s="119"/>
      <c r="C276" s="114"/>
      <c r="D276" s="115"/>
      <c r="E276" s="115"/>
      <c r="F276" s="125"/>
      <c r="G276" s="120"/>
      <c r="H276" s="121"/>
      <c r="I276" s="122"/>
      <c r="J276" s="182"/>
      <c r="K276" s="184"/>
      <c r="L276" s="184"/>
      <c r="M276" s="119"/>
      <c r="N276" s="119"/>
      <c r="O276" s="211"/>
    </row>
    <row r="277" spans="1:15" s="7" customFormat="1" ht="12" customHeight="1" x14ac:dyDescent="0.2">
      <c r="A277" s="314"/>
      <c r="B277" s="331"/>
      <c r="C277" s="114"/>
      <c r="D277" s="115"/>
      <c r="E277" s="115"/>
      <c r="F277" s="125"/>
      <c r="G277" s="120"/>
      <c r="H277" s="121"/>
      <c r="I277" s="122"/>
      <c r="J277" s="182"/>
      <c r="K277" s="184"/>
      <c r="L277" s="184"/>
      <c r="M277" s="119"/>
      <c r="N277" s="119"/>
      <c r="O277" s="211"/>
    </row>
    <row r="278" spans="1:15" s="7" customFormat="1" ht="12" customHeight="1" x14ac:dyDescent="0.2">
      <c r="A278" s="314"/>
      <c r="B278" s="319"/>
      <c r="C278" s="114"/>
      <c r="D278" s="115"/>
      <c r="E278" s="115"/>
      <c r="F278" s="125"/>
      <c r="G278" s="120"/>
      <c r="H278" s="121"/>
      <c r="I278" s="122"/>
      <c r="J278" s="182"/>
      <c r="K278" s="184"/>
      <c r="L278" s="184"/>
      <c r="M278" s="119"/>
      <c r="N278" s="119"/>
      <c r="O278" s="211"/>
    </row>
    <row r="279" spans="1:15" s="7" customFormat="1" ht="12" customHeight="1" x14ac:dyDescent="0.2">
      <c r="A279" s="314"/>
      <c r="B279" s="319"/>
      <c r="C279" s="5"/>
      <c r="D279" s="4"/>
      <c r="E279" s="4"/>
      <c r="F279" s="13"/>
      <c r="G279" s="8"/>
      <c r="H279" s="34"/>
      <c r="I279" s="35"/>
      <c r="J279" s="9"/>
      <c r="K279"/>
      <c r="L279"/>
      <c r="O279" s="211"/>
    </row>
    <row r="280" spans="1:15" s="7" customFormat="1" ht="12" customHeight="1" x14ac:dyDescent="0.2">
      <c r="A280" s="314"/>
      <c r="B280" s="319"/>
      <c r="C280" s="5"/>
      <c r="D280" s="4"/>
      <c r="E280" s="4"/>
      <c r="F280" s="13"/>
      <c r="G280" s="8"/>
      <c r="H280" s="34"/>
      <c r="I280" s="35"/>
      <c r="J280" s="9"/>
      <c r="K280"/>
      <c r="L280"/>
      <c r="O280" s="211"/>
    </row>
    <row r="281" spans="1:15" s="7" customFormat="1" ht="12" customHeight="1" x14ac:dyDescent="0.2">
      <c r="A281" s="314"/>
      <c r="B281" s="319"/>
      <c r="C281" s="5"/>
      <c r="D281" s="4"/>
      <c r="E281" s="4"/>
      <c r="F281" s="13"/>
      <c r="G281" s="8"/>
      <c r="H281" s="34"/>
      <c r="I281" s="35"/>
      <c r="J281" s="9"/>
      <c r="K281"/>
      <c r="L281"/>
      <c r="O281" s="211"/>
    </row>
    <row r="282" spans="1:15" s="7" customFormat="1" ht="12" customHeight="1" x14ac:dyDescent="0.2">
      <c r="A282" s="314"/>
      <c r="B282" s="319"/>
      <c r="C282" s="5"/>
      <c r="D282" s="4"/>
      <c r="E282" s="4"/>
      <c r="F282" s="13"/>
      <c r="G282" s="8"/>
      <c r="H282" s="34"/>
      <c r="I282" s="35"/>
      <c r="J282" s="9"/>
      <c r="K282"/>
      <c r="L282"/>
      <c r="O282" s="211"/>
    </row>
    <row r="283" spans="1:15" s="7" customFormat="1" ht="12" customHeight="1" x14ac:dyDescent="0.2">
      <c r="A283" s="314"/>
      <c r="B283" s="319"/>
      <c r="C283" s="5"/>
      <c r="D283" s="4"/>
      <c r="E283" s="4"/>
      <c r="F283" s="13"/>
      <c r="G283" s="8"/>
      <c r="H283" s="34"/>
      <c r="I283" s="35"/>
      <c r="J283" s="9"/>
      <c r="K283"/>
      <c r="L283"/>
      <c r="O283" s="211"/>
    </row>
    <row r="284" spans="1:15" s="7" customFormat="1" ht="12" customHeight="1" x14ac:dyDescent="0.2">
      <c r="A284" s="314"/>
      <c r="B284" s="319"/>
      <c r="C284" s="46"/>
      <c r="D284" s="4"/>
      <c r="E284" s="4"/>
      <c r="F284" s="13"/>
      <c r="G284" s="8"/>
      <c r="H284" s="34"/>
      <c r="I284" s="35"/>
      <c r="J284" s="9"/>
      <c r="K284"/>
      <c r="L284"/>
      <c r="O284" s="211"/>
    </row>
    <row r="285" spans="1:15" s="7" customFormat="1" ht="12" customHeight="1" x14ac:dyDescent="0.2">
      <c r="A285" s="314"/>
      <c r="B285" s="319"/>
      <c r="C285" s="46"/>
      <c r="D285" s="4"/>
      <c r="E285" s="4"/>
      <c r="F285" s="13"/>
      <c r="G285" s="8"/>
      <c r="H285" s="34"/>
      <c r="I285" s="35"/>
      <c r="J285" s="9"/>
      <c r="K285"/>
      <c r="L285"/>
      <c r="O285" s="211"/>
    </row>
    <row r="286" spans="1:15" s="7" customFormat="1" ht="12" customHeight="1" x14ac:dyDescent="0.2">
      <c r="A286" s="314"/>
      <c r="B286" s="319"/>
      <c r="C286" s="46"/>
      <c r="D286" s="4"/>
      <c r="E286" s="4"/>
      <c r="F286" s="13"/>
      <c r="G286" s="8"/>
      <c r="H286" s="34"/>
      <c r="I286" s="35"/>
      <c r="J286" s="9"/>
      <c r="K286"/>
      <c r="L286"/>
      <c r="O286" s="211"/>
    </row>
    <row r="287" spans="1:15" s="7" customFormat="1" ht="12" customHeight="1" x14ac:dyDescent="0.2">
      <c r="A287" s="314"/>
      <c r="B287" s="319"/>
      <c r="C287" s="46"/>
      <c r="D287" s="4"/>
      <c r="E287" s="4"/>
      <c r="F287" s="13"/>
      <c r="G287" s="8"/>
      <c r="H287" s="34"/>
      <c r="I287" s="35"/>
      <c r="J287" s="9"/>
      <c r="K287"/>
      <c r="L287"/>
      <c r="O287" s="211"/>
    </row>
    <row r="288" spans="1:15" s="7" customFormat="1" ht="12" customHeight="1" x14ac:dyDescent="0.2">
      <c r="A288" s="314"/>
      <c r="B288" s="319"/>
      <c r="D288" s="4"/>
      <c r="E288" s="4"/>
      <c r="F288" s="13"/>
      <c r="G288" s="8"/>
      <c r="H288" s="34"/>
      <c r="I288" s="35"/>
      <c r="J288" s="9"/>
      <c r="K288"/>
      <c r="L288"/>
      <c r="O288" s="211"/>
    </row>
    <row r="289" spans="1:15" s="7" customFormat="1" ht="12" customHeight="1" x14ac:dyDescent="0.2">
      <c r="A289" s="314"/>
      <c r="B289" s="319"/>
      <c r="D289" s="4"/>
      <c r="E289" s="4"/>
      <c r="F289" s="13"/>
      <c r="G289" s="8"/>
      <c r="H289" s="34"/>
      <c r="I289" s="35"/>
      <c r="J289" s="9"/>
      <c r="K289"/>
      <c r="L289"/>
      <c r="O289" s="211"/>
    </row>
    <row r="290" spans="1:15" s="7" customFormat="1" ht="12" customHeight="1" x14ac:dyDescent="0.2">
      <c r="A290" s="314"/>
      <c r="B290" s="319"/>
      <c r="D290" s="4"/>
      <c r="E290" s="4"/>
      <c r="F290" s="13"/>
      <c r="G290" s="8"/>
      <c r="H290" s="34"/>
      <c r="I290" s="35"/>
      <c r="J290" s="9"/>
      <c r="K290"/>
      <c r="L290"/>
      <c r="O290" s="211"/>
    </row>
    <row r="291" spans="1:15" s="7" customFormat="1" ht="12" customHeight="1" x14ac:dyDescent="0.2">
      <c r="A291" s="314"/>
      <c r="B291" s="319"/>
      <c r="D291" s="4"/>
      <c r="E291" s="4"/>
      <c r="F291" s="13"/>
      <c r="G291" s="8"/>
      <c r="H291" s="34"/>
      <c r="I291" s="35"/>
      <c r="J291" s="9"/>
      <c r="K291"/>
      <c r="L291"/>
      <c r="O291" s="211"/>
    </row>
    <row r="292" spans="1:15" s="7" customFormat="1" ht="12" customHeight="1" x14ac:dyDescent="0.2">
      <c r="A292" s="314"/>
      <c r="B292" s="319"/>
      <c r="D292" s="4"/>
      <c r="E292" s="4"/>
      <c r="F292" s="13"/>
      <c r="G292" s="8"/>
      <c r="H292" s="34"/>
      <c r="I292" s="35"/>
      <c r="J292" s="9"/>
      <c r="K292"/>
      <c r="L292"/>
      <c r="O292" s="211"/>
    </row>
    <row r="293" spans="1:15" s="7" customFormat="1" ht="12" customHeight="1" x14ac:dyDescent="0.2">
      <c r="A293" s="314"/>
      <c r="B293" s="319"/>
      <c r="D293" s="4"/>
      <c r="E293" s="4"/>
      <c r="F293" s="13"/>
      <c r="G293" s="8"/>
      <c r="H293" s="34"/>
      <c r="I293" s="35"/>
      <c r="J293" s="9"/>
      <c r="K293"/>
      <c r="L293"/>
      <c r="O293" s="211"/>
    </row>
    <row r="294" spans="1:15" s="7" customFormat="1" ht="12" customHeight="1" x14ac:dyDescent="0.2">
      <c r="A294" s="314"/>
      <c r="B294" s="319"/>
      <c r="D294" s="4"/>
      <c r="E294" s="4"/>
      <c r="F294" s="13"/>
      <c r="G294" s="8"/>
      <c r="H294" s="34"/>
      <c r="I294" s="35"/>
      <c r="J294" s="9"/>
      <c r="K294"/>
      <c r="L294"/>
      <c r="O294" s="211"/>
    </row>
    <row r="295" spans="1:15" s="7" customFormat="1" ht="12" customHeight="1" x14ac:dyDescent="0.2">
      <c r="A295" s="314"/>
      <c r="B295" s="319"/>
      <c r="D295" s="4"/>
      <c r="E295" s="4"/>
      <c r="F295" s="13"/>
      <c r="G295" s="8"/>
      <c r="H295" s="34"/>
      <c r="I295" s="35"/>
      <c r="J295" s="9"/>
      <c r="K295"/>
      <c r="L295"/>
      <c r="O295" s="211"/>
    </row>
    <row r="296" spans="1:15" s="7" customFormat="1" ht="12" customHeight="1" x14ac:dyDescent="0.2">
      <c r="A296" s="314"/>
      <c r="B296" s="319"/>
      <c r="D296" s="4"/>
      <c r="E296" s="4"/>
      <c r="F296" s="13"/>
      <c r="G296" s="8"/>
      <c r="H296" s="34"/>
      <c r="I296" s="35"/>
      <c r="J296" s="9"/>
      <c r="K296"/>
      <c r="L296"/>
      <c r="O296" s="211"/>
    </row>
    <row r="297" spans="1:15" s="7" customFormat="1" ht="12" customHeight="1" x14ac:dyDescent="0.2">
      <c r="A297" s="314"/>
      <c r="B297" s="319"/>
      <c r="D297" s="4"/>
      <c r="E297" s="4"/>
      <c r="F297" s="13"/>
      <c r="G297" s="8"/>
      <c r="H297" s="34"/>
      <c r="I297" s="35"/>
      <c r="J297" s="9"/>
      <c r="K297"/>
      <c r="L297"/>
      <c r="O297" s="211"/>
    </row>
    <row r="298" spans="1:15" s="7" customFormat="1" ht="12" customHeight="1" x14ac:dyDescent="0.2">
      <c r="A298" s="314"/>
      <c r="B298" s="319"/>
      <c r="D298" s="4"/>
      <c r="E298" s="4"/>
      <c r="F298" s="13"/>
      <c r="G298" s="8"/>
      <c r="H298" s="34"/>
      <c r="I298" s="35"/>
      <c r="J298" s="9"/>
      <c r="K298"/>
      <c r="L298"/>
      <c r="O298" s="211"/>
    </row>
    <row r="299" spans="1:15" s="7" customFormat="1" ht="12" customHeight="1" x14ac:dyDescent="0.2">
      <c r="A299" s="314"/>
      <c r="B299" s="319"/>
      <c r="D299" s="4"/>
      <c r="E299" s="4"/>
      <c r="F299" s="13"/>
      <c r="G299" s="8"/>
      <c r="H299" s="34"/>
      <c r="I299" s="35"/>
      <c r="J299" s="9"/>
      <c r="K299"/>
      <c r="L299"/>
      <c r="O299" s="211"/>
    </row>
    <row r="300" spans="1:15" s="7" customFormat="1" ht="12" customHeight="1" x14ac:dyDescent="0.2">
      <c r="A300" s="314"/>
      <c r="B300" s="319"/>
      <c r="D300" s="4"/>
      <c r="E300" s="4"/>
      <c r="F300" s="13"/>
      <c r="G300" s="8"/>
      <c r="H300" s="34"/>
      <c r="I300" s="35"/>
      <c r="J300" s="9"/>
      <c r="K300"/>
      <c r="L300"/>
      <c r="O300" s="211"/>
    </row>
    <row r="301" spans="1:15" s="7" customFormat="1" ht="12" customHeight="1" x14ac:dyDescent="0.2">
      <c r="A301" s="314"/>
      <c r="B301" s="319"/>
      <c r="D301" s="4"/>
      <c r="E301" s="4"/>
      <c r="F301" s="13"/>
      <c r="G301" s="8"/>
      <c r="H301" s="34"/>
      <c r="I301" s="35"/>
      <c r="J301" s="9"/>
      <c r="K301"/>
      <c r="L301"/>
      <c r="O301" s="211"/>
    </row>
    <row r="302" spans="1:15" s="7" customFormat="1" ht="12" customHeight="1" x14ac:dyDescent="0.2">
      <c r="A302" s="314"/>
      <c r="B302" s="319"/>
      <c r="D302" s="4"/>
      <c r="E302" s="4"/>
      <c r="F302" s="13"/>
      <c r="G302" s="8"/>
      <c r="H302" s="34"/>
      <c r="I302" s="35"/>
      <c r="J302" s="9"/>
      <c r="K302"/>
      <c r="L302"/>
      <c r="O302" s="211"/>
    </row>
    <row r="303" spans="1:15" s="7" customFormat="1" ht="12" customHeight="1" x14ac:dyDescent="0.2">
      <c r="A303" s="314"/>
      <c r="B303" s="319"/>
      <c r="D303" s="111"/>
      <c r="E303" s="111"/>
      <c r="F303" s="123"/>
      <c r="G303" s="8"/>
      <c r="H303" s="34"/>
      <c r="I303" s="35"/>
      <c r="J303" s="9"/>
      <c r="K303"/>
      <c r="L303"/>
      <c r="O303" s="211"/>
    </row>
    <row r="304" spans="1:15" s="7" customFormat="1" ht="12" customHeight="1" x14ac:dyDescent="0.2">
      <c r="A304" s="314"/>
      <c r="B304" s="319"/>
      <c r="C304" s="5"/>
      <c r="D304" s="4"/>
      <c r="E304" s="4"/>
      <c r="F304" s="13"/>
      <c r="G304" s="8">
        <f>F304*E304</f>
        <v>0</v>
      </c>
      <c r="H304" s="34"/>
      <c r="I304" s="35"/>
      <c r="J304" s="9"/>
      <c r="K304"/>
      <c r="L304"/>
      <c r="O304" s="211"/>
    </row>
    <row r="305" spans="1:15" s="7" customFormat="1" ht="12" customHeight="1" x14ac:dyDescent="0.2">
      <c r="A305" s="314"/>
      <c r="B305" s="319"/>
      <c r="C305" s="5"/>
      <c r="D305" s="4"/>
      <c r="E305" s="4"/>
      <c r="F305" s="13"/>
      <c r="G305" s="8">
        <f t="shared" ref="G305:G316" si="10">F305*E305</f>
        <v>0</v>
      </c>
      <c r="H305" s="34"/>
      <c r="I305" s="35"/>
      <c r="J305" s="9"/>
      <c r="K305"/>
      <c r="L305"/>
      <c r="O305" s="211"/>
    </row>
    <row r="306" spans="1:15" s="7" customFormat="1" ht="12" customHeight="1" x14ac:dyDescent="0.2">
      <c r="A306" s="314"/>
      <c r="B306" s="319"/>
      <c r="C306" s="5"/>
      <c r="D306" s="4"/>
      <c r="E306" s="4"/>
      <c r="F306" s="13"/>
      <c r="G306" s="8">
        <f t="shared" si="10"/>
        <v>0</v>
      </c>
      <c r="H306" s="34"/>
      <c r="I306" s="35"/>
      <c r="J306" s="9"/>
      <c r="K306"/>
      <c r="L306"/>
      <c r="O306" s="211"/>
    </row>
    <row r="307" spans="1:15" s="7" customFormat="1" ht="12" customHeight="1" x14ac:dyDescent="0.2">
      <c r="A307" s="314"/>
      <c r="B307" s="319"/>
      <c r="C307" s="5"/>
      <c r="D307" s="4"/>
      <c r="E307" s="4"/>
      <c r="F307" s="13"/>
      <c r="G307" s="8">
        <f t="shared" si="10"/>
        <v>0</v>
      </c>
      <c r="H307" s="34"/>
      <c r="I307" s="35"/>
      <c r="J307" s="9"/>
      <c r="K307"/>
      <c r="L307"/>
      <c r="O307" s="211"/>
    </row>
    <row r="308" spans="1:15" s="7" customFormat="1" ht="12" customHeight="1" x14ac:dyDescent="0.2">
      <c r="A308" s="314"/>
      <c r="B308" s="319"/>
      <c r="C308" s="5"/>
      <c r="D308" s="4"/>
      <c r="E308" s="4"/>
      <c r="F308" s="13"/>
      <c r="G308" s="8">
        <f t="shared" si="10"/>
        <v>0</v>
      </c>
      <c r="H308" s="34"/>
      <c r="I308" s="35"/>
      <c r="J308" s="9"/>
      <c r="K308"/>
      <c r="L308"/>
      <c r="O308" s="211"/>
    </row>
    <row r="309" spans="1:15" s="7" customFormat="1" ht="12" customHeight="1" x14ac:dyDescent="0.2">
      <c r="A309" s="314"/>
      <c r="B309" s="319"/>
      <c r="C309" s="5"/>
      <c r="D309" s="4"/>
      <c r="E309" s="4"/>
      <c r="F309" s="13"/>
      <c r="G309" s="8">
        <f t="shared" si="10"/>
        <v>0</v>
      </c>
      <c r="H309" s="34"/>
      <c r="I309" s="35"/>
      <c r="J309" s="9"/>
      <c r="K309"/>
      <c r="L309"/>
      <c r="O309" s="211"/>
    </row>
    <row r="310" spans="1:15" s="7" customFormat="1" ht="12" customHeight="1" x14ac:dyDescent="0.2">
      <c r="A310" s="314"/>
      <c r="B310" s="319"/>
      <c r="C310" s="5"/>
      <c r="D310" s="4"/>
      <c r="E310" s="4"/>
      <c r="F310" s="13"/>
      <c r="G310" s="8">
        <f t="shared" si="10"/>
        <v>0</v>
      </c>
      <c r="H310" s="34"/>
      <c r="I310" s="35"/>
      <c r="J310" s="9"/>
      <c r="K310"/>
      <c r="L310"/>
      <c r="O310" s="211"/>
    </row>
    <row r="311" spans="1:15" s="7" customFormat="1" ht="12" customHeight="1" x14ac:dyDescent="0.2">
      <c r="A311" s="314"/>
      <c r="B311" s="319"/>
      <c r="C311" s="5"/>
      <c r="D311" s="4"/>
      <c r="E311" s="4"/>
      <c r="F311" s="13"/>
      <c r="G311" s="8">
        <f t="shared" si="10"/>
        <v>0</v>
      </c>
      <c r="H311" s="34"/>
      <c r="I311" s="35"/>
      <c r="J311" s="9"/>
      <c r="K311"/>
      <c r="L311"/>
      <c r="O311" s="211"/>
    </row>
    <row r="312" spans="1:15" s="7" customFormat="1" ht="12" customHeight="1" x14ac:dyDescent="0.2">
      <c r="A312" s="314"/>
      <c r="B312" s="319"/>
      <c r="C312" s="5"/>
      <c r="D312" s="4"/>
      <c r="E312" s="4"/>
      <c r="F312" s="13"/>
      <c r="G312" s="8">
        <f t="shared" si="10"/>
        <v>0</v>
      </c>
      <c r="H312" s="34"/>
      <c r="I312" s="35"/>
      <c r="J312" s="9"/>
      <c r="K312"/>
      <c r="L312"/>
      <c r="O312" s="211"/>
    </row>
    <row r="313" spans="1:15" s="7" customFormat="1" ht="12" customHeight="1" x14ac:dyDescent="0.2">
      <c r="A313" s="314"/>
      <c r="B313" s="319"/>
      <c r="C313" s="5"/>
      <c r="D313" s="4"/>
      <c r="E313" s="4"/>
      <c r="F313" s="13"/>
      <c r="G313" s="8">
        <f t="shared" si="10"/>
        <v>0</v>
      </c>
      <c r="H313" s="34"/>
      <c r="I313" s="35"/>
      <c r="J313" s="9"/>
      <c r="K313"/>
      <c r="L313"/>
      <c r="O313" s="211"/>
    </row>
    <row r="314" spans="1:15" s="7" customFormat="1" ht="12" customHeight="1" x14ac:dyDescent="0.2">
      <c r="A314" s="314"/>
      <c r="B314" s="319"/>
      <c r="C314" s="5"/>
      <c r="D314" s="4"/>
      <c r="E314" s="4"/>
      <c r="F314" s="13"/>
      <c r="G314" s="8">
        <f t="shared" si="10"/>
        <v>0</v>
      </c>
      <c r="H314" s="34"/>
      <c r="I314" s="35"/>
      <c r="J314" s="9"/>
      <c r="K314"/>
      <c r="L314"/>
      <c r="O314" s="211"/>
    </row>
    <row r="315" spans="1:15" s="7" customFormat="1" ht="12" customHeight="1" x14ac:dyDescent="0.2">
      <c r="A315" s="314"/>
      <c r="B315" s="319"/>
      <c r="C315" s="5"/>
      <c r="D315" s="4"/>
      <c r="E315" s="4"/>
      <c r="F315" s="13"/>
      <c r="G315" s="8">
        <f t="shared" si="10"/>
        <v>0</v>
      </c>
      <c r="H315" s="34"/>
      <c r="I315" s="35"/>
      <c r="J315" s="9"/>
      <c r="K315"/>
      <c r="L315"/>
      <c r="O315" s="211"/>
    </row>
    <row r="316" spans="1:15" s="7" customFormat="1" ht="12" customHeight="1" x14ac:dyDescent="0.2">
      <c r="A316" s="314"/>
      <c r="B316" s="319"/>
      <c r="C316" s="5"/>
      <c r="D316" s="4"/>
      <c r="E316" s="4"/>
      <c r="F316" s="13"/>
      <c r="G316" s="8">
        <f t="shared" si="10"/>
        <v>0</v>
      </c>
      <c r="H316" s="34"/>
      <c r="I316" s="35"/>
      <c r="J316" s="9"/>
      <c r="K316"/>
      <c r="L316"/>
      <c r="O316" s="211"/>
    </row>
    <row r="317" spans="1:15" s="7" customFormat="1" ht="12" customHeight="1" x14ac:dyDescent="0.2">
      <c r="A317" s="314"/>
      <c r="B317" s="319"/>
      <c r="C317" s="5"/>
      <c r="D317" s="4"/>
      <c r="E317" s="4"/>
      <c r="F317" s="13"/>
      <c r="G317" s="8">
        <f>F317*E317</f>
        <v>0</v>
      </c>
      <c r="H317" s="34"/>
      <c r="I317" s="35"/>
      <c r="J317" s="9"/>
      <c r="K317"/>
      <c r="L317"/>
      <c r="O317" s="211"/>
    </row>
    <row r="318" spans="1:15" s="7" customFormat="1" ht="12" customHeight="1" x14ac:dyDescent="0.2">
      <c r="A318" s="314"/>
      <c r="B318" s="319"/>
      <c r="C318" s="5"/>
      <c r="D318" s="4"/>
      <c r="E318" s="4"/>
      <c r="F318" s="13"/>
      <c r="G318" s="8"/>
      <c r="H318" s="34"/>
      <c r="I318" s="35"/>
      <c r="J318" s="9"/>
      <c r="K318"/>
      <c r="L318"/>
      <c r="O318" s="211"/>
    </row>
    <row r="319" spans="1:15" s="7" customFormat="1" ht="12" customHeight="1" x14ac:dyDescent="0.2">
      <c r="A319" s="314"/>
      <c r="B319" s="319"/>
      <c r="C319" s="5"/>
      <c r="D319" s="4"/>
      <c r="E319" s="4"/>
      <c r="F319" s="13"/>
      <c r="G319" s="8"/>
      <c r="H319" s="34"/>
      <c r="I319" s="35"/>
      <c r="J319" s="9"/>
      <c r="K319"/>
      <c r="L319"/>
      <c r="O319" s="211"/>
    </row>
    <row r="320" spans="1:15" s="7" customFormat="1" ht="12" customHeight="1" x14ac:dyDescent="0.2">
      <c r="A320" s="314"/>
      <c r="B320" s="319"/>
      <c r="C320" s="5"/>
      <c r="D320" s="4"/>
      <c r="E320" s="4"/>
      <c r="F320" s="13"/>
      <c r="G320" s="8"/>
      <c r="H320" s="34"/>
      <c r="I320" s="35"/>
      <c r="J320" s="9"/>
      <c r="K320"/>
      <c r="L320"/>
      <c r="O320" s="211"/>
    </row>
    <row r="321" spans="1:15" s="7" customFormat="1" ht="12" customHeight="1" x14ac:dyDescent="0.2">
      <c r="A321" s="314"/>
      <c r="B321" s="319"/>
      <c r="C321" s="5"/>
      <c r="D321" s="4"/>
      <c r="E321" s="4"/>
      <c r="F321" s="13"/>
      <c r="G321" s="8"/>
      <c r="H321" s="34"/>
      <c r="I321" s="35"/>
      <c r="J321" s="9"/>
      <c r="K321"/>
      <c r="L321"/>
      <c r="O321" s="211"/>
    </row>
    <row r="322" spans="1:15" s="7" customFormat="1" ht="12" customHeight="1" x14ac:dyDescent="0.2">
      <c r="A322" s="314"/>
      <c r="B322" s="319"/>
      <c r="C322" s="5"/>
      <c r="D322" s="4"/>
      <c r="E322" s="4"/>
      <c r="F322" s="13"/>
      <c r="G322" s="8"/>
      <c r="H322" s="34"/>
      <c r="I322" s="35"/>
      <c r="J322" s="9"/>
      <c r="K322"/>
      <c r="L322"/>
      <c r="O322" s="211"/>
    </row>
    <row r="323" spans="1:15" s="7" customFormat="1" ht="12" customHeight="1" x14ac:dyDescent="0.2">
      <c r="A323" s="314"/>
      <c r="B323" s="319"/>
      <c r="C323" s="5"/>
      <c r="D323" s="4"/>
      <c r="E323" s="4"/>
      <c r="F323" s="13"/>
      <c r="G323" s="8"/>
      <c r="H323" s="34"/>
      <c r="I323" s="35"/>
      <c r="J323" s="9"/>
      <c r="K323"/>
      <c r="L323"/>
      <c r="O323" s="211"/>
    </row>
    <row r="324" spans="1:15" s="7" customFormat="1" ht="12" customHeight="1" x14ac:dyDescent="0.2">
      <c r="A324" s="314"/>
      <c r="B324" s="319"/>
      <c r="C324" s="5"/>
      <c r="D324" s="4"/>
      <c r="E324" s="4"/>
      <c r="F324" s="13"/>
      <c r="G324" s="8"/>
      <c r="H324" s="34"/>
      <c r="I324" s="35"/>
      <c r="J324" s="9"/>
      <c r="K324"/>
      <c r="L324"/>
      <c r="O324" s="211"/>
    </row>
    <row r="325" spans="1:15" s="7" customFormat="1" ht="12" customHeight="1" x14ac:dyDescent="0.2">
      <c r="A325" s="314"/>
      <c r="B325" s="319"/>
      <c r="C325" s="5"/>
      <c r="D325" s="4"/>
      <c r="E325" s="4"/>
      <c r="F325" s="13"/>
      <c r="G325" s="8"/>
      <c r="H325" s="34"/>
      <c r="I325" s="35"/>
      <c r="J325" s="9"/>
      <c r="K325"/>
      <c r="L325"/>
      <c r="O325" s="211"/>
    </row>
    <row r="326" spans="1:15" s="7" customFormat="1" ht="12" customHeight="1" x14ac:dyDescent="0.2">
      <c r="A326" s="314"/>
      <c r="B326" s="319"/>
      <c r="C326" s="5"/>
      <c r="D326" s="4"/>
      <c r="E326" s="4"/>
      <c r="F326" s="13"/>
      <c r="G326" s="8"/>
      <c r="H326" s="34"/>
      <c r="I326" s="35"/>
      <c r="J326" s="9"/>
      <c r="K326"/>
      <c r="L326"/>
      <c r="O326" s="211"/>
    </row>
    <row r="327" spans="1:15" s="7" customFormat="1" ht="12" customHeight="1" x14ac:dyDescent="0.2">
      <c r="A327" s="314"/>
      <c r="B327" s="319"/>
      <c r="C327" s="5"/>
      <c r="D327" s="4"/>
      <c r="E327" s="4"/>
      <c r="F327" s="13"/>
      <c r="G327" s="8"/>
      <c r="H327" s="34"/>
      <c r="I327" s="35"/>
      <c r="J327" s="9"/>
      <c r="K327"/>
      <c r="L327"/>
      <c r="O327" s="211"/>
    </row>
    <row r="328" spans="1:15" s="7" customFormat="1" ht="12" customHeight="1" x14ac:dyDescent="0.2">
      <c r="A328" s="314"/>
      <c r="B328" s="319"/>
      <c r="C328" s="5"/>
      <c r="D328" s="4"/>
      <c r="E328" s="4"/>
      <c r="F328" s="13"/>
      <c r="G328" s="8"/>
      <c r="H328" s="34"/>
      <c r="I328" s="35"/>
      <c r="J328" s="9"/>
      <c r="K328"/>
      <c r="L328"/>
      <c r="O328" s="211"/>
    </row>
    <row r="329" spans="1:15" s="7" customFormat="1" ht="12" customHeight="1" x14ac:dyDescent="0.2">
      <c r="A329" s="314"/>
      <c r="B329" s="319"/>
      <c r="C329" s="5"/>
      <c r="D329" s="4"/>
      <c r="E329" s="4"/>
      <c r="F329" s="13"/>
      <c r="G329" s="8"/>
      <c r="H329" s="34"/>
      <c r="I329" s="35"/>
      <c r="J329" s="9"/>
      <c r="K329"/>
      <c r="L329"/>
      <c r="O329" s="211"/>
    </row>
    <row r="330" spans="1:15" s="7" customFormat="1" ht="12" customHeight="1" x14ac:dyDescent="0.2">
      <c r="A330" s="314"/>
      <c r="B330" s="319"/>
      <c r="C330" s="5"/>
      <c r="D330" s="4"/>
      <c r="E330" s="4"/>
      <c r="F330" s="13"/>
      <c r="G330" s="8"/>
      <c r="H330" s="34"/>
      <c r="I330" s="35"/>
      <c r="J330" s="9"/>
      <c r="K330"/>
      <c r="L330"/>
      <c r="O330" s="211"/>
    </row>
    <row r="331" spans="1:15" s="7" customFormat="1" ht="12" customHeight="1" x14ac:dyDescent="0.2">
      <c r="A331" s="314"/>
      <c r="B331" s="319"/>
      <c r="C331" s="5"/>
      <c r="D331" s="4"/>
      <c r="E331" s="4"/>
      <c r="F331" s="13"/>
      <c r="G331" s="8"/>
      <c r="H331" s="34"/>
      <c r="I331" s="35"/>
      <c r="J331" s="9"/>
      <c r="K331"/>
      <c r="L331"/>
      <c r="O331" s="211"/>
    </row>
    <row r="332" spans="1:15" s="7" customFormat="1" ht="12" customHeight="1" x14ac:dyDescent="0.2">
      <c r="A332" s="314"/>
      <c r="B332" s="319"/>
      <c r="C332" s="5"/>
      <c r="D332" s="4"/>
      <c r="E332" s="4"/>
      <c r="F332" s="13"/>
      <c r="G332" s="8"/>
      <c r="H332" s="34"/>
      <c r="I332" s="35"/>
      <c r="J332" s="9"/>
      <c r="K332"/>
      <c r="L332"/>
      <c r="O332" s="211"/>
    </row>
    <row r="333" spans="1:15" s="7" customFormat="1" ht="12" customHeight="1" x14ac:dyDescent="0.2">
      <c r="A333" s="314"/>
      <c r="B333" s="319"/>
      <c r="C333" s="5"/>
      <c r="D333" s="4"/>
      <c r="E333" s="4"/>
      <c r="F333" s="13"/>
      <c r="G333" s="8"/>
      <c r="H333" s="34"/>
      <c r="I333" s="35"/>
      <c r="J333" s="9"/>
      <c r="K333"/>
      <c r="L333"/>
      <c r="O333" s="211"/>
    </row>
    <row r="334" spans="1:15" s="7" customFormat="1" ht="12" customHeight="1" x14ac:dyDescent="0.2">
      <c r="A334" s="314"/>
      <c r="B334" s="319"/>
      <c r="C334" s="5"/>
      <c r="D334" s="4"/>
      <c r="E334" s="4"/>
      <c r="F334" s="13"/>
      <c r="G334" s="8"/>
      <c r="H334" s="34"/>
      <c r="I334" s="35"/>
      <c r="J334" s="9"/>
      <c r="K334"/>
      <c r="L334"/>
      <c r="O334" s="211"/>
    </row>
    <row r="335" spans="1:15" s="7" customFormat="1" ht="12" customHeight="1" x14ac:dyDescent="0.2">
      <c r="A335" s="314"/>
      <c r="B335" s="119"/>
      <c r="C335" s="5"/>
      <c r="D335" s="4"/>
      <c r="E335" s="4"/>
      <c r="F335" s="13"/>
      <c r="G335" s="8"/>
      <c r="H335" s="34"/>
      <c r="I335" s="35"/>
      <c r="J335" s="9"/>
      <c r="K335"/>
      <c r="L335"/>
      <c r="O335" s="211"/>
    </row>
    <row r="336" spans="1:15" s="7" customFormat="1" ht="12" customHeight="1" x14ac:dyDescent="0.2">
      <c r="A336" s="314"/>
      <c r="B336" s="319"/>
      <c r="C336" s="5"/>
      <c r="D336" s="99"/>
      <c r="E336" s="99"/>
      <c r="F336" s="79"/>
      <c r="G336" s="100"/>
      <c r="H336" s="34"/>
      <c r="I336" s="35"/>
      <c r="J336" s="9"/>
      <c r="K336"/>
      <c r="L336"/>
      <c r="O336" s="211"/>
    </row>
    <row r="337" spans="1:15" s="7" customFormat="1" ht="12" customHeight="1" x14ac:dyDescent="0.2">
      <c r="A337" s="314"/>
      <c r="B337" s="319"/>
      <c r="C337" s="5"/>
      <c r="D337" s="99"/>
      <c r="E337" s="99"/>
      <c r="F337" s="79"/>
      <c r="G337" s="100"/>
      <c r="H337" s="34"/>
      <c r="I337" s="35"/>
      <c r="J337" s="9"/>
      <c r="K337"/>
      <c r="L337"/>
      <c r="O337" s="211"/>
    </row>
    <row r="338" spans="1:15" s="7" customFormat="1" ht="12" customHeight="1" x14ac:dyDescent="0.2">
      <c r="A338" s="314"/>
      <c r="B338" s="319"/>
      <c r="C338" s="5"/>
      <c r="D338" s="99"/>
      <c r="E338" s="99"/>
      <c r="F338" s="79"/>
      <c r="G338" s="100"/>
      <c r="H338" s="34"/>
      <c r="I338" s="35"/>
      <c r="J338" s="9"/>
      <c r="K338"/>
      <c r="L338"/>
      <c r="O338" s="211"/>
    </row>
    <row r="339" spans="1:15" s="7" customFormat="1" ht="12" customHeight="1" x14ac:dyDescent="0.2">
      <c r="A339" s="314"/>
      <c r="B339" s="319"/>
      <c r="C339" s="5"/>
      <c r="D339" s="99"/>
      <c r="E339" s="99"/>
      <c r="F339" s="79"/>
      <c r="G339" s="100"/>
      <c r="H339" s="34"/>
      <c r="I339" s="35"/>
      <c r="J339" s="9"/>
      <c r="K339"/>
      <c r="L339"/>
      <c r="O339" s="211"/>
    </row>
    <row r="340" spans="1:15" s="7" customFormat="1" ht="12" customHeight="1" x14ac:dyDescent="0.2">
      <c r="A340" s="314"/>
      <c r="B340" s="319"/>
      <c r="C340" s="5"/>
      <c r="D340" s="99"/>
      <c r="E340" s="99"/>
      <c r="F340" s="79"/>
      <c r="G340" s="100"/>
      <c r="H340" s="34"/>
      <c r="I340" s="35"/>
      <c r="J340" s="9"/>
      <c r="K340"/>
      <c r="L340"/>
      <c r="O340" s="211"/>
    </row>
    <row r="341" spans="1:15" s="7" customFormat="1" ht="12" customHeight="1" x14ac:dyDescent="0.2">
      <c r="A341" s="314"/>
      <c r="B341" s="319"/>
      <c r="C341" s="5"/>
      <c r="D341" s="99"/>
      <c r="E341" s="99"/>
      <c r="F341" s="79"/>
      <c r="G341" s="100"/>
      <c r="H341" s="34"/>
      <c r="I341" s="35"/>
      <c r="J341" s="9"/>
      <c r="K341"/>
      <c r="L341"/>
      <c r="O341" s="211"/>
    </row>
    <row r="342" spans="1:15" s="7" customFormat="1" ht="12" customHeight="1" x14ac:dyDescent="0.2">
      <c r="A342" s="314"/>
      <c r="B342" s="319"/>
      <c r="C342" s="5"/>
      <c r="D342" s="99"/>
      <c r="E342" s="99"/>
      <c r="F342" s="79"/>
      <c r="G342" s="100"/>
      <c r="H342" s="34"/>
      <c r="I342" s="35"/>
      <c r="J342" s="9"/>
      <c r="K342"/>
      <c r="L342"/>
      <c r="O342" s="211"/>
    </row>
    <row r="343" spans="1:15" s="7" customFormat="1" ht="12" customHeight="1" x14ac:dyDescent="0.2">
      <c r="A343" s="314"/>
      <c r="B343" s="319"/>
      <c r="C343" s="5"/>
      <c r="D343" s="99"/>
      <c r="E343" s="99"/>
      <c r="F343" s="79"/>
      <c r="G343" s="100"/>
      <c r="H343" s="34"/>
      <c r="I343" s="35"/>
      <c r="J343" s="9"/>
      <c r="K343"/>
      <c r="L343"/>
      <c r="O343" s="211"/>
    </row>
    <row r="344" spans="1:15" s="7" customFormat="1" ht="12" customHeight="1" x14ac:dyDescent="0.2">
      <c r="A344" s="314"/>
      <c r="B344" s="319"/>
      <c r="C344" s="46"/>
      <c r="D344" s="4"/>
      <c r="E344" s="4"/>
      <c r="F344" s="13"/>
      <c r="G344" s="8"/>
      <c r="H344" s="34"/>
      <c r="I344" s="35"/>
      <c r="J344" s="9"/>
      <c r="K344"/>
      <c r="L344"/>
      <c r="O344" s="211"/>
    </row>
    <row r="345" spans="1:15" s="7" customFormat="1" ht="12" customHeight="1" x14ac:dyDescent="0.2">
      <c r="A345" s="314"/>
      <c r="B345" s="319"/>
      <c r="C345" s="5"/>
      <c r="D345" s="4"/>
      <c r="E345" s="4"/>
      <c r="F345" s="13"/>
      <c r="G345" s="8"/>
      <c r="H345" s="34"/>
      <c r="I345" s="35"/>
      <c r="J345" s="9"/>
      <c r="K345"/>
      <c r="L345"/>
      <c r="O345" s="211"/>
    </row>
    <row r="346" spans="1:15" s="7" customFormat="1" ht="12" customHeight="1" x14ac:dyDescent="0.2">
      <c r="A346" s="314"/>
      <c r="B346" s="319"/>
      <c r="C346" s="5"/>
      <c r="D346" s="4"/>
      <c r="E346" s="4"/>
      <c r="F346" s="13"/>
      <c r="G346" s="8"/>
      <c r="H346" s="34"/>
      <c r="I346" s="35"/>
      <c r="J346" s="9"/>
      <c r="K346"/>
      <c r="L346"/>
      <c r="O346" s="211"/>
    </row>
    <row r="347" spans="1:15" s="7" customFormat="1" ht="12" customHeight="1" x14ac:dyDescent="0.2">
      <c r="A347" s="314"/>
      <c r="B347" s="319"/>
      <c r="C347" s="5"/>
      <c r="D347" s="4"/>
      <c r="E347" s="4"/>
      <c r="F347" s="13"/>
      <c r="G347" s="8"/>
      <c r="H347" s="34"/>
      <c r="I347" s="35"/>
      <c r="J347" s="9"/>
      <c r="K347"/>
      <c r="L347"/>
      <c r="O347" s="211"/>
    </row>
    <row r="348" spans="1:15" s="7" customFormat="1" ht="12" customHeight="1" x14ac:dyDescent="0.2">
      <c r="A348" s="314"/>
      <c r="B348" s="319"/>
      <c r="C348" s="5"/>
      <c r="D348" s="4"/>
      <c r="E348" s="4"/>
      <c r="F348" s="13"/>
      <c r="G348" s="8"/>
      <c r="H348" s="34"/>
      <c r="I348" s="35"/>
      <c r="J348" s="9"/>
      <c r="K348"/>
      <c r="L348"/>
      <c r="O348" s="211"/>
    </row>
    <row r="349" spans="1:15" s="7" customFormat="1" ht="12" customHeight="1" x14ac:dyDescent="0.2">
      <c r="A349" s="314"/>
      <c r="B349" s="319"/>
      <c r="C349" s="45"/>
      <c r="D349" s="4"/>
      <c r="E349" s="4"/>
      <c r="F349" s="13"/>
      <c r="G349" s="8"/>
      <c r="H349" s="34"/>
      <c r="I349" s="35"/>
      <c r="J349" s="9"/>
      <c r="K349"/>
      <c r="L349"/>
      <c r="O349" s="211"/>
    </row>
    <row r="350" spans="1:15" s="7" customFormat="1" ht="12" customHeight="1" x14ac:dyDescent="0.2">
      <c r="A350" s="314"/>
      <c r="B350" s="319"/>
      <c r="C350" s="5"/>
      <c r="D350" s="4"/>
      <c r="E350" s="4"/>
      <c r="F350" s="13"/>
      <c r="G350" s="8"/>
      <c r="H350" s="34"/>
      <c r="I350" s="35"/>
      <c r="J350" s="9"/>
      <c r="K350"/>
      <c r="L350"/>
      <c r="O350" s="211"/>
    </row>
    <row r="351" spans="1:15" s="7" customFormat="1" ht="12" customHeight="1" x14ac:dyDescent="0.2">
      <c r="A351" s="314"/>
      <c r="B351" s="319"/>
      <c r="C351" s="5"/>
      <c r="D351" s="4"/>
      <c r="E351" s="4"/>
      <c r="F351" s="13"/>
      <c r="G351" s="8"/>
      <c r="H351" s="34"/>
      <c r="I351" s="35"/>
      <c r="J351" s="9"/>
      <c r="K351"/>
      <c r="L351"/>
      <c r="O351" s="211"/>
    </row>
    <row r="352" spans="1:15" s="7" customFormat="1" ht="12" customHeight="1" x14ac:dyDescent="0.2">
      <c r="A352" s="314"/>
      <c r="B352" s="319"/>
      <c r="C352" s="5"/>
      <c r="D352" s="4"/>
      <c r="E352" s="4"/>
      <c r="F352" s="13"/>
      <c r="G352" s="8"/>
      <c r="H352" s="34"/>
      <c r="I352" s="35"/>
      <c r="J352" s="9"/>
      <c r="K352"/>
      <c r="L352"/>
      <c r="O352" s="211"/>
    </row>
    <row r="353" spans="1:15" s="7" customFormat="1" ht="12" customHeight="1" x14ac:dyDescent="0.2">
      <c r="A353" s="314"/>
      <c r="B353" s="319"/>
      <c r="C353" s="5"/>
      <c r="D353" s="4"/>
      <c r="E353" s="4"/>
      <c r="F353" s="13"/>
      <c r="G353" s="8"/>
      <c r="H353" s="34"/>
      <c r="I353" s="35"/>
      <c r="J353" s="9"/>
      <c r="K353"/>
      <c r="L353"/>
      <c r="O353" s="211"/>
    </row>
    <row r="354" spans="1:15" s="7" customFormat="1" ht="12" customHeight="1" x14ac:dyDescent="0.2">
      <c r="A354" s="314"/>
      <c r="B354" s="319"/>
      <c r="C354" s="5"/>
      <c r="D354" s="4"/>
      <c r="E354" s="4"/>
      <c r="F354" s="13"/>
      <c r="G354" s="8"/>
      <c r="H354" s="34"/>
      <c r="I354" s="35"/>
      <c r="J354" s="9"/>
      <c r="K354"/>
      <c r="L354"/>
      <c r="O354" s="211"/>
    </row>
    <row r="355" spans="1:15" s="7" customFormat="1" ht="12" customHeight="1" x14ac:dyDescent="0.2">
      <c r="A355" s="314"/>
      <c r="B355" s="319"/>
      <c r="C355" s="5"/>
      <c r="D355" s="4"/>
      <c r="E355" s="4"/>
      <c r="F355" s="13"/>
      <c r="G355" s="8"/>
      <c r="H355" s="34"/>
      <c r="I355" s="35"/>
      <c r="J355" s="9"/>
      <c r="K355"/>
      <c r="L355"/>
      <c r="O355" s="211"/>
    </row>
    <row r="356" spans="1:15" s="7" customFormat="1" ht="12" customHeight="1" x14ac:dyDescent="0.2">
      <c r="A356" s="314"/>
      <c r="B356" s="319"/>
      <c r="C356" s="5"/>
      <c r="D356" s="4"/>
      <c r="E356" s="4"/>
      <c r="F356" s="13"/>
      <c r="G356" s="8"/>
      <c r="H356" s="34"/>
      <c r="I356" s="35"/>
      <c r="J356" s="9"/>
      <c r="K356"/>
      <c r="L356"/>
      <c r="O356" s="211"/>
    </row>
    <row r="357" spans="1:15" s="7" customFormat="1" ht="12" customHeight="1" x14ac:dyDescent="0.2">
      <c r="A357" s="314"/>
      <c r="B357" s="319"/>
      <c r="C357" s="5"/>
      <c r="D357" s="4"/>
      <c r="E357" s="4"/>
      <c r="F357" s="13"/>
      <c r="G357" s="8"/>
      <c r="H357" s="34"/>
      <c r="I357" s="35"/>
      <c r="J357" s="9"/>
      <c r="K357"/>
      <c r="L357"/>
      <c r="O357" s="211"/>
    </row>
    <row r="358" spans="1:15" s="7" customFormat="1" ht="12" customHeight="1" x14ac:dyDescent="0.2">
      <c r="A358" s="314"/>
      <c r="B358" s="319"/>
      <c r="C358" s="5"/>
      <c r="D358" s="4"/>
      <c r="E358" s="4"/>
      <c r="F358" s="13"/>
      <c r="G358" s="8"/>
      <c r="H358" s="34"/>
      <c r="I358" s="35"/>
      <c r="J358" s="9"/>
      <c r="K358"/>
      <c r="L358"/>
      <c r="O358" s="211"/>
    </row>
    <row r="359" spans="1:15" s="7" customFormat="1" ht="12" customHeight="1" x14ac:dyDescent="0.2">
      <c r="A359" s="314"/>
      <c r="B359" s="319"/>
      <c r="C359" s="5"/>
      <c r="D359" s="4"/>
      <c r="E359" s="4"/>
      <c r="F359" s="13"/>
      <c r="G359" s="8"/>
      <c r="H359" s="34"/>
      <c r="I359" s="35"/>
      <c r="J359" s="9"/>
      <c r="K359"/>
      <c r="L359"/>
      <c r="O359" s="211"/>
    </row>
    <row r="360" spans="1:15" s="7" customFormat="1" ht="12" customHeight="1" x14ac:dyDescent="0.2">
      <c r="A360" s="314"/>
      <c r="B360" s="319"/>
      <c r="C360" s="5"/>
      <c r="D360" s="4"/>
      <c r="E360" s="4"/>
      <c r="F360" s="13"/>
      <c r="G360" s="8"/>
      <c r="H360" s="34"/>
      <c r="I360" s="35"/>
      <c r="J360" s="9"/>
      <c r="K360"/>
      <c r="L360"/>
      <c r="O360" s="211"/>
    </row>
    <row r="361" spans="1:15" s="7" customFormat="1" ht="12" customHeight="1" x14ac:dyDescent="0.2">
      <c r="A361" s="314"/>
      <c r="B361" s="319"/>
      <c r="C361" s="5"/>
      <c r="D361" s="4"/>
      <c r="E361" s="4"/>
      <c r="F361" s="13"/>
      <c r="G361" s="8"/>
      <c r="H361" s="34"/>
      <c r="I361" s="35"/>
      <c r="J361" s="9"/>
      <c r="K361"/>
      <c r="L361"/>
      <c r="O361" s="211"/>
    </row>
    <row r="362" spans="1:15" s="7" customFormat="1" ht="12" customHeight="1" x14ac:dyDescent="0.2">
      <c r="A362" s="314"/>
      <c r="B362" s="319"/>
      <c r="C362" s="5"/>
      <c r="D362" s="4"/>
      <c r="E362" s="4"/>
      <c r="F362" s="13"/>
      <c r="G362" s="8"/>
      <c r="H362" s="34"/>
      <c r="I362" s="35"/>
      <c r="J362" s="9"/>
      <c r="K362"/>
      <c r="L362"/>
      <c r="O362" s="211"/>
    </row>
    <row r="363" spans="1:15" s="7" customFormat="1" ht="12" customHeight="1" x14ac:dyDescent="0.2">
      <c r="A363" s="314"/>
      <c r="B363" s="319"/>
      <c r="C363" s="5"/>
      <c r="D363" s="4"/>
      <c r="E363" s="4"/>
      <c r="F363" s="13"/>
      <c r="G363" s="8"/>
      <c r="H363" s="34"/>
      <c r="I363" s="35"/>
      <c r="J363" s="9"/>
      <c r="K363"/>
      <c r="L363"/>
      <c r="O363" s="211"/>
    </row>
    <row r="364" spans="1:15" s="7" customFormat="1" ht="12" customHeight="1" x14ac:dyDescent="0.2">
      <c r="A364" s="314"/>
      <c r="B364" s="319"/>
      <c r="C364" s="5"/>
      <c r="D364" s="4"/>
      <c r="E364" s="4"/>
      <c r="F364" s="13"/>
      <c r="G364" s="8"/>
      <c r="H364" s="34"/>
      <c r="I364" s="35"/>
      <c r="J364" s="9"/>
      <c r="K364"/>
      <c r="L364"/>
      <c r="O364" s="211"/>
    </row>
    <row r="365" spans="1:15" s="7" customFormat="1" ht="12" customHeight="1" x14ac:dyDescent="0.2">
      <c r="A365" s="314"/>
      <c r="B365" s="319"/>
      <c r="C365" s="5"/>
      <c r="D365" s="4"/>
      <c r="E365" s="4"/>
      <c r="F365" s="13"/>
      <c r="G365" s="8"/>
      <c r="H365" s="34"/>
      <c r="I365" s="35"/>
      <c r="J365" s="9"/>
      <c r="K365"/>
      <c r="L365"/>
      <c r="O365" s="211"/>
    </row>
    <row r="366" spans="1:15" s="7" customFormat="1" ht="12" customHeight="1" x14ac:dyDescent="0.2">
      <c r="A366" s="314"/>
      <c r="B366" s="319"/>
      <c r="C366" s="5"/>
      <c r="D366" s="4"/>
      <c r="E366" s="4"/>
      <c r="F366" s="13"/>
      <c r="G366" s="8"/>
      <c r="H366" s="34"/>
      <c r="I366" s="35"/>
      <c r="J366" s="9"/>
      <c r="K366"/>
      <c r="L366"/>
      <c r="O366" s="211"/>
    </row>
    <row r="367" spans="1:15" s="7" customFormat="1" ht="12" customHeight="1" x14ac:dyDescent="0.2">
      <c r="A367" s="314"/>
      <c r="B367" s="319"/>
      <c r="C367" s="5"/>
      <c r="D367" s="4"/>
      <c r="E367" s="4"/>
      <c r="F367" s="13"/>
      <c r="G367" s="8"/>
      <c r="H367" s="34"/>
      <c r="I367" s="35"/>
      <c r="J367" s="9"/>
      <c r="K367"/>
      <c r="L367"/>
      <c r="O367" s="211"/>
    </row>
    <row r="368" spans="1:15" s="7" customFormat="1" ht="12" customHeight="1" x14ac:dyDescent="0.2">
      <c r="A368" s="314"/>
      <c r="B368" s="319"/>
      <c r="C368" s="5"/>
      <c r="D368" s="4"/>
      <c r="E368" s="4"/>
      <c r="F368" s="13"/>
      <c r="G368" s="8"/>
      <c r="H368" s="34"/>
      <c r="I368" s="35"/>
      <c r="J368" s="9"/>
      <c r="K368"/>
      <c r="L368"/>
      <c r="O368" s="211"/>
    </row>
    <row r="369" spans="1:15" s="7" customFormat="1" ht="12" customHeight="1" x14ac:dyDescent="0.2">
      <c r="A369" s="314"/>
      <c r="B369" s="319"/>
      <c r="C369" s="5"/>
      <c r="D369" s="4"/>
      <c r="E369" s="4"/>
      <c r="F369" s="13"/>
      <c r="G369" s="8"/>
      <c r="H369" s="34"/>
      <c r="I369" s="35"/>
      <c r="J369" s="9"/>
      <c r="K369"/>
      <c r="L369"/>
      <c r="O369" s="211"/>
    </row>
    <row r="370" spans="1:15" s="7" customFormat="1" ht="12" customHeight="1" x14ac:dyDescent="0.2">
      <c r="A370" s="314"/>
      <c r="B370" s="319"/>
      <c r="C370" s="5"/>
      <c r="D370" s="4"/>
      <c r="E370" s="4"/>
      <c r="F370" s="13"/>
      <c r="G370" s="8"/>
      <c r="H370" s="34"/>
      <c r="I370" s="35"/>
      <c r="J370" s="9"/>
      <c r="K370"/>
      <c r="L370"/>
      <c r="O370" s="211"/>
    </row>
    <row r="371" spans="1:15" s="7" customFormat="1" ht="12" customHeight="1" x14ac:dyDescent="0.2">
      <c r="A371" s="314"/>
      <c r="B371" s="319"/>
      <c r="C371" s="5"/>
      <c r="D371" s="4"/>
      <c r="E371" s="4"/>
      <c r="F371" s="13"/>
      <c r="G371" s="8"/>
      <c r="H371" s="34"/>
      <c r="I371" s="35"/>
      <c r="J371" s="9"/>
      <c r="K371"/>
      <c r="L371"/>
      <c r="O371" s="211"/>
    </row>
    <row r="372" spans="1:15" s="7" customFormat="1" ht="12" customHeight="1" x14ac:dyDescent="0.2">
      <c r="A372" s="314"/>
      <c r="B372" s="319"/>
      <c r="C372" s="5"/>
      <c r="D372" s="4"/>
      <c r="E372" s="4"/>
      <c r="F372" s="13"/>
      <c r="G372" s="8"/>
      <c r="H372" s="34"/>
      <c r="I372" s="35"/>
      <c r="J372" s="9"/>
      <c r="K372"/>
      <c r="L372"/>
      <c r="O372" s="211"/>
    </row>
    <row r="373" spans="1:15" s="7" customFormat="1" ht="12" customHeight="1" x14ac:dyDescent="0.2">
      <c r="A373" s="314"/>
      <c r="B373" s="319"/>
      <c r="C373" s="5"/>
      <c r="D373" s="4"/>
      <c r="E373" s="4"/>
      <c r="F373" s="13"/>
      <c r="G373" s="8"/>
      <c r="H373" s="34"/>
      <c r="I373" s="35"/>
      <c r="J373" s="9"/>
      <c r="K373"/>
      <c r="L373"/>
      <c r="O373" s="211"/>
    </row>
    <row r="374" spans="1:15" s="7" customFormat="1" ht="12" customHeight="1" x14ac:dyDescent="0.2">
      <c r="A374" s="314"/>
      <c r="B374" s="319"/>
      <c r="C374" s="5"/>
      <c r="D374" s="4"/>
      <c r="E374" s="4"/>
      <c r="F374" s="13"/>
      <c r="G374" s="8"/>
      <c r="H374" s="34"/>
      <c r="I374" s="35"/>
      <c r="J374" s="9"/>
      <c r="K374"/>
      <c r="L374"/>
      <c r="O374" s="211"/>
    </row>
    <row r="375" spans="1:15" s="7" customFormat="1" ht="12" customHeight="1" x14ac:dyDescent="0.2">
      <c r="A375" s="314"/>
      <c r="B375" s="319"/>
      <c r="C375" s="5"/>
      <c r="D375" s="4"/>
      <c r="E375" s="4"/>
      <c r="F375" s="13"/>
      <c r="G375" s="8"/>
      <c r="H375" s="34"/>
      <c r="I375" s="35"/>
      <c r="J375" s="9"/>
      <c r="K375"/>
      <c r="L375"/>
      <c r="O375" s="211"/>
    </row>
    <row r="376" spans="1:15" s="7" customFormat="1" ht="12" customHeight="1" x14ac:dyDescent="0.2">
      <c r="A376" s="314"/>
      <c r="B376" s="319"/>
      <c r="C376" s="5"/>
      <c r="D376" s="4"/>
      <c r="E376" s="4"/>
      <c r="F376" s="13"/>
      <c r="G376" s="8"/>
      <c r="H376" s="34"/>
      <c r="I376" s="35"/>
      <c r="J376" s="9"/>
      <c r="K376"/>
      <c r="L376"/>
      <c r="O376" s="211"/>
    </row>
    <row r="377" spans="1:15" s="7" customFormat="1" ht="12" customHeight="1" x14ac:dyDescent="0.2">
      <c r="A377" s="314"/>
      <c r="B377" s="319"/>
      <c r="C377" s="5"/>
      <c r="D377" s="4"/>
      <c r="E377" s="4"/>
      <c r="F377" s="13"/>
      <c r="G377" s="8"/>
      <c r="H377" s="34"/>
      <c r="I377" s="35"/>
      <c r="J377" s="9"/>
      <c r="K377"/>
      <c r="L377"/>
      <c r="O377" s="211"/>
    </row>
    <row r="378" spans="1:15" s="7" customFormat="1" ht="12" customHeight="1" x14ac:dyDescent="0.2">
      <c r="A378" s="314"/>
      <c r="B378" s="319"/>
      <c r="C378" s="5"/>
      <c r="D378" s="4"/>
      <c r="E378" s="4"/>
      <c r="F378" s="13"/>
      <c r="G378" s="8"/>
      <c r="H378" s="34"/>
      <c r="I378" s="35"/>
      <c r="J378" s="9"/>
      <c r="K378"/>
      <c r="L378"/>
      <c r="O378" s="211"/>
    </row>
    <row r="379" spans="1:15" s="7" customFormat="1" ht="12" customHeight="1" x14ac:dyDescent="0.2">
      <c r="A379" s="314"/>
      <c r="B379" s="319"/>
      <c r="C379" s="5"/>
      <c r="D379" s="4"/>
      <c r="E379" s="4"/>
      <c r="F379" s="13"/>
      <c r="G379" s="8"/>
      <c r="H379" s="34"/>
      <c r="I379" s="35"/>
      <c r="J379" s="9"/>
      <c r="K379"/>
      <c r="L379"/>
      <c r="O379" s="211"/>
    </row>
    <row r="380" spans="1:15" s="7" customFormat="1" ht="12" customHeight="1" x14ac:dyDescent="0.2">
      <c r="A380" s="314"/>
      <c r="B380" s="319"/>
      <c r="C380" s="5"/>
      <c r="D380" s="4"/>
      <c r="E380" s="4"/>
      <c r="F380" s="13"/>
      <c r="G380" s="8"/>
      <c r="H380" s="34"/>
      <c r="I380" s="35"/>
      <c r="J380" s="9"/>
      <c r="K380"/>
      <c r="L380"/>
      <c r="O380" s="211"/>
    </row>
    <row r="381" spans="1:15" s="7" customFormat="1" ht="12" customHeight="1" x14ac:dyDescent="0.2">
      <c r="A381" s="314"/>
      <c r="B381" s="319"/>
      <c r="C381" s="5"/>
      <c r="D381" s="4"/>
      <c r="E381" s="4"/>
      <c r="F381" s="13"/>
      <c r="G381" s="8"/>
      <c r="H381" s="34"/>
      <c r="I381" s="35"/>
      <c r="J381" s="9"/>
      <c r="K381"/>
      <c r="L381"/>
      <c r="O381" s="211"/>
    </row>
    <row r="382" spans="1:15" s="7" customFormat="1" ht="12" customHeight="1" x14ac:dyDescent="0.2">
      <c r="A382" s="314"/>
      <c r="B382" s="319"/>
      <c r="C382" s="5"/>
      <c r="D382" s="4"/>
      <c r="E382" s="4"/>
      <c r="F382" s="13"/>
      <c r="G382" s="8"/>
      <c r="H382" s="34"/>
      <c r="I382" s="35"/>
      <c r="J382" s="9"/>
      <c r="K382"/>
      <c r="L382"/>
      <c r="O382" s="211"/>
    </row>
    <row r="383" spans="1:15" s="7" customFormat="1" ht="12" customHeight="1" x14ac:dyDescent="0.2">
      <c r="A383" s="314"/>
      <c r="B383" s="319"/>
      <c r="C383" s="5"/>
      <c r="D383" s="4"/>
      <c r="E383" s="4"/>
      <c r="F383" s="13"/>
      <c r="G383" s="8"/>
      <c r="H383" s="34"/>
      <c r="I383" s="35"/>
      <c r="J383" s="9"/>
      <c r="K383"/>
      <c r="L383"/>
      <c r="O383" s="211"/>
    </row>
    <row r="384" spans="1:15" s="7" customFormat="1" ht="12" customHeight="1" x14ac:dyDescent="0.2">
      <c r="A384" s="314"/>
      <c r="B384" s="319"/>
      <c r="C384" s="5"/>
      <c r="D384" s="4"/>
      <c r="E384" s="4"/>
      <c r="F384" s="13"/>
      <c r="G384" s="8"/>
      <c r="H384" s="34"/>
      <c r="I384" s="35"/>
      <c r="J384" s="9"/>
      <c r="K384"/>
      <c r="L384"/>
      <c r="O384" s="211"/>
    </row>
    <row r="385" spans="1:15" s="7" customFormat="1" ht="12" customHeight="1" x14ac:dyDescent="0.2">
      <c r="A385" s="314"/>
      <c r="B385" s="319"/>
      <c r="C385" s="5"/>
      <c r="D385" s="4"/>
      <c r="E385" s="4"/>
      <c r="F385" s="13"/>
      <c r="G385" s="8"/>
      <c r="H385" s="34"/>
      <c r="I385" s="35"/>
      <c r="J385" s="9"/>
      <c r="K385"/>
      <c r="L385"/>
      <c r="O385" s="211"/>
    </row>
    <row r="386" spans="1:15" s="7" customFormat="1" ht="12" customHeight="1" x14ac:dyDescent="0.2">
      <c r="A386" s="314"/>
      <c r="B386" s="319"/>
      <c r="C386" s="5"/>
      <c r="D386" s="4"/>
      <c r="E386" s="4"/>
      <c r="F386" s="13"/>
      <c r="G386" s="8"/>
      <c r="H386" s="34"/>
      <c r="I386" s="35"/>
      <c r="J386" s="9"/>
      <c r="K386"/>
      <c r="L386"/>
      <c r="O386" s="211"/>
    </row>
    <row r="387" spans="1:15" s="7" customFormat="1" ht="12" customHeight="1" x14ac:dyDescent="0.2">
      <c r="A387" s="314"/>
      <c r="B387" s="319"/>
      <c r="C387" s="5"/>
      <c r="D387" s="4"/>
      <c r="E387" s="4"/>
      <c r="F387" s="13"/>
      <c r="G387" s="8"/>
      <c r="H387" s="34"/>
      <c r="I387" s="35"/>
      <c r="J387" s="9"/>
      <c r="K387"/>
      <c r="L387"/>
      <c r="O387" s="211"/>
    </row>
    <row r="388" spans="1:15" s="7" customFormat="1" ht="12" customHeight="1" x14ac:dyDescent="0.2">
      <c r="A388" s="314"/>
      <c r="B388" s="319"/>
      <c r="C388" s="5"/>
      <c r="D388" s="4"/>
      <c r="E388" s="4"/>
      <c r="F388" s="13"/>
      <c r="G388" s="8"/>
      <c r="H388" s="34"/>
      <c r="I388" s="35"/>
      <c r="J388" s="9"/>
      <c r="K388"/>
      <c r="L388"/>
      <c r="O388" s="211"/>
    </row>
    <row r="389" spans="1:15" s="7" customFormat="1" ht="12" customHeight="1" x14ac:dyDescent="0.2">
      <c r="A389" s="314"/>
      <c r="B389" s="319"/>
      <c r="C389" s="5"/>
      <c r="D389" s="4"/>
      <c r="E389" s="4"/>
      <c r="F389" s="13"/>
      <c r="G389" s="8"/>
      <c r="H389" s="34"/>
      <c r="I389" s="35"/>
      <c r="J389" s="9"/>
      <c r="K389"/>
      <c r="L389"/>
      <c r="O389" s="211"/>
    </row>
    <row r="390" spans="1:15" s="7" customFormat="1" ht="12" customHeight="1" x14ac:dyDescent="0.2">
      <c r="A390" s="314"/>
      <c r="B390" s="319"/>
      <c r="C390" s="5"/>
      <c r="D390" s="4"/>
      <c r="E390" s="4"/>
      <c r="F390" s="13"/>
      <c r="G390" s="8"/>
      <c r="H390" s="34"/>
      <c r="I390" s="35"/>
      <c r="J390" s="9"/>
      <c r="K390"/>
      <c r="L390"/>
      <c r="O390" s="211"/>
    </row>
    <row r="391" spans="1:15" s="7" customFormat="1" ht="12" customHeight="1" x14ac:dyDescent="0.2">
      <c r="A391" s="314"/>
      <c r="B391" s="319"/>
      <c r="C391" s="5"/>
      <c r="D391" s="4"/>
      <c r="E391" s="4"/>
      <c r="F391" s="13"/>
      <c r="G391" s="8"/>
      <c r="H391" s="34"/>
      <c r="I391" s="35"/>
      <c r="J391" s="9"/>
      <c r="K391"/>
      <c r="L391"/>
      <c r="O391" s="211"/>
    </row>
    <row r="392" spans="1:15" s="7" customFormat="1" ht="12" customHeight="1" x14ac:dyDescent="0.2">
      <c r="A392" s="314"/>
      <c r="B392" s="319"/>
      <c r="C392" s="5"/>
      <c r="D392" s="4"/>
      <c r="E392" s="4"/>
      <c r="F392" s="13"/>
      <c r="G392" s="8"/>
      <c r="H392" s="34"/>
      <c r="I392" s="35"/>
      <c r="J392" s="9"/>
      <c r="K392"/>
      <c r="L392"/>
      <c r="O392" s="211"/>
    </row>
    <row r="393" spans="1:15" s="7" customFormat="1" ht="12" customHeight="1" x14ac:dyDescent="0.2">
      <c r="A393" s="314"/>
      <c r="B393" s="319"/>
      <c r="C393" s="5"/>
      <c r="D393" s="4"/>
      <c r="E393" s="4"/>
      <c r="F393" s="13"/>
      <c r="G393" s="8"/>
      <c r="H393" s="34"/>
      <c r="I393" s="35"/>
      <c r="J393" s="9"/>
      <c r="K393"/>
      <c r="L393"/>
      <c r="O393" s="211"/>
    </row>
    <row r="394" spans="1:15" s="7" customFormat="1" ht="12" customHeight="1" x14ac:dyDescent="0.2">
      <c r="A394" s="314"/>
      <c r="B394" s="319"/>
      <c r="C394" s="5"/>
      <c r="D394" s="4"/>
      <c r="E394" s="4"/>
      <c r="F394" s="13"/>
      <c r="G394" s="8"/>
      <c r="H394" s="34"/>
      <c r="I394" s="35"/>
      <c r="J394" s="9"/>
      <c r="K394"/>
      <c r="L394"/>
      <c r="O394" s="211"/>
    </row>
    <row r="395" spans="1:15" s="7" customFormat="1" ht="12" customHeight="1" x14ac:dyDescent="0.2">
      <c r="A395" s="314"/>
      <c r="B395" s="319"/>
      <c r="C395" s="5"/>
      <c r="D395" s="4"/>
      <c r="E395" s="4"/>
      <c r="F395" s="13"/>
      <c r="G395" s="8"/>
      <c r="H395" s="34"/>
      <c r="I395" s="35"/>
      <c r="J395" s="9"/>
      <c r="K395"/>
      <c r="L395"/>
      <c r="O395" s="211"/>
    </row>
    <row r="396" spans="1:15" s="7" customFormat="1" ht="12" customHeight="1" x14ac:dyDescent="0.2">
      <c r="A396" s="314"/>
      <c r="B396" s="319"/>
      <c r="C396" s="5"/>
      <c r="D396" s="4"/>
      <c r="E396" s="4"/>
      <c r="F396" s="13"/>
      <c r="G396" s="8"/>
      <c r="H396" s="34"/>
      <c r="I396" s="35"/>
      <c r="J396" s="9"/>
      <c r="K396"/>
      <c r="L396"/>
      <c r="O396" s="211"/>
    </row>
    <row r="397" spans="1:15" s="7" customFormat="1" ht="12" customHeight="1" x14ac:dyDescent="0.2">
      <c r="A397" s="314"/>
      <c r="B397" s="319"/>
      <c r="C397" s="5"/>
      <c r="D397" s="4"/>
      <c r="E397" s="4"/>
      <c r="F397" s="13"/>
      <c r="G397" s="8"/>
      <c r="H397" s="34"/>
      <c r="I397" s="35"/>
      <c r="J397" s="9"/>
      <c r="K397"/>
      <c r="L397"/>
      <c r="O397" s="211"/>
    </row>
    <row r="398" spans="1:15" s="7" customFormat="1" ht="12" customHeight="1" x14ac:dyDescent="0.2">
      <c r="A398" s="314"/>
      <c r="B398" s="319"/>
      <c r="C398" s="5"/>
      <c r="D398" s="4"/>
      <c r="E398" s="4"/>
      <c r="F398" s="13"/>
      <c r="G398" s="8"/>
      <c r="H398" s="34"/>
      <c r="I398" s="35"/>
      <c r="J398" s="9"/>
      <c r="K398"/>
      <c r="L398"/>
      <c r="O398" s="211"/>
    </row>
    <row r="399" spans="1:15" s="7" customFormat="1" ht="12" customHeight="1" x14ac:dyDescent="0.2">
      <c r="A399" s="314"/>
      <c r="B399" s="319"/>
      <c r="C399" s="25"/>
      <c r="D399" s="4"/>
      <c r="E399" s="4"/>
      <c r="F399" s="13"/>
      <c r="G399" s="8"/>
      <c r="H399" s="34"/>
      <c r="I399" s="35"/>
      <c r="J399" s="8"/>
      <c r="K399"/>
      <c r="L399"/>
      <c r="O399" s="211"/>
    </row>
    <row r="400" spans="1:15" s="7" customFormat="1" ht="12" customHeight="1" x14ac:dyDescent="0.2">
      <c r="A400" s="314"/>
      <c r="B400" s="319"/>
      <c r="C400" s="45"/>
      <c r="D400" s="4"/>
      <c r="E400" s="4"/>
      <c r="F400" s="103"/>
      <c r="G400" s="103"/>
      <c r="H400" s="34"/>
      <c r="I400" s="35"/>
      <c r="J400" s="8"/>
      <c r="K400"/>
      <c r="L400"/>
      <c r="O400" s="211"/>
    </row>
    <row r="401" spans="1:15" s="7" customFormat="1" ht="12" customHeight="1" x14ac:dyDescent="0.2">
      <c r="A401" s="314"/>
      <c r="B401" s="319"/>
      <c r="C401" s="45"/>
      <c r="D401" s="4"/>
      <c r="E401" s="4"/>
      <c r="F401" s="103"/>
      <c r="G401" s="103"/>
      <c r="H401" s="34"/>
      <c r="I401" s="35"/>
      <c r="J401" s="8"/>
      <c r="K401"/>
      <c r="L401"/>
      <c r="O401" s="211"/>
    </row>
    <row r="402" spans="1:15" s="7" customFormat="1" ht="12" customHeight="1" x14ac:dyDescent="0.2">
      <c r="A402" s="314"/>
      <c r="B402" s="319"/>
      <c r="C402" s="5"/>
      <c r="D402" s="4"/>
      <c r="E402" s="4"/>
      <c r="F402" s="13"/>
      <c r="G402" s="87"/>
      <c r="H402" s="34"/>
      <c r="I402" s="35"/>
      <c r="J402" s="8"/>
      <c r="K402"/>
      <c r="L402"/>
      <c r="O402" s="211"/>
    </row>
    <row r="403" spans="1:15" s="7" customFormat="1" ht="12" customHeight="1" x14ac:dyDescent="0.2">
      <c r="A403" s="314"/>
      <c r="B403" s="319"/>
      <c r="C403" s="46"/>
      <c r="D403" s="4"/>
      <c r="E403" s="4"/>
      <c r="F403" s="13"/>
      <c r="G403" s="87"/>
      <c r="H403" s="34"/>
      <c r="I403" s="35"/>
      <c r="J403" s="8"/>
      <c r="K403"/>
      <c r="L403"/>
      <c r="O403" s="211"/>
    </row>
    <row r="404" spans="1:15" s="7" customFormat="1" ht="12" customHeight="1" x14ac:dyDescent="0.2">
      <c r="A404" s="314"/>
      <c r="B404" s="319"/>
      <c r="C404" s="81"/>
      <c r="D404" s="4"/>
      <c r="E404" s="4"/>
      <c r="F404" s="13"/>
      <c r="G404" s="87"/>
      <c r="H404" s="34"/>
      <c r="I404" s="35"/>
      <c r="J404" s="8"/>
      <c r="K404"/>
      <c r="L404"/>
      <c r="O404" s="211"/>
    </row>
    <row r="405" spans="1:15" s="7" customFormat="1" ht="12" customHeight="1" x14ac:dyDescent="0.2">
      <c r="A405" s="314"/>
      <c r="B405" s="319"/>
      <c r="C405" s="5"/>
      <c r="D405" s="4"/>
      <c r="E405" s="4"/>
      <c r="F405" s="13"/>
      <c r="G405" s="87"/>
      <c r="H405" s="34"/>
      <c r="I405" s="35"/>
      <c r="J405" s="8"/>
      <c r="K405"/>
      <c r="L405"/>
      <c r="O405" s="211"/>
    </row>
    <row r="406" spans="1:15" s="7" customFormat="1" ht="12" customHeight="1" x14ac:dyDescent="0.2">
      <c r="A406" s="314"/>
      <c r="B406" s="319"/>
      <c r="C406" s="5"/>
      <c r="D406" s="4"/>
      <c r="E406" s="4"/>
      <c r="F406" s="13"/>
      <c r="G406" s="87"/>
      <c r="H406" s="34"/>
      <c r="I406" s="35"/>
      <c r="J406" s="8"/>
      <c r="K406"/>
      <c r="L406"/>
      <c r="O406" s="211"/>
    </row>
    <row r="407" spans="1:15" s="7" customFormat="1" ht="12" customHeight="1" x14ac:dyDescent="0.2">
      <c r="A407" s="314"/>
      <c r="B407" s="319"/>
      <c r="C407" s="90"/>
      <c r="D407" s="12"/>
      <c r="E407" s="91"/>
      <c r="F407" s="124"/>
      <c r="G407" s="87"/>
      <c r="H407" s="34"/>
      <c r="I407" s="35"/>
      <c r="J407" s="8"/>
      <c r="K407"/>
      <c r="L407"/>
      <c r="O407" s="211"/>
    </row>
    <row r="408" spans="1:15" s="7" customFormat="1" ht="12" customHeight="1" x14ac:dyDescent="0.2">
      <c r="A408" s="314"/>
      <c r="B408" s="319"/>
      <c r="C408" s="90"/>
      <c r="D408" s="12"/>
      <c r="E408" s="91"/>
      <c r="F408" s="124"/>
      <c r="G408" s="87"/>
      <c r="H408" s="34"/>
      <c r="I408" s="35"/>
      <c r="J408" s="8"/>
      <c r="K408"/>
      <c r="L408"/>
      <c r="O408" s="211"/>
    </row>
    <row r="409" spans="1:15" s="7" customFormat="1" ht="12" customHeight="1" x14ac:dyDescent="0.2">
      <c r="A409" s="314"/>
      <c r="B409" s="319"/>
      <c r="C409" s="90"/>
      <c r="D409" s="12"/>
      <c r="E409" s="91"/>
      <c r="F409" s="124"/>
      <c r="G409" s="87"/>
      <c r="H409" s="34"/>
      <c r="I409" s="35"/>
      <c r="J409" s="8"/>
      <c r="K409"/>
      <c r="L409"/>
      <c r="O409" s="211"/>
    </row>
    <row r="410" spans="1:15" s="7" customFormat="1" ht="12" customHeight="1" x14ac:dyDescent="0.2">
      <c r="A410" s="314"/>
      <c r="B410" s="319"/>
      <c r="C410" s="5"/>
      <c r="D410" s="4"/>
      <c r="E410" s="4"/>
      <c r="F410" s="13"/>
      <c r="G410" s="87"/>
      <c r="H410" s="34"/>
      <c r="I410" s="35"/>
      <c r="J410" s="8"/>
      <c r="K410"/>
      <c r="L410"/>
      <c r="O410" s="211"/>
    </row>
    <row r="411" spans="1:15" s="7" customFormat="1" ht="12" customHeight="1" x14ac:dyDescent="0.2">
      <c r="A411" s="314"/>
      <c r="B411" s="319"/>
      <c r="C411" s="89"/>
      <c r="D411" s="4"/>
      <c r="E411" s="4"/>
      <c r="F411" s="13"/>
      <c r="G411" s="87"/>
      <c r="H411" s="34"/>
      <c r="I411" s="35"/>
      <c r="J411" s="8"/>
      <c r="K411"/>
      <c r="L411"/>
      <c r="O411" s="211"/>
    </row>
    <row r="412" spans="1:15" s="7" customFormat="1" ht="12" customHeight="1" x14ac:dyDescent="0.2">
      <c r="A412" s="314"/>
      <c r="B412" s="319"/>
      <c r="C412" s="89"/>
      <c r="D412" s="4"/>
      <c r="E412" s="4"/>
      <c r="F412" s="13"/>
      <c r="G412" s="87"/>
      <c r="H412" s="34"/>
      <c r="I412" s="35"/>
      <c r="J412" s="8"/>
      <c r="K412"/>
      <c r="L412"/>
      <c r="O412" s="211"/>
    </row>
    <row r="413" spans="1:15" s="7" customFormat="1" ht="12" customHeight="1" x14ac:dyDescent="0.2">
      <c r="A413" s="314"/>
      <c r="B413" s="319"/>
      <c r="C413" s="5"/>
      <c r="D413" s="4"/>
      <c r="E413" s="4"/>
      <c r="F413" s="13"/>
      <c r="G413" s="87"/>
      <c r="H413" s="34"/>
      <c r="I413" s="35"/>
      <c r="J413" s="8"/>
      <c r="K413"/>
      <c r="L413"/>
      <c r="O413" s="211"/>
    </row>
    <row r="414" spans="1:15" s="7" customFormat="1" ht="12" customHeight="1" x14ac:dyDescent="0.2">
      <c r="A414" s="314"/>
      <c r="B414" s="319"/>
      <c r="C414" s="5"/>
      <c r="D414" s="4"/>
      <c r="E414" s="4"/>
      <c r="F414" s="13"/>
      <c r="G414" s="87"/>
      <c r="H414" s="34"/>
      <c r="I414" s="35"/>
      <c r="J414" s="8"/>
      <c r="K414"/>
      <c r="L414"/>
      <c r="O414" s="211"/>
    </row>
    <row r="415" spans="1:15" s="7" customFormat="1" ht="12" customHeight="1" x14ac:dyDescent="0.2">
      <c r="A415" s="314"/>
      <c r="B415" s="319"/>
      <c r="C415" s="89"/>
      <c r="D415" s="4"/>
      <c r="E415" s="4"/>
      <c r="F415" s="13"/>
      <c r="G415" s="8"/>
      <c r="H415" s="34"/>
      <c r="I415" s="35"/>
      <c r="J415" s="8"/>
      <c r="K415"/>
      <c r="L415"/>
      <c r="O415" s="211"/>
    </row>
    <row r="416" spans="1:15" s="7" customFormat="1" ht="12" customHeight="1" x14ac:dyDescent="0.2">
      <c r="A416" s="314"/>
      <c r="B416" s="319"/>
      <c r="C416" s="89"/>
      <c r="D416" s="4"/>
      <c r="E416" s="4"/>
      <c r="F416" s="13"/>
      <c r="G416" s="8"/>
      <c r="H416" s="34"/>
      <c r="I416" s="35"/>
      <c r="J416" s="8"/>
      <c r="K416"/>
      <c r="L416"/>
      <c r="O416" s="211"/>
    </row>
    <row r="417" spans="1:15" s="7" customFormat="1" ht="12" customHeight="1" x14ac:dyDescent="0.2">
      <c r="A417" s="314"/>
      <c r="B417" s="319"/>
      <c r="C417" s="89"/>
      <c r="D417" s="4"/>
      <c r="E417" s="4"/>
      <c r="F417" s="13"/>
      <c r="G417" s="8"/>
      <c r="H417" s="34"/>
      <c r="I417" s="35"/>
      <c r="J417" s="8"/>
      <c r="K417"/>
      <c r="L417"/>
      <c r="O417" s="211"/>
    </row>
    <row r="418" spans="1:15" s="7" customFormat="1" ht="12" customHeight="1" x14ac:dyDescent="0.2">
      <c r="A418" s="314"/>
      <c r="B418" s="319"/>
      <c r="C418" s="5"/>
      <c r="D418" s="4"/>
      <c r="E418" s="4"/>
      <c r="F418" s="13"/>
      <c r="G418" s="8"/>
      <c r="H418" s="34"/>
      <c r="I418" s="35"/>
      <c r="J418" s="8"/>
      <c r="K418"/>
      <c r="L418"/>
      <c r="O418" s="211"/>
    </row>
    <row r="419" spans="1:15" s="7" customFormat="1" ht="12" customHeight="1" x14ac:dyDescent="0.2">
      <c r="A419" s="314"/>
      <c r="B419" s="319"/>
      <c r="C419" s="5"/>
      <c r="D419" s="4"/>
      <c r="E419" s="4"/>
      <c r="F419" s="13"/>
      <c r="G419" s="8"/>
      <c r="H419" s="34"/>
      <c r="I419" s="35"/>
      <c r="J419" s="8"/>
      <c r="K419"/>
      <c r="L419"/>
      <c r="O419" s="211"/>
    </row>
    <row r="420" spans="1:15" s="7" customFormat="1" ht="12" customHeight="1" x14ac:dyDescent="0.2">
      <c r="A420" s="314"/>
      <c r="B420" s="319"/>
      <c r="C420" s="5"/>
      <c r="D420" s="4"/>
      <c r="E420" s="4"/>
      <c r="F420" s="13"/>
      <c r="G420" s="8"/>
      <c r="H420" s="34"/>
      <c r="I420" s="35"/>
      <c r="J420" s="8"/>
      <c r="K420"/>
      <c r="L420"/>
      <c r="O420" s="211"/>
    </row>
    <row r="421" spans="1:15" s="7" customFormat="1" ht="12" customHeight="1" x14ac:dyDescent="0.2">
      <c r="A421" s="314"/>
      <c r="B421" s="319"/>
      <c r="C421" s="5"/>
      <c r="D421" s="4"/>
      <c r="E421" s="4"/>
      <c r="F421" s="13"/>
      <c r="G421" s="8"/>
      <c r="H421" s="34"/>
      <c r="I421" s="35"/>
      <c r="J421" s="8"/>
      <c r="K421"/>
      <c r="L421"/>
      <c r="O421" s="211"/>
    </row>
    <row r="422" spans="1:15" s="7" customFormat="1" ht="12" customHeight="1" x14ac:dyDescent="0.2">
      <c r="A422" s="314"/>
      <c r="B422" s="319"/>
      <c r="C422" s="5"/>
      <c r="D422" s="4"/>
      <c r="E422" s="4"/>
      <c r="F422" s="13"/>
      <c r="G422" s="8"/>
      <c r="H422" s="34"/>
      <c r="I422" s="35"/>
      <c r="J422" s="8"/>
      <c r="K422"/>
      <c r="L422"/>
      <c r="O422" s="211"/>
    </row>
    <row r="423" spans="1:15" s="7" customFormat="1" ht="12" customHeight="1" x14ac:dyDescent="0.2">
      <c r="A423" s="314"/>
      <c r="B423" s="319"/>
      <c r="C423" s="89"/>
      <c r="D423" s="4"/>
      <c r="E423" s="4"/>
      <c r="F423" s="13"/>
      <c r="G423" s="8"/>
      <c r="H423" s="34"/>
      <c r="I423" s="35"/>
      <c r="J423" s="8"/>
      <c r="K423"/>
      <c r="L423"/>
      <c r="O423" s="211"/>
    </row>
    <row r="424" spans="1:15" s="7" customFormat="1" ht="12" customHeight="1" x14ac:dyDescent="0.2">
      <c r="A424" s="314"/>
      <c r="B424" s="319"/>
      <c r="C424" s="5"/>
      <c r="D424" s="4"/>
      <c r="E424" s="4"/>
      <c r="F424" s="13"/>
      <c r="G424" s="87"/>
      <c r="H424" s="34"/>
      <c r="I424" s="35"/>
      <c r="J424" s="8"/>
      <c r="K424"/>
      <c r="L424"/>
      <c r="O424" s="211"/>
    </row>
    <row r="425" spans="1:15" s="7" customFormat="1" ht="12" customHeight="1" x14ac:dyDescent="0.2">
      <c r="A425" s="314"/>
      <c r="B425" s="319"/>
      <c r="C425" s="5"/>
      <c r="D425" s="4"/>
      <c r="E425" s="4"/>
      <c r="F425" s="13"/>
      <c r="G425" s="87"/>
      <c r="H425" s="34"/>
      <c r="I425" s="35"/>
      <c r="J425" s="8"/>
      <c r="K425"/>
      <c r="L425"/>
      <c r="O425" s="211"/>
    </row>
    <row r="426" spans="1:15" s="7" customFormat="1" ht="12" customHeight="1" x14ac:dyDescent="0.2">
      <c r="A426" s="314"/>
      <c r="B426" s="319"/>
      <c r="C426" s="25"/>
      <c r="D426" s="4"/>
      <c r="E426" s="4"/>
      <c r="F426" s="13"/>
      <c r="G426" s="8"/>
      <c r="H426" s="34"/>
      <c r="I426" s="35"/>
      <c r="J426" s="8"/>
      <c r="K426"/>
      <c r="L426"/>
      <c r="O426" s="211"/>
    </row>
    <row r="427" spans="1:15" s="7" customFormat="1" ht="12" customHeight="1" x14ac:dyDescent="0.2">
      <c r="A427" s="330"/>
      <c r="B427" s="319"/>
      <c r="C427" s="46"/>
      <c r="D427" s="4"/>
      <c r="E427" s="4"/>
      <c r="F427" s="13"/>
      <c r="G427" s="11"/>
      <c r="H427" s="34"/>
      <c r="I427" s="35"/>
      <c r="J427" s="8"/>
      <c r="K427"/>
      <c r="L427"/>
      <c r="O427" s="211"/>
    </row>
    <row r="428" spans="1:15" s="7" customFormat="1" ht="12" customHeight="1" x14ac:dyDescent="0.2">
      <c r="A428" s="314"/>
      <c r="B428" s="319"/>
      <c r="C428" s="46"/>
      <c r="D428" s="4"/>
      <c r="E428" s="4"/>
      <c r="F428" s="13"/>
      <c r="G428" s="11"/>
      <c r="H428" s="34"/>
      <c r="I428" s="35"/>
      <c r="J428" s="8"/>
      <c r="K428"/>
      <c r="L428"/>
      <c r="O428" s="211"/>
    </row>
    <row r="429" spans="1:15" s="7" customFormat="1" ht="12" customHeight="1" x14ac:dyDescent="0.2">
      <c r="A429" s="314"/>
      <c r="B429" s="319"/>
      <c r="C429" s="46"/>
      <c r="D429" s="4"/>
      <c r="E429" s="4"/>
      <c r="F429" s="13"/>
      <c r="G429" s="11"/>
      <c r="H429" s="34"/>
      <c r="I429" s="35"/>
      <c r="J429" s="8"/>
      <c r="K429"/>
      <c r="L429"/>
      <c r="O429" s="211"/>
    </row>
    <row r="430" spans="1:15" s="7" customFormat="1" ht="12" customHeight="1" x14ac:dyDescent="0.2">
      <c r="A430" s="314"/>
      <c r="B430" s="319"/>
      <c r="C430" s="46"/>
      <c r="D430" s="4"/>
      <c r="E430" s="4"/>
      <c r="F430" s="13"/>
      <c r="G430" s="11"/>
      <c r="H430" s="34"/>
      <c r="I430" s="35"/>
      <c r="J430" s="8"/>
      <c r="K430"/>
      <c r="L430"/>
      <c r="O430" s="211"/>
    </row>
    <row r="431" spans="1:15" s="7" customFormat="1" ht="12" customHeight="1" x14ac:dyDescent="0.2">
      <c r="A431" s="314"/>
      <c r="B431" s="319"/>
      <c r="C431" s="46"/>
      <c r="D431" s="4"/>
      <c r="E431" s="4"/>
      <c r="F431" s="13"/>
      <c r="G431" s="11"/>
      <c r="H431" s="34"/>
      <c r="I431" s="35"/>
      <c r="J431" s="8"/>
      <c r="K431"/>
      <c r="L431"/>
      <c r="O431" s="211"/>
    </row>
    <row r="432" spans="1:15" s="7" customFormat="1" ht="12" customHeight="1" x14ac:dyDescent="0.2">
      <c r="A432" s="314"/>
      <c r="B432" s="319"/>
      <c r="C432" s="46"/>
      <c r="D432" s="4"/>
      <c r="E432" s="4"/>
      <c r="F432" s="13"/>
      <c r="G432" s="11"/>
      <c r="H432" s="34"/>
      <c r="I432" s="35"/>
      <c r="J432" s="8"/>
      <c r="K432"/>
      <c r="L432"/>
      <c r="O432" s="211"/>
    </row>
    <row r="433" spans="1:15" s="7" customFormat="1" ht="12" customHeight="1" x14ac:dyDescent="0.2">
      <c r="A433" s="314"/>
      <c r="B433" s="319"/>
      <c r="C433" s="46"/>
      <c r="D433" s="4"/>
      <c r="E433" s="4"/>
      <c r="F433" s="13"/>
      <c r="G433" s="11"/>
      <c r="H433" s="34"/>
      <c r="I433" s="35"/>
      <c r="J433" s="9"/>
      <c r="K433"/>
      <c r="L433"/>
      <c r="O433" s="211"/>
    </row>
    <row r="434" spans="1:15" s="7" customFormat="1" ht="12" customHeight="1" x14ac:dyDescent="0.2">
      <c r="A434" s="314"/>
      <c r="B434" s="319"/>
      <c r="C434" s="46"/>
      <c r="D434" s="4"/>
      <c r="E434" s="4"/>
      <c r="F434" s="13"/>
      <c r="G434" s="11"/>
      <c r="H434" s="34"/>
      <c r="I434" s="35"/>
      <c r="J434" s="9"/>
      <c r="K434"/>
      <c r="L434"/>
      <c r="O434" s="211"/>
    </row>
    <row r="435" spans="1:15" s="7" customFormat="1" ht="12" customHeight="1" x14ac:dyDescent="0.2">
      <c r="A435" s="314"/>
      <c r="B435" s="319"/>
      <c r="C435" s="46"/>
      <c r="D435" s="4"/>
      <c r="E435" s="4"/>
      <c r="F435" s="13"/>
      <c r="G435" s="11"/>
      <c r="H435" s="34"/>
      <c r="I435" s="35"/>
      <c r="J435" s="9"/>
      <c r="K435"/>
      <c r="L435"/>
      <c r="O435" s="211"/>
    </row>
    <row r="436" spans="1:15" s="7" customFormat="1" ht="12" customHeight="1" x14ac:dyDescent="0.2">
      <c r="A436" s="314"/>
      <c r="B436" s="319"/>
      <c r="C436" s="46"/>
      <c r="D436" s="4"/>
      <c r="E436" s="4"/>
      <c r="F436" s="13"/>
      <c r="G436" s="11"/>
      <c r="H436" s="34"/>
      <c r="I436" s="35"/>
      <c r="J436" s="9"/>
      <c r="K436"/>
      <c r="L436"/>
      <c r="O436" s="211"/>
    </row>
    <row r="437" spans="1:15" s="7" customFormat="1" ht="12" customHeight="1" x14ac:dyDescent="0.2">
      <c r="A437" s="314"/>
      <c r="B437" s="319"/>
      <c r="C437" s="46"/>
      <c r="D437" s="4"/>
      <c r="E437" s="4"/>
      <c r="F437" s="13"/>
      <c r="G437" s="11"/>
      <c r="H437" s="34"/>
      <c r="I437" s="35"/>
      <c r="J437" s="9"/>
      <c r="K437"/>
      <c r="L437"/>
      <c r="O437" s="211"/>
    </row>
    <row r="438" spans="1:15" s="7" customFormat="1" ht="12" customHeight="1" x14ac:dyDescent="0.2">
      <c r="A438" s="314"/>
      <c r="B438" s="319"/>
      <c r="C438" s="46"/>
      <c r="D438" s="4"/>
      <c r="E438" s="4"/>
      <c r="F438" s="13"/>
      <c r="G438" s="11"/>
      <c r="H438" s="34"/>
      <c r="I438" s="35"/>
      <c r="J438" s="9"/>
      <c r="K438"/>
      <c r="L438"/>
      <c r="O438" s="211"/>
    </row>
    <row r="441" spans="1:15" x14ac:dyDescent="0.2">
      <c r="H441" s="34"/>
      <c r="I441" s="35"/>
    </row>
    <row r="442" spans="1:15" x14ac:dyDescent="0.2">
      <c r="H442" s="34"/>
      <c r="I442" s="35"/>
    </row>
    <row r="443" spans="1:15" x14ac:dyDescent="0.2">
      <c r="H443" s="34"/>
      <c r="I443" s="35"/>
    </row>
    <row r="444" spans="1:15" x14ac:dyDescent="0.2">
      <c r="H444" s="34"/>
      <c r="I444" s="35"/>
    </row>
    <row r="445" spans="1:15" x14ac:dyDescent="0.2">
      <c r="H445" s="34"/>
      <c r="I445" s="35"/>
    </row>
    <row r="446" spans="1:15" x14ac:dyDescent="0.2">
      <c r="H446" s="34"/>
      <c r="I446" s="35"/>
    </row>
    <row r="447" spans="1:15" x14ac:dyDescent="0.2">
      <c r="A447" s="184"/>
      <c r="B447" s="184"/>
      <c r="D447"/>
      <c r="F447"/>
      <c r="G447"/>
      <c r="H447" s="34"/>
      <c r="I447" s="35"/>
      <c r="O447"/>
    </row>
    <row r="448" spans="1:15" x14ac:dyDescent="0.2">
      <c r="A448" s="184"/>
      <c r="B448" s="184"/>
      <c r="D448"/>
      <c r="F448"/>
      <c r="G448"/>
      <c r="H448" s="34"/>
      <c r="I448" s="35"/>
      <c r="O448"/>
    </row>
    <row r="449" spans="1:15" x14ac:dyDescent="0.2">
      <c r="A449" s="184"/>
      <c r="B449" s="184"/>
      <c r="D449"/>
      <c r="F449"/>
      <c r="G449"/>
      <c r="H449" s="34"/>
      <c r="I449" s="35"/>
      <c r="O449"/>
    </row>
    <row r="498" spans="1:15" x14ac:dyDescent="0.2">
      <c r="A498" s="184"/>
      <c r="B498" s="184"/>
      <c r="D498"/>
      <c r="F498"/>
      <c r="I498">
        <f>SUM(I484:I497)</f>
        <v>0</v>
      </c>
      <c r="O498"/>
    </row>
    <row r="499" spans="1:15" x14ac:dyDescent="0.2">
      <c r="A499" s="184"/>
      <c r="B499" s="184"/>
      <c r="D499"/>
      <c r="F499"/>
      <c r="G499" s="104">
        <f>G498+I498</f>
        <v>0</v>
      </c>
      <c r="O499"/>
    </row>
  </sheetData>
  <printOptions gridLines="1"/>
  <pageMargins left="0.47244094488188981" right="0.39370078740157483" top="0.98425196850393704" bottom="0.98425196850393704" header="0.51181102362204722" footer="0.51181102362204722"/>
  <pageSetup paperSize="9" scale="96" fitToHeight="0" orientation="portrait" useFirstPageNumber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21"/>
  <sheetViews>
    <sheetView showZeros="0" view="pageBreakPreview" zoomScaleNormal="100" zoomScaleSheetLayoutView="100" workbookViewId="0">
      <pane ySplit="11" topLeftCell="A12" activePane="bottomLeft" state="frozen"/>
      <selection activeCell="D80" sqref="D80"/>
      <selection pane="bottomLeft" activeCell="B14" sqref="B14"/>
    </sheetView>
  </sheetViews>
  <sheetFormatPr defaultRowHeight="12.75" x14ac:dyDescent="0.2"/>
  <cols>
    <col min="1" max="1" width="5.7109375" style="332" customWidth="1"/>
    <col min="2" max="2" width="6.5703125" style="332" customWidth="1"/>
    <col min="3" max="3" width="47.140625" customWidth="1"/>
    <col min="4" max="4" width="5.28515625" style="2" customWidth="1"/>
    <col min="5" max="5" width="5.28515625" customWidth="1"/>
    <col min="6" max="6" width="9.42578125" style="86" customWidth="1"/>
    <col min="7" max="7" width="10.7109375" style="85" customWidth="1"/>
    <col min="8" max="8" width="8.140625" style="14" hidden="1" customWidth="1"/>
    <col min="9" max="9" width="9.7109375" customWidth="1"/>
    <col min="10" max="10" width="0.140625" hidden="1" customWidth="1"/>
    <col min="11" max="12" width="9.140625" hidden="1" customWidth="1"/>
    <col min="15" max="15" width="9.140625" style="210"/>
    <col min="16" max="16" width="12.28515625" customWidth="1"/>
    <col min="17" max="17" width="11.5703125" customWidth="1"/>
    <col min="18" max="18" width="11.28515625" customWidth="1"/>
  </cols>
  <sheetData>
    <row r="1" spans="1:15" x14ac:dyDescent="0.2">
      <c r="A1" s="300"/>
      <c r="B1" s="301"/>
      <c r="C1" s="126"/>
      <c r="D1" s="127"/>
      <c r="E1" s="126"/>
      <c r="F1" s="148"/>
      <c r="G1" s="128"/>
      <c r="H1" s="118"/>
      <c r="I1" s="156"/>
      <c r="J1" s="18"/>
      <c r="K1" s="61"/>
    </row>
    <row r="2" spans="1:15" ht="20.25" x14ac:dyDescent="0.3">
      <c r="A2" s="302"/>
      <c r="B2" s="303" t="str">
        <f>Rekapitulace!B2</f>
        <v>CPA DELFÍN UHERSKÝ BROD - VENKOVNÍ BAZÉNY</v>
      </c>
      <c r="C2" s="215"/>
      <c r="D2" s="216"/>
      <c r="E2" s="217"/>
      <c r="F2" s="218"/>
      <c r="G2" s="219"/>
      <c r="H2" s="220"/>
      <c r="I2" s="220"/>
      <c r="J2" s="221"/>
      <c r="K2" s="222"/>
      <c r="L2" s="223"/>
    </row>
    <row r="3" spans="1:15" ht="20.25" x14ac:dyDescent="0.3">
      <c r="A3" s="304"/>
      <c r="B3" s="303">
        <f>Rekapitulace!B3</f>
        <v>0</v>
      </c>
      <c r="C3" s="224"/>
      <c r="D3" s="224"/>
      <c r="E3" s="224"/>
      <c r="F3" s="225"/>
      <c r="G3" s="219"/>
      <c r="H3" s="220"/>
      <c r="I3" s="220"/>
      <c r="J3" s="221"/>
      <c r="K3" s="222"/>
      <c r="L3" s="223"/>
    </row>
    <row r="4" spans="1:15" ht="15.75" x14ac:dyDescent="0.25">
      <c r="A4" s="304"/>
      <c r="B4" s="305"/>
      <c r="C4" s="226"/>
      <c r="D4" s="106" t="s">
        <v>30</v>
      </c>
      <c r="E4" s="258" t="str">
        <f>Rekapitulace!C4</f>
        <v>D26</v>
      </c>
      <c r="F4" s="225"/>
      <c r="G4" s="219"/>
      <c r="H4" s="220"/>
      <c r="I4" s="220"/>
      <c r="J4" s="221"/>
      <c r="K4" s="222"/>
      <c r="L4" s="223"/>
    </row>
    <row r="5" spans="1:15" ht="15.75" x14ac:dyDescent="0.25">
      <c r="A5" s="304"/>
      <c r="B5" s="305"/>
      <c r="C5" s="215"/>
      <c r="D5" s="109" t="s">
        <v>29</v>
      </c>
      <c r="E5" s="259" t="str">
        <f>Rekapitulace!C5</f>
        <v>190346C</v>
      </c>
      <c r="F5" s="180"/>
      <c r="G5" s="227"/>
      <c r="H5" s="220"/>
      <c r="I5" s="220"/>
      <c r="J5" s="221"/>
      <c r="K5" s="222"/>
      <c r="L5" s="223"/>
    </row>
    <row r="6" spans="1:15" ht="15.75" x14ac:dyDescent="0.25">
      <c r="A6" s="306"/>
      <c r="B6" s="206" t="str">
        <f>Rekapitulace!B6</f>
        <v>PS101 - Bazénová technologie</v>
      </c>
      <c r="C6" s="228"/>
      <c r="E6" s="178"/>
      <c r="F6" s="180"/>
      <c r="G6" s="230"/>
      <c r="H6" s="231"/>
      <c r="I6" s="220"/>
      <c r="J6" s="221"/>
      <c r="K6" s="222"/>
      <c r="L6" s="223"/>
    </row>
    <row r="7" spans="1:15" ht="15.75" x14ac:dyDescent="0.25">
      <c r="A7" s="304"/>
      <c r="B7" s="129" t="s">
        <v>138</v>
      </c>
      <c r="C7" s="224"/>
      <c r="D7" s="224"/>
      <c r="E7" s="224"/>
      <c r="F7" s="229"/>
      <c r="G7" s="232"/>
      <c r="H7" s="233"/>
      <c r="I7" s="220"/>
      <c r="J7" s="221"/>
      <c r="K7" s="222"/>
      <c r="L7" s="223"/>
    </row>
    <row r="8" spans="1:15" ht="13.5" thickBot="1" x14ac:dyDescent="0.25">
      <c r="A8" s="307"/>
      <c r="B8" s="308"/>
      <c r="C8" s="130"/>
      <c r="D8" s="131"/>
      <c r="E8" s="130"/>
      <c r="F8" s="149"/>
      <c r="G8" s="132"/>
      <c r="H8" s="102" t="s">
        <v>28</v>
      </c>
      <c r="I8" s="157"/>
      <c r="J8" s="17"/>
      <c r="K8" s="109"/>
    </row>
    <row r="9" spans="1:15" x14ac:dyDescent="0.2">
      <c r="A9" s="309"/>
      <c r="B9" s="310" t="s">
        <v>16</v>
      </c>
      <c r="C9" s="150"/>
      <c r="D9" s="151"/>
      <c r="E9" s="152"/>
      <c r="F9" s="153"/>
      <c r="G9" s="153"/>
      <c r="H9" s="117"/>
      <c r="I9" s="76"/>
      <c r="J9" s="17"/>
      <c r="K9" s="154"/>
    </row>
    <row r="10" spans="1:15" x14ac:dyDescent="0.2">
      <c r="A10" s="311" t="s">
        <v>23</v>
      </c>
      <c r="B10" s="310" t="s">
        <v>17</v>
      </c>
      <c r="C10" s="133"/>
      <c r="D10" s="134"/>
      <c r="E10" s="135"/>
      <c r="F10" s="136"/>
      <c r="G10" s="136"/>
      <c r="H10" s="19"/>
      <c r="I10" s="76"/>
      <c r="J10" s="17"/>
      <c r="K10" s="155"/>
    </row>
    <row r="11" spans="1:15" ht="13.5" thickBot="1" x14ac:dyDescent="0.25">
      <c r="A11" s="312" t="s">
        <v>24</v>
      </c>
      <c r="B11" s="313" t="s">
        <v>18</v>
      </c>
      <c r="C11" s="137" t="s">
        <v>0</v>
      </c>
      <c r="D11" s="138" t="s">
        <v>1</v>
      </c>
      <c r="E11" s="138" t="s">
        <v>12</v>
      </c>
      <c r="F11" s="139" t="s">
        <v>2</v>
      </c>
      <c r="G11" s="139" t="s">
        <v>13</v>
      </c>
      <c r="H11" s="22" t="s">
        <v>3</v>
      </c>
      <c r="I11" s="77" t="s">
        <v>11</v>
      </c>
      <c r="J11" s="20" t="s">
        <v>5</v>
      </c>
      <c r="K11" s="22" t="s">
        <v>44</v>
      </c>
    </row>
    <row r="12" spans="1:15" x14ac:dyDescent="0.2">
      <c r="A12" s="314"/>
      <c r="B12" s="314"/>
      <c r="C12" s="114"/>
      <c r="D12" s="115"/>
      <c r="E12" s="115"/>
      <c r="F12" s="140"/>
      <c r="G12" s="140"/>
      <c r="H12" s="33"/>
      <c r="I12" s="33"/>
      <c r="J12" s="20"/>
    </row>
    <row r="13" spans="1:15" x14ac:dyDescent="0.2">
      <c r="A13" s="314"/>
      <c r="B13" s="314"/>
      <c r="C13" s="114"/>
      <c r="D13" s="115"/>
      <c r="E13" s="115"/>
      <c r="F13" s="140"/>
      <c r="G13" s="140"/>
      <c r="H13" s="33"/>
      <c r="I13" s="33"/>
      <c r="J13" s="20"/>
    </row>
    <row r="14" spans="1:15" s="7" customFormat="1" ht="15.75" x14ac:dyDescent="0.25">
      <c r="A14" s="315" t="s">
        <v>14</v>
      </c>
      <c r="B14" s="141" t="s">
        <v>349</v>
      </c>
      <c r="C14" s="141"/>
      <c r="D14" s="115"/>
      <c r="E14" s="115"/>
      <c r="F14" s="142"/>
      <c r="G14" s="143"/>
      <c r="H14" s="12"/>
      <c r="I14" s="4"/>
      <c r="M14" s="256"/>
      <c r="O14" s="211"/>
    </row>
    <row r="15" spans="1:15" s="7" customFormat="1" ht="12" customHeight="1" x14ac:dyDescent="0.2">
      <c r="A15" s="316"/>
      <c r="B15" s="316"/>
      <c r="C15" s="114"/>
      <c r="D15" s="115"/>
      <c r="E15" s="115"/>
      <c r="F15" s="125"/>
      <c r="G15" s="120"/>
      <c r="H15" s="34"/>
      <c r="I15" s="35"/>
      <c r="J15" s="9"/>
      <c r="O15" s="211"/>
    </row>
    <row r="16" spans="1:15" s="7" customFormat="1" ht="12" customHeight="1" x14ac:dyDescent="0.2">
      <c r="A16" s="316"/>
      <c r="B16" s="317" t="s">
        <v>252</v>
      </c>
      <c r="C16" s="114"/>
      <c r="D16" s="115"/>
      <c r="E16" s="115"/>
      <c r="F16" s="125"/>
      <c r="G16" s="120"/>
      <c r="H16" s="121"/>
      <c r="I16" s="122"/>
      <c r="J16" s="182"/>
      <c r="K16" s="119"/>
      <c r="L16" s="119"/>
      <c r="M16" s="119"/>
      <c r="N16" s="119"/>
      <c r="O16" s="211"/>
    </row>
    <row r="17" spans="1:15" s="7" customFormat="1" ht="12" customHeight="1" x14ac:dyDescent="0.2">
      <c r="A17" s="316"/>
      <c r="B17" s="317"/>
      <c r="C17" s="114"/>
      <c r="D17" s="115"/>
      <c r="E17" s="115"/>
      <c r="F17" s="125"/>
      <c r="G17" s="120"/>
      <c r="H17" s="121"/>
      <c r="I17" s="122"/>
      <c r="J17" s="182"/>
      <c r="K17" s="119"/>
      <c r="L17" s="119"/>
      <c r="M17" s="119"/>
      <c r="N17" s="119"/>
      <c r="O17" s="211"/>
    </row>
    <row r="18" spans="1:15" s="7" customFormat="1" ht="12" customHeight="1" x14ac:dyDescent="0.2">
      <c r="A18" s="318" t="s">
        <v>78</v>
      </c>
      <c r="B18" s="319" t="s">
        <v>253</v>
      </c>
      <c r="C18" s="114" t="s">
        <v>326</v>
      </c>
      <c r="D18" s="115" t="s">
        <v>4</v>
      </c>
      <c r="E18" s="115">
        <v>2</v>
      </c>
      <c r="F18" s="144"/>
      <c r="G18" s="120">
        <f>F18*E18</f>
        <v>0</v>
      </c>
      <c r="H18" s="121"/>
      <c r="I18" s="122"/>
      <c r="J18" s="182"/>
      <c r="K18" s="119"/>
      <c r="L18" s="119"/>
      <c r="M18" s="144"/>
      <c r="N18" s="119"/>
      <c r="O18" s="212"/>
    </row>
    <row r="19" spans="1:15" s="7" customFormat="1" ht="12" customHeight="1" x14ac:dyDescent="0.2">
      <c r="A19" s="314"/>
      <c r="B19" s="319"/>
      <c r="C19" s="119" t="s">
        <v>327</v>
      </c>
      <c r="D19" s="115"/>
      <c r="E19" s="115"/>
      <c r="F19" s="144"/>
      <c r="G19" s="120">
        <f t="shared" ref="G19:G80" si="0">F19*E19</f>
        <v>0</v>
      </c>
      <c r="H19" s="121"/>
      <c r="I19" s="122"/>
      <c r="J19" s="182"/>
      <c r="K19" s="119"/>
      <c r="L19" s="119"/>
      <c r="M19" s="144"/>
      <c r="N19" s="183"/>
      <c r="O19" s="211"/>
    </row>
    <row r="20" spans="1:15" s="7" customFormat="1" ht="12" customHeight="1" x14ac:dyDescent="0.2">
      <c r="A20" s="314"/>
      <c r="B20" s="319"/>
      <c r="C20" s="119" t="s">
        <v>328</v>
      </c>
      <c r="D20" s="115"/>
      <c r="E20" s="115"/>
      <c r="F20" s="144"/>
      <c r="G20" s="120">
        <f t="shared" si="0"/>
        <v>0</v>
      </c>
      <c r="H20" s="121"/>
      <c r="I20" s="122"/>
      <c r="J20" s="182"/>
      <c r="K20" s="119"/>
      <c r="L20" s="119"/>
      <c r="M20" s="144"/>
      <c r="N20" s="183"/>
      <c r="O20" s="211"/>
    </row>
    <row r="21" spans="1:15" s="7" customFormat="1" ht="12" customHeight="1" x14ac:dyDescent="0.2">
      <c r="A21" s="314"/>
      <c r="B21" s="319"/>
      <c r="C21" s="119" t="s">
        <v>93</v>
      </c>
      <c r="D21" s="115"/>
      <c r="E21" s="115"/>
      <c r="F21" s="144"/>
      <c r="G21" s="120">
        <f t="shared" si="0"/>
        <v>0</v>
      </c>
      <c r="H21" s="121"/>
      <c r="I21" s="122"/>
      <c r="J21" s="182"/>
      <c r="K21" s="119"/>
      <c r="L21" s="119"/>
      <c r="M21" s="144"/>
      <c r="N21" s="183"/>
      <c r="O21" s="211"/>
    </row>
    <row r="22" spans="1:15" s="7" customFormat="1" ht="12" customHeight="1" x14ac:dyDescent="0.2">
      <c r="A22" s="314"/>
      <c r="B22" s="319"/>
      <c r="C22" s="119" t="s">
        <v>34</v>
      </c>
      <c r="D22" s="115"/>
      <c r="E22" s="115"/>
      <c r="F22" s="144"/>
      <c r="G22" s="120">
        <f t="shared" si="0"/>
        <v>0</v>
      </c>
      <c r="H22" s="121"/>
      <c r="I22" s="122"/>
      <c r="J22" s="182"/>
      <c r="K22" s="119"/>
      <c r="L22" s="119"/>
      <c r="M22" s="144"/>
      <c r="N22" s="183"/>
      <c r="O22" s="211"/>
    </row>
    <row r="23" spans="1:15" s="7" customFormat="1" ht="12" customHeight="1" x14ac:dyDescent="0.2">
      <c r="A23" s="314"/>
      <c r="B23" s="319"/>
      <c r="C23" s="119" t="s">
        <v>134</v>
      </c>
      <c r="D23" s="115"/>
      <c r="E23" s="115"/>
      <c r="F23" s="144"/>
      <c r="G23" s="120">
        <f t="shared" si="0"/>
        <v>0</v>
      </c>
      <c r="H23" s="125"/>
      <c r="I23" s="122"/>
      <c r="J23" s="182"/>
      <c r="K23" s="119"/>
      <c r="L23" s="119"/>
      <c r="M23" s="144"/>
      <c r="N23" s="183"/>
      <c r="O23" s="211"/>
    </row>
    <row r="24" spans="1:15" s="7" customFormat="1" ht="12" customHeight="1" x14ac:dyDescent="0.2">
      <c r="A24" s="314"/>
      <c r="B24" s="319"/>
      <c r="C24" s="119" t="s">
        <v>19</v>
      </c>
      <c r="D24" s="115"/>
      <c r="E24" s="115"/>
      <c r="F24" s="144"/>
      <c r="G24" s="120">
        <f t="shared" si="0"/>
        <v>0</v>
      </c>
      <c r="H24" s="121"/>
      <c r="I24" s="122"/>
      <c r="J24" s="182"/>
      <c r="K24" s="119"/>
      <c r="L24" s="119"/>
      <c r="M24" s="144"/>
      <c r="N24" s="183"/>
      <c r="O24" s="211"/>
    </row>
    <row r="25" spans="1:15" s="7" customFormat="1" ht="12" customHeight="1" x14ac:dyDescent="0.2">
      <c r="A25" s="314"/>
      <c r="B25" s="319"/>
      <c r="C25" s="119" t="s">
        <v>196</v>
      </c>
      <c r="D25" s="115"/>
      <c r="E25" s="115"/>
      <c r="F25" s="144"/>
      <c r="G25" s="120">
        <f t="shared" si="0"/>
        <v>0</v>
      </c>
      <c r="H25" s="121"/>
      <c r="I25" s="122"/>
      <c r="J25" s="182"/>
      <c r="K25" s="119"/>
      <c r="L25" s="119"/>
      <c r="M25" s="144"/>
      <c r="N25" s="183"/>
      <c r="O25" s="211"/>
    </row>
    <row r="26" spans="1:15" s="7" customFormat="1" ht="12" customHeight="1" x14ac:dyDescent="0.2">
      <c r="A26" s="314"/>
      <c r="B26" s="319"/>
      <c r="C26" s="119" t="s">
        <v>20</v>
      </c>
      <c r="D26" s="115"/>
      <c r="E26" s="115"/>
      <c r="F26" s="144"/>
      <c r="G26" s="120">
        <f t="shared" si="0"/>
        <v>0</v>
      </c>
      <c r="H26" s="121"/>
      <c r="I26" s="122"/>
      <c r="J26" s="182"/>
      <c r="K26" s="119"/>
      <c r="L26" s="119"/>
      <c r="M26" s="144"/>
      <c r="N26" s="183"/>
      <c r="O26" s="211"/>
    </row>
    <row r="27" spans="1:15" s="7" customFormat="1" ht="12" customHeight="1" x14ac:dyDescent="0.2">
      <c r="A27" s="314"/>
      <c r="B27" s="319"/>
      <c r="C27" s="119" t="s">
        <v>21</v>
      </c>
      <c r="D27" s="115"/>
      <c r="E27" s="115"/>
      <c r="F27" s="144"/>
      <c r="G27" s="120">
        <f t="shared" si="0"/>
        <v>0</v>
      </c>
      <c r="H27" s="121"/>
      <c r="I27" s="122"/>
      <c r="J27" s="182"/>
      <c r="K27" s="119"/>
      <c r="L27" s="119"/>
      <c r="M27" s="144"/>
      <c r="N27" s="183"/>
      <c r="O27" s="211"/>
    </row>
    <row r="28" spans="1:15" s="7" customFormat="1" ht="12" customHeight="1" x14ac:dyDescent="0.2">
      <c r="A28" s="314"/>
      <c r="B28" s="319"/>
      <c r="C28" s="119" t="s">
        <v>22</v>
      </c>
      <c r="D28" s="115"/>
      <c r="E28" s="115"/>
      <c r="F28" s="144"/>
      <c r="G28" s="120">
        <f t="shared" si="0"/>
        <v>0</v>
      </c>
      <c r="H28" s="121"/>
      <c r="I28" s="122"/>
      <c r="J28" s="182"/>
      <c r="K28" s="119"/>
      <c r="L28" s="119"/>
      <c r="M28" s="144"/>
      <c r="N28" s="183"/>
      <c r="O28" s="211"/>
    </row>
    <row r="29" spans="1:15" s="7" customFormat="1" ht="12" customHeight="1" x14ac:dyDescent="0.2">
      <c r="A29" s="314"/>
      <c r="B29" s="319"/>
      <c r="C29" s="114" t="s">
        <v>140</v>
      </c>
      <c r="D29" s="115"/>
      <c r="E29" s="115"/>
      <c r="F29" s="144"/>
      <c r="G29" s="120">
        <f t="shared" si="0"/>
        <v>0</v>
      </c>
      <c r="H29" s="121"/>
      <c r="I29" s="122"/>
      <c r="J29" s="182"/>
      <c r="K29" s="119"/>
      <c r="L29" s="119"/>
      <c r="M29" s="144"/>
      <c r="N29" s="183"/>
      <c r="O29" s="211"/>
    </row>
    <row r="30" spans="1:15" s="7" customFormat="1" ht="12" customHeight="1" x14ac:dyDescent="0.2">
      <c r="A30" s="314"/>
      <c r="B30" s="319"/>
      <c r="C30" s="114"/>
      <c r="D30" s="115"/>
      <c r="E30" s="115"/>
      <c r="F30" s="144"/>
      <c r="G30" s="120">
        <f t="shared" si="0"/>
        <v>0</v>
      </c>
      <c r="H30" s="121"/>
      <c r="I30" s="122"/>
      <c r="J30" s="182"/>
      <c r="K30" s="119"/>
      <c r="L30" s="119"/>
      <c r="M30" s="144"/>
      <c r="N30" s="183"/>
      <c r="O30" s="211"/>
    </row>
    <row r="31" spans="1:15" s="7" customFormat="1" ht="12" customHeight="1" x14ac:dyDescent="0.2">
      <c r="A31" s="320" t="s">
        <v>111</v>
      </c>
      <c r="B31" s="319" t="s">
        <v>251</v>
      </c>
      <c r="C31" s="114" t="s">
        <v>35</v>
      </c>
      <c r="D31" s="115" t="s">
        <v>4</v>
      </c>
      <c r="E31" s="115">
        <v>2</v>
      </c>
      <c r="F31" s="144"/>
      <c r="G31" s="120">
        <f t="shared" si="0"/>
        <v>0</v>
      </c>
      <c r="H31" s="121"/>
      <c r="I31" s="122"/>
      <c r="J31" s="182"/>
      <c r="K31" s="119"/>
      <c r="L31" s="119"/>
      <c r="M31" s="144"/>
      <c r="N31" s="119"/>
      <c r="O31" s="211"/>
    </row>
    <row r="32" spans="1:15" s="7" customFormat="1" ht="12" customHeight="1" x14ac:dyDescent="0.2">
      <c r="A32" s="320"/>
      <c r="B32" s="319"/>
      <c r="C32" s="145" t="s">
        <v>329</v>
      </c>
      <c r="D32" s="115"/>
      <c r="E32" s="115"/>
      <c r="F32" s="144"/>
      <c r="G32" s="120">
        <f t="shared" si="0"/>
        <v>0</v>
      </c>
      <c r="H32" s="121"/>
      <c r="I32" s="122"/>
      <c r="J32" s="182"/>
      <c r="K32" s="119"/>
      <c r="L32" s="119"/>
      <c r="M32" s="119"/>
      <c r="N32" s="119"/>
      <c r="O32" s="211"/>
    </row>
    <row r="33" spans="1:15" s="7" customFormat="1" ht="12" customHeight="1" x14ac:dyDescent="0.2">
      <c r="A33" s="320"/>
      <c r="B33" s="319"/>
      <c r="C33" s="186" t="s">
        <v>449</v>
      </c>
      <c r="D33" s="115"/>
      <c r="E33" s="115"/>
      <c r="F33" s="144"/>
      <c r="G33" s="120">
        <f t="shared" si="0"/>
        <v>0</v>
      </c>
      <c r="H33" s="121"/>
      <c r="I33" s="122"/>
      <c r="J33" s="182"/>
      <c r="K33" s="119"/>
      <c r="L33" s="119"/>
      <c r="M33" s="119"/>
      <c r="N33" s="119"/>
      <c r="O33" s="211"/>
    </row>
    <row r="34" spans="1:15" s="7" customFormat="1" ht="12" customHeight="1" x14ac:dyDescent="0.2">
      <c r="A34" s="320"/>
      <c r="B34" s="319"/>
      <c r="C34" s="114" t="s">
        <v>108</v>
      </c>
      <c r="D34" s="115"/>
      <c r="E34" s="115"/>
      <c r="F34" s="144"/>
      <c r="G34" s="120">
        <f t="shared" si="0"/>
        <v>0</v>
      </c>
      <c r="H34" s="121"/>
      <c r="I34" s="122"/>
      <c r="J34" s="182"/>
      <c r="K34" s="119"/>
      <c r="L34" s="119"/>
      <c r="M34" s="119"/>
      <c r="N34" s="119"/>
      <c r="O34" s="211"/>
    </row>
    <row r="35" spans="1:15" s="7" customFormat="1" ht="12" customHeight="1" x14ac:dyDescent="0.2">
      <c r="A35" s="320"/>
      <c r="B35" s="319"/>
      <c r="C35" s="186" t="s">
        <v>141</v>
      </c>
      <c r="D35" s="115"/>
      <c r="E35" s="115"/>
      <c r="F35" s="144"/>
      <c r="G35" s="120">
        <f t="shared" si="0"/>
        <v>0</v>
      </c>
      <c r="H35" s="121"/>
      <c r="I35" s="122"/>
      <c r="J35" s="182"/>
      <c r="K35" s="119"/>
      <c r="L35" s="119"/>
      <c r="M35" s="119"/>
      <c r="N35" s="119"/>
      <c r="O35" s="211"/>
    </row>
    <row r="36" spans="1:15" s="7" customFormat="1" ht="12" customHeight="1" x14ac:dyDescent="0.2">
      <c r="A36" s="320"/>
      <c r="B36" s="319"/>
      <c r="C36" s="186" t="s">
        <v>31</v>
      </c>
      <c r="D36" s="115"/>
      <c r="E36" s="115"/>
      <c r="F36" s="144"/>
      <c r="G36" s="120">
        <f t="shared" si="0"/>
        <v>0</v>
      </c>
      <c r="H36" s="121"/>
      <c r="I36" s="122"/>
      <c r="J36" s="182"/>
      <c r="K36" s="119"/>
      <c r="L36" s="119"/>
      <c r="M36" s="119"/>
      <c r="N36" s="119"/>
      <c r="O36" s="211"/>
    </row>
    <row r="37" spans="1:15" s="7" customFormat="1" ht="12" customHeight="1" x14ac:dyDescent="0.2">
      <c r="A37" s="314"/>
      <c r="B37" s="319"/>
      <c r="C37" s="186" t="s">
        <v>87</v>
      </c>
      <c r="D37" s="115"/>
      <c r="E37" s="115"/>
      <c r="F37" s="144"/>
      <c r="G37" s="120">
        <f t="shared" si="0"/>
        <v>0</v>
      </c>
      <c r="H37" s="121"/>
      <c r="I37" s="122"/>
      <c r="J37" s="182"/>
      <c r="K37" s="119"/>
      <c r="L37" s="119"/>
      <c r="M37" s="119"/>
      <c r="N37" s="119"/>
      <c r="O37" s="211"/>
    </row>
    <row r="38" spans="1:15" s="7" customFormat="1" ht="12" customHeight="1" x14ac:dyDescent="0.2">
      <c r="A38" s="314"/>
      <c r="B38" s="319"/>
      <c r="C38" s="186" t="s">
        <v>180</v>
      </c>
      <c r="D38" s="115"/>
      <c r="E38" s="115"/>
      <c r="F38" s="144"/>
      <c r="G38" s="120">
        <f t="shared" si="0"/>
        <v>0</v>
      </c>
      <c r="H38" s="121"/>
      <c r="I38" s="122"/>
      <c r="J38" s="182"/>
      <c r="K38" s="119"/>
      <c r="L38" s="119"/>
      <c r="M38" s="119"/>
      <c r="N38" s="119"/>
      <c r="O38" s="211"/>
    </row>
    <row r="39" spans="1:15" s="7" customFormat="1" ht="12" customHeight="1" x14ac:dyDescent="0.2">
      <c r="A39" s="314"/>
      <c r="B39" s="319"/>
      <c r="C39" s="145"/>
      <c r="D39" s="115"/>
      <c r="E39" s="115"/>
      <c r="F39" s="144"/>
      <c r="G39" s="120">
        <f t="shared" si="0"/>
        <v>0</v>
      </c>
      <c r="H39" s="121"/>
      <c r="I39" s="122"/>
      <c r="J39" s="182"/>
      <c r="K39" s="119"/>
      <c r="L39" s="119"/>
      <c r="M39" s="144"/>
      <c r="N39" s="183"/>
      <c r="O39" s="211"/>
    </row>
    <row r="40" spans="1:15" s="7" customFormat="1" ht="12" customHeight="1" x14ac:dyDescent="0.2">
      <c r="A40" s="318" t="s">
        <v>63</v>
      </c>
      <c r="B40" s="319" t="s">
        <v>59</v>
      </c>
      <c r="C40" s="114" t="s">
        <v>38</v>
      </c>
      <c r="D40" s="115" t="s">
        <v>4</v>
      </c>
      <c r="E40" s="115">
        <v>1</v>
      </c>
      <c r="F40" s="144"/>
      <c r="G40" s="120">
        <f t="shared" si="0"/>
        <v>0</v>
      </c>
      <c r="H40" s="121"/>
      <c r="I40" s="122"/>
      <c r="J40" s="182"/>
      <c r="K40" s="119"/>
      <c r="L40" s="119"/>
      <c r="M40" s="144"/>
      <c r="N40" s="183"/>
      <c r="O40" s="211"/>
    </row>
    <row r="41" spans="1:15" s="7" customFormat="1" ht="12" customHeight="1" x14ac:dyDescent="0.2">
      <c r="A41" s="322"/>
      <c r="B41" s="319"/>
      <c r="C41" s="114" t="s">
        <v>89</v>
      </c>
      <c r="D41" s="115"/>
      <c r="E41" s="115"/>
      <c r="F41" s="125"/>
      <c r="G41" s="120">
        <f t="shared" si="0"/>
        <v>0</v>
      </c>
      <c r="H41" s="121"/>
      <c r="I41" s="122"/>
      <c r="J41" s="182"/>
      <c r="K41" s="119"/>
      <c r="L41" s="119"/>
      <c r="M41" s="144"/>
      <c r="N41" s="183"/>
      <c r="O41" s="211"/>
    </row>
    <row r="42" spans="1:15" s="7" customFormat="1" ht="12" customHeight="1" x14ac:dyDescent="0.2">
      <c r="A42" s="322"/>
      <c r="B42" s="319"/>
      <c r="C42" s="114" t="s">
        <v>39</v>
      </c>
      <c r="D42" s="115"/>
      <c r="E42" s="115"/>
      <c r="F42" s="125"/>
      <c r="G42" s="120">
        <f t="shared" si="0"/>
        <v>0</v>
      </c>
      <c r="H42" s="121"/>
      <c r="I42" s="122"/>
      <c r="J42" s="182"/>
      <c r="K42" s="119"/>
      <c r="L42" s="119"/>
      <c r="M42" s="144"/>
      <c r="N42" s="183"/>
      <c r="O42" s="211"/>
    </row>
    <row r="43" spans="1:15" s="7" customFormat="1" ht="12" customHeight="1" x14ac:dyDescent="0.2">
      <c r="A43" s="322"/>
      <c r="B43" s="319"/>
      <c r="C43" s="114" t="s">
        <v>40</v>
      </c>
      <c r="D43" s="115"/>
      <c r="E43" s="115"/>
      <c r="F43" s="125"/>
      <c r="G43" s="120">
        <f t="shared" si="0"/>
        <v>0</v>
      </c>
      <c r="H43" s="121"/>
      <c r="I43" s="122"/>
      <c r="J43" s="182"/>
      <c r="K43" s="119"/>
      <c r="L43" s="119"/>
      <c r="M43" s="144"/>
      <c r="N43" s="183"/>
      <c r="O43" s="211"/>
    </row>
    <row r="44" spans="1:15" s="7" customFormat="1" ht="12" customHeight="1" x14ac:dyDescent="0.2">
      <c r="A44" s="322"/>
      <c r="B44" s="319"/>
      <c r="C44" s="114" t="s">
        <v>41</v>
      </c>
      <c r="D44" s="115"/>
      <c r="E44" s="115"/>
      <c r="F44" s="125"/>
      <c r="G44" s="120">
        <f t="shared" si="0"/>
        <v>0</v>
      </c>
      <c r="H44" s="121"/>
      <c r="I44" s="122"/>
      <c r="J44" s="182"/>
      <c r="K44" s="119"/>
      <c r="L44" s="119"/>
      <c r="M44" s="144"/>
      <c r="N44" s="183"/>
      <c r="O44" s="211"/>
    </row>
    <row r="45" spans="1:15" s="7" customFormat="1" ht="12" customHeight="1" x14ac:dyDescent="0.2">
      <c r="A45" s="322"/>
      <c r="B45" s="319"/>
      <c r="C45" s="114" t="s">
        <v>399</v>
      </c>
      <c r="D45" s="115"/>
      <c r="E45" s="115"/>
      <c r="F45" s="125"/>
      <c r="G45" s="120">
        <f t="shared" si="0"/>
        <v>0</v>
      </c>
      <c r="H45" s="121"/>
      <c r="I45" s="122"/>
      <c r="J45" s="182"/>
      <c r="K45" s="119"/>
      <c r="L45" s="119"/>
      <c r="M45" s="144"/>
      <c r="N45" s="183"/>
      <c r="O45" s="211"/>
    </row>
    <row r="46" spans="1:15" s="7" customFormat="1" ht="12" customHeight="1" x14ac:dyDescent="0.2">
      <c r="A46" s="322"/>
      <c r="B46" s="319"/>
      <c r="C46" s="114" t="s">
        <v>42</v>
      </c>
      <c r="D46" s="115"/>
      <c r="E46" s="115"/>
      <c r="F46" s="125"/>
      <c r="G46" s="120">
        <f t="shared" si="0"/>
        <v>0</v>
      </c>
      <c r="H46" s="121"/>
      <c r="I46" s="122"/>
      <c r="J46" s="182"/>
      <c r="K46" s="119"/>
      <c r="L46" s="119"/>
      <c r="M46" s="144"/>
      <c r="N46" s="183"/>
      <c r="O46" s="211"/>
    </row>
    <row r="47" spans="1:15" s="7" customFormat="1" ht="12" customHeight="1" x14ac:dyDescent="0.2">
      <c r="A47" s="322"/>
      <c r="B47" s="319"/>
      <c r="C47" s="114" t="s">
        <v>164</v>
      </c>
      <c r="D47" s="115"/>
      <c r="E47" s="115"/>
      <c r="F47" s="125"/>
      <c r="G47" s="120">
        <f t="shared" si="0"/>
        <v>0</v>
      </c>
      <c r="H47" s="121"/>
      <c r="I47" s="122"/>
      <c r="J47" s="182"/>
      <c r="K47" s="119"/>
      <c r="L47" s="119"/>
      <c r="M47" s="144"/>
      <c r="N47" s="183"/>
      <c r="O47" s="211"/>
    </row>
    <row r="48" spans="1:15" s="7" customFormat="1" ht="12" customHeight="1" x14ac:dyDescent="0.2">
      <c r="A48" s="322"/>
      <c r="B48" s="319"/>
      <c r="C48" s="114" t="s">
        <v>166</v>
      </c>
      <c r="D48" s="115"/>
      <c r="E48" s="115"/>
      <c r="F48" s="125"/>
      <c r="G48" s="120">
        <f t="shared" si="0"/>
        <v>0</v>
      </c>
      <c r="H48" s="121"/>
      <c r="I48" s="122"/>
      <c r="J48" s="182"/>
      <c r="K48" s="119"/>
      <c r="L48" s="119"/>
      <c r="M48" s="144"/>
      <c r="N48" s="183"/>
      <c r="O48" s="211"/>
    </row>
    <row r="49" spans="1:15" s="7" customFormat="1" ht="12" customHeight="1" x14ac:dyDescent="0.2">
      <c r="A49" s="322"/>
      <c r="B49" s="319"/>
      <c r="C49" s="114" t="s">
        <v>167</v>
      </c>
      <c r="D49" s="115"/>
      <c r="E49" s="115"/>
      <c r="F49" s="125"/>
      <c r="G49" s="120">
        <f t="shared" si="0"/>
        <v>0</v>
      </c>
      <c r="H49" s="121"/>
      <c r="I49" s="122"/>
      <c r="J49" s="182"/>
      <c r="K49" s="119"/>
      <c r="L49" s="119"/>
      <c r="M49" s="144"/>
      <c r="N49" s="183"/>
      <c r="O49" s="211"/>
    </row>
    <row r="50" spans="1:15" s="7" customFormat="1" ht="12" customHeight="1" x14ac:dyDescent="0.2">
      <c r="A50" s="322"/>
      <c r="B50" s="319"/>
      <c r="C50" s="145"/>
      <c r="D50" s="115"/>
      <c r="E50" s="115"/>
      <c r="F50" s="144"/>
      <c r="G50" s="120"/>
      <c r="H50" s="121"/>
      <c r="I50" s="122"/>
      <c r="J50" s="182"/>
      <c r="K50" s="119"/>
      <c r="L50" s="119"/>
      <c r="M50" s="144"/>
      <c r="N50" s="183"/>
      <c r="O50" s="211"/>
    </row>
    <row r="51" spans="1:15" s="7" customFormat="1" ht="12" customHeight="1" x14ac:dyDescent="0.2">
      <c r="A51" s="318" t="s">
        <v>79</v>
      </c>
      <c r="B51" s="319" t="s">
        <v>443</v>
      </c>
      <c r="C51" s="114" t="s">
        <v>9</v>
      </c>
      <c r="D51" s="115" t="s">
        <v>4</v>
      </c>
      <c r="E51" s="115">
        <v>1</v>
      </c>
      <c r="F51" s="144"/>
      <c r="G51" s="120">
        <f t="shared" si="0"/>
        <v>0</v>
      </c>
      <c r="H51" s="121"/>
      <c r="I51" s="122"/>
      <c r="J51" s="182"/>
      <c r="K51" s="119"/>
      <c r="L51" s="119"/>
      <c r="M51" s="144"/>
      <c r="N51" s="183"/>
      <c r="O51" s="211"/>
    </row>
    <row r="52" spans="1:15" s="7" customFormat="1" ht="12" customHeight="1" x14ac:dyDescent="0.2">
      <c r="A52" s="322"/>
      <c r="B52" s="319"/>
      <c r="C52" s="114" t="s">
        <v>169</v>
      </c>
      <c r="D52" s="115"/>
      <c r="E52" s="115"/>
      <c r="F52" s="144"/>
      <c r="G52" s="120">
        <f t="shared" si="0"/>
        <v>0</v>
      </c>
      <c r="H52" s="121"/>
      <c r="I52" s="122"/>
      <c r="J52" s="182"/>
      <c r="K52" s="119"/>
      <c r="L52" s="119"/>
      <c r="M52" s="144"/>
      <c r="N52" s="183"/>
      <c r="O52" s="211"/>
    </row>
    <row r="53" spans="1:15" s="7" customFormat="1" ht="12" customHeight="1" x14ac:dyDescent="0.2">
      <c r="A53" s="322"/>
      <c r="B53" s="319"/>
      <c r="C53" s="114" t="s">
        <v>170</v>
      </c>
      <c r="D53" s="115"/>
      <c r="E53" s="115"/>
      <c r="F53" s="144"/>
      <c r="G53" s="120">
        <f t="shared" si="0"/>
        <v>0</v>
      </c>
      <c r="H53" s="121"/>
      <c r="I53" s="122"/>
      <c r="J53" s="182"/>
      <c r="K53" s="119"/>
      <c r="L53" s="119"/>
      <c r="M53" s="144"/>
      <c r="N53" s="183"/>
      <c r="O53" s="211"/>
    </row>
    <row r="54" spans="1:15" s="7" customFormat="1" ht="12" customHeight="1" x14ac:dyDescent="0.2">
      <c r="A54" s="322"/>
      <c r="B54" s="319"/>
      <c r="C54" s="114" t="s">
        <v>171</v>
      </c>
      <c r="D54" s="115"/>
      <c r="E54" s="115"/>
      <c r="F54" s="144"/>
      <c r="G54" s="120">
        <f t="shared" si="0"/>
        <v>0</v>
      </c>
      <c r="H54" s="121"/>
      <c r="I54" s="122"/>
      <c r="J54" s="182"/>
      <c r="K54" s="119"/>
      <c r="L54" s="119"/>
      <c r="M54" s="144"/>
      <c r="N54" s="183"/>
      <c r="O54" s="211"/>
    </row>
    <row r="55" spans="1:15" s="7" customFormat="1" ht="12" customHeight="1" x14ac:dyDescent="0.2">
      <c r="A55" s="322"/>
      <c r="B55" s="319"/>
      <c r="C55" s="114" t="s">
        <v>88</v>
      </c>
      <c r="D55" s="115"/>
      <c r="E55" s="115"/>
      <c r="F55" s="144"/>
      <c r="G55" s="120">
        <f t="shared" si="0"/>
        <v>0</v>
      </c>
      <c r="H55" s="121"/>
      <c r="I55" s="122"/>
      <c r="J55" s="182"/>
      <c r="K55" s="119"/>
      <c r="L55" s="119"/>
      <c r="M55" s="183"/>
      <c r="N55" s="119"/>
      <c r="O55" s="211"/>
    </row>
    <row r="56" spans="1:15" s="7" customFormat="1" ht="12" customHeight="1" x14ac:dyDescent="0.2">
      <c r="A56" s="322"/>
      <c r="B56" s="319"/>
      <c r="C56" s="114" t="s">
        <v>168</v>
      </c>
      <c r="D56" s="115"/>
      <c r="E56" s="115"/>
      <c r="F56" s="144"/>
      <c r="G56" s="120">
        <f t="shared" si="0"/>
        <v>0</v>
      </c>
      <c r="H56" s="121"/>
      <c r="I56" s="122"/>
      <c r="J56" s="182"/>
      <c r="K56" s="119"/>
      <c r="L56" s="119"/>
      <c r="M56" s="183"/>
      <c r="N56" s="119"/>
      <c r="O56" s="211"/>
    </row>
    <row r="57" spans="1:15" s="7" customFormat="1" ht="12" customHeight="1" x14ac:dyDescent="0.2">
      <c r="A57" s="322"/>
      <c r="B57" s="319"/>
      <c r="C57" s="114"/>
      <c r="D57" s="115"/>
      <c r="E57" s="115"/>
      <c r="F57" s="144"/>
      <c r="G57" s="120">
        <f t="shared" si="0"/>
        <v>0</v>
      </c>
      <c r="H57" s="121"/>
      <c r="I57" s="122"/>
      <c r="J57" s="182"/>
      <c r="K57" s="119"/>
      <c r="L57" s="119"/>
      <c r="M57" s="144"/>
      <c r="N57" s="183"/>
      <c r="O57" s="211"/>
    </row>
    <row r="58" spans="1:15" s="7" customFormat="1" ht="12" customHeight="1" x14ac:dyDescent="0.2">
      <c r="A58" s="318" t="s">
        <v>80</v>
      </c>
      <c r="B58" s="319" t="s">
        <v>444</v>
      </c>
      <c r="C58" s="114" t="s">
        <v>27</v>
      </c>
      <c r="D58" s="115" t="s">
        <v>4</v>
      </c>
      <c r="E58" s="115">
        <v>1</v>
      </c>
      <c r="F58" s="144"/>
      <c r="G58" s="120">
        <f t="shared" si="0"/>
        <v>0</v>
      </c>
      <c r="H58" s="121"/>
      <c r="I58" s="122"/>
      <c r="J58" s="182"/>
      <c r="K58" s="119"/>
      <c r="L58" s="119"/>
      <c r="M58" s="144"/>
      <c r="N58" s="183"/>
      <c r="O58" s="211"/>
    </row>
    <row r="59" spans="1:15" s="7" customFormat="1" ht="12" customHeight="1" x14ac:dyDescent="0.2">
      <c r="A59" s="322"/>
      <c r="B59" s="319"/>
      <c r="C59" s="114" t="s">
        <v>92</v>
      </c>
      <c r="D59" s="115"/>
      <c r="E59" s="115"/>
      <c r="F59" s="144"/>
      <c r="G59" s="120">
        <f t="shared" si="0"/>
        <v>0</v>
      </c>
      <c r="H59" s="121"/>
      <c r="I59" s="122"/>
      <c r="J59" s="182"/>
      <c r="K59" s="119"/>
      <c r="L59" s="119"/>
      <c r="M59" s="144"/>
      <c r="N59" s="183"/>
      <c r="O59" s="211"/>
    </row>
    <row r="60" spans="1:15" s="7" customFormat="1" ht="12" customHeight="1" x14ac:dyDescent="0.2">
      <c r="A60" s="322"/>
      <c r="B60" s="319"/>
      <c r="C60" s="114" t="s">
        <v>49</v>
      </c>
      <c r="D60" s="115"/>
      <c r="E60" s="115"/>
      <c r="F60" s="144"/>
      <c r="G60" s="120">
        <f t="shared" si="0"/>
        <v>0</v>
      </c>
      <c r="H60" s="121"/>
      <c r="I60" s="122"/>
      <c r="J60" s="182"/>
      <c r="K60" s="119"/>
      <c r="L60" s="119"/>
      <c r="M60" s="144"/>
      <c r="N60" s="183"/>
      <c r="O60" s="211"/>
    </row>
    <row r="61" spans="1:15" s="7" customFormat="1" ht="12" customHeight="1" x14ac:dyDescent="0.2">
      <c r="A61" s="322"/>
      <c r="B61" s="319"/>
      <c r="C61" s="114" t="s">
        <v>108</v>
      </c>
      <c r="D61" s="115"/>
      <c r="E61" s="115"/>
      <c r="F61" s="144"/>
      <c r="G61" s="120">
        <f t="shared" si="0"/>
        <v>0</v>
      </c>
      <c r="H61" s="121"/>
      <c r="I61" s="122"/>
      <c r="J61" s="182"/>
      <c r="K61" s="235"/>
      <c r="L61" s="235"/>
      <c r="M61" s="144"/>
      <c r="N61" s="183"/>
      <c r="O61" s="211"/>
    </row>
    <row r="62" spans="1:15" s="7" customFormat="1" ht="12" customHeight="1" x14ac:dyDescent="0.2">
      <c r="A62" s="322"/>
      <c r="B62" s="319"/>
      <c r="C62" s="114" t="s">
        <v>57</v>
      </c>
      <c r="D62" s="115"/>
      <c r="E62" s="115"/>
      <c r="F62" s="144"/>
      <c r="G62" s="120">
        <f t="shared" si="0"/>
        <v>0</v>
      </c>
      <c r="H62" s="121"/>
      <c r="I62" s="122"/>
      <c r="J62" s="182"/>
      <c r="K62" s="235"/>
      <c r="L62" s="235"/>
      <c r="M62" s="144"/>
      <c r="N62" s="183"/>
      <c r="O62" s="211"/>
    </row>
    <row r="63" spans="1:15" s="7" customFormat="1" ht="12" customHeight="1" x14ac:dyDescent="0.2">
      <c r="A63" s="322"/>
      <c r="B63" s="319"/>
      <c r="C63" s="145" t="s">
        <v>91</v>
      </c>
      <c r="D63" s="115"/>
      <c r="E63" s="115"/>
      <c r="F63" s="144"/>
      <c r="G63" s="120">
        <f t="shared" si="0"/>
        <v>0</v>
      </c>
      <c r="H63" s="121"/>
      <c r="I63" s="122"/>
      <c r="J63" s="182"/>
      <c r="K63" s="235"/>
      <c r="L63" s="235"/>
      <c r="M63" s="144"/>
      <c r="N63" s="183"/>
      <c r="O63" s="211"/>
    </row>
    <row r="64" spans="1:15" s="7" customFormat="1" ht="12" customHeight="1" x14ac:dyDescent="0.2">
      <c r="A64" s="322"/>
      <c r="B64" s="319"/>
      <c r="C64" s="145" t="s">
        <v>87</v>
      </c>
      <c r="D64" s="115"/>
      <c r="E64" s="115"/>
      <c r="F64" s="144"/>
      <c r="G64" s="120">
        <f t="shared" si="0"/>
        <v>0</v>
      </c>
      <c r="H64" s="121"/>
      <c r="I64" s="122"/>
      <c r="J64" s="182"/>
      <c r="K64" s="235"/>
      <c r="L64" s="235"/>
      <c r="M64" s="144"/>
      <c r="N64" s="183"/>
      <c r="O64" s="211"/>
    </row>
    <row r="65" spans="1:15" s="7" customFormat="1" ht="12" customHeight="1" x14ac:dyDescent="0.2">
      <c r="A65" s="322"/>
      <c r="B65" s="319"/>
      <c r="C65" s="114" t="s">
        <v>94</v>
      </c>
      <c r="D65" s="115"/>
      <c r="E65" s="115"/>
      <c r="F65" s="144"/>
      <c r="G65" s="120">
        <f t="shared" si="0"/>
        <v>0</v>
      </c>
      <c r="H65" s="121"/>
      <c r="I65" s="122"/>
      <c r="J65" s="182"/>
      <c r="K65" s="235"/>
      <c r="L65" s="235"/>
      <c r="M65" s="144"/>
      <c r="N65" s="183"/>
      <c r="O65" s="211"/>
    </row>
    <row r="66" spans="1:15" s="7" customFormat="1" ht="12" customHeight="1" x14ac:dyDescent="0.2">
      <c r="A66" s="322"/>
      <c r="B66" s="319"/>
      <c r="C66" s="146"/>
      <c r="D66" s="115"/>
      <c r="E66" s="115"/>
      <c r="F66" s="144"/>
      <c r="G66" s="120">
        <f t="shared" si="0"/>
        <v>0</v>
      </c>
      <c r="H66" s="121"/>
      <c r="I66" s="122"/>
      <c r="J66" s="182"/>
      <c r="K66" s="235"/>
      <c r="L66" s="235"/>
      <c r="M66" s="144"/>
      <c r="N66" s="183"/>
      <c r="O66" s="211"/>
    </row>
    <row r="67" spans="1:15" s="7" customFormat="1" ht="12" customHeight="1" x14ac:dyDescent="0.2">
      <c r="A67" s="318" t="s">
        <v>154</v>
      </c>
      <c r="B67" s="319" t="s">
        <v>330</v>
      </c>
      <c r="C67" s="114" t="s">
        <v>37</v>
      </c>
      <c r="D67" s="115" t="s">
        <v>4</v>
      </c>
      <c r="E67" s="115">
        <v>1</v>
      </c>
      <c r="F67" s="144"/>
      <c r="G67" s="120">
        <f t="shared" si="0"/>
        <v>0</v>
      </c>
      <c r="H67" s="121"/>
      <c r="I67" s="122"/>
      <c r="J67" s="182"/>
      <c r="K67" s="235"/>
      <c r="L67" s="235"/>
      <c r="M67" s="144"/>
      <c r="N67" s="183"/>
      <c r="O67" s="211"/>
    </row>
    <row r="68" spans="1:15" s="7" customFormat="1" ht="12" customHeight="1" x14ac:dyDescent="0.2">
      <c r="A68" s="318"/>
      <c r="B68" s="319"/>
      <c r="C68" s="114"/>
      <c r="D68" s="115"/>
      <c r="E68" s="115"/>
      <c r="F68" s="144"/>
      <c r="G68" s="120">
        <f t="shared" si="0"/>
        <v>0</v>
      </c>
      <c r="H68" s="121"/>
      <c r="I68" s="122"/>
      <c r="J68" s="182"/>
      <c r="K68" s="235"/>
      <c r="L68" s="235"/>
      <c r="M68" s="144"/>
      <c r="N68" s="183"/>
      <c r="O68" s="211"/>
    </row>
    <row r="69" spans="1:15" s="7" customFormat="1" ht="12" customHeight="1" x14ac:dyDescent="0.2">
      <c r="A69" s="318"/>
      <c r="B69" s="319" t="s">
        <v>348</v>
      </c>
      <c r="C69" s="263" t="s">
        <v>274</v>
      </c>
      <c r="D69" s="115" t="s">
        <v>4</v>
      </c>
      <c r="E69" s="115">
        <v>1</v>
      </c>
      <c r="F69" s="144"/>
      <c r="G69" s="120">
        <f t="shared" si="0"/>
        <v>0</v>
      </c>
      <c r="H69" s="121"/>
      <c r="I69" s="122"/>
      <c r="J69" s="182"/>
      <c r="K69" s="235"/>
      <c r="L69" s="235"/>
      <c r="M69" s="144"/>
      <c r="N69" s="183"/>
      <c r="O69" s="211"/>
    </row>
    <row r="70" spans="1:15" s="7" customFormat="1" ht="12" customHeight="1" x14ac:dyDescent="0.2">
      <c r="A70" s="318"/>
      <c r="B70" s="319"/>
      <c r="C70" s="200" t="s">
        <v>445</v>
      </c>
      <c r="D70" s="115"/>
      <c r="E70" s="115"/>
      <c r="F70" s="144"/>
      <c r="G70" s="120"/>
      <c r="H70" s="121"/>
      <c r="I70" s="122"/>
      <c r="J70" s="182"/>
      <c r="K70" s="235"/>
      <c r="L70" s="235"/>
      <c r="M70" s="144"/>
      <c r="N70" s="183"/>
      <c r="O70" s="211"/>
    </row>
    <row r="71" spans="1:15" s="7" customFormat="1" ht="12" customHeight="1" x14ac:dyDescent="0.2">
      <c r="A71" s="318"/>
      <c r="B71" s="319"/>
      <c r="C71" s="263" t="s">
        <v>275</v>
      </c>
      <c r="D71" s="115"/>
      <c r="E71" s="115"/>
      <c r="F71" s="144"/>
      <c r="G71" s="120"/>
      <c r="H71" s="121"/>
      <c r="I71" s="122"/>
      <c r="J71" s="182"/>
      <c r="K71" s="235"/>
      <c r="L71" s="235"/>
      <c r="M71" s="144"/>
      <c r="N71" s="183"/>
      <c r="O71" s="211"/>
    </row>
    <row r="72" spans="1:15" s="7" customFormat="1" ht="12" customHeight="1" x14ac:dyDescent="0.2">
      <c r="A72" s="318"/>
      <c r="B72" s="319"/>
      <c r="C72" s="263" t="s">
        <v>276</v>
      </c>
      <c r="D72" s="115"/>
      <c r="E72" s="115"/>
      <c r="F72" s="144"/>
      <c r="G72" s="120"/>
      <c r="H72" s="121"/>
      <c r="I72" s="122"/>
      <c r="J72" s="182"/>
      <c r="K72" s="235"/>
      <c r="L72" s="235"/>
      <c r="M72" s="144"/>
      <c r="N72" s="183"/>
      <c r="O72" s="211"/>
    </row>
    <row r="73" spans="1:15" s="7" customFormat="1" ht="12" customHeight="1" x14ac:dyDescent="0.2">
      <c r="A73" s="318"/>
      <c r="B73" s="319"/>
      <c r="C73" s="263" t="s">
        <v>277</v>
      </c>
      <c r="D73" s="115"/>
      <c r="E73" s="115"/>
      <c r="F73" s="144"/>
      <c r="G73" s="120"/>
      <c r="H73" s="121"/>
      <c r="I73" s="122"/>
      <c r="J73" s="182"/>
      <c r="K73" s="235"/>
      <c r="L73" s="235"/>
      <c r="M73" s="144"/>
      <c r="N73" s="183"/>
      <c r="O73" s="211"/>
    </row>
    <row r="74" spans="1:15" s="7" customFormat="1" ht="12" customHeight="1" x14ac:dyDescent="0.2">
      <c r="A74" s="318"/>
      <c r="B74" s="319"/>
      <c r="C74" s="263" t="s">
        <v>278</v>
      </c>
      <c r="D74" s="115"/>
      <c r="E74" s="115"/>
      <c r="F74" s="144"/>
      <c r="G74" s="120"/>
      <c r="H74" s="121"/>
      <c r="I74" s="122"/>
      <c r="J74" s="182"/>
      <c r="K74" s="235"/>
      <c r="L74" s="235"/>
      <c r="M74" s="144"/>
      <c r="N74" s="183"/>
      <c r="O74" s="211"/>
    </row>
    <row r="75" spans="1:15" s="7" customFormat="1" ht="12" customHeight="1" x14ac:dyDescent="0.2">
      <c r="A75" s="318"/>
      <c r="B75" s="319"/>
      <c r="C75" s="263" t="s">
        <v>279</v>
      </c>
      <c r="D75" s="115"/>
      <c r="E75" s="115"/>
      <c r="F75" s="144"/>
      <c r="G75" s="120"/>
      <c r="H75" s="121"/>
      <c r="I75" s="122"/>
      <c r="J75" s="182"/>
      <c r="K75" s="235"/>
      <c r="L75" s="235"/>
      <c r="M75" s="144"/>
      <c r="N75" s="183"/>
      <c r="O75" s="211"/>
    </row>
    <row r="76" spans="1:15" s="7" customFormat="1" ht="12" customHeight="1" x14ac:dyDescent="0.2">
      <c r="A76" s="318"/>
      <c r="B76" s="319"/>
      <c r="C76" s="263" t="s">
        <v>31</v>
      </c>
      <c r="D76" s="115"/>
      <c r="E76" s="115"/>
      <c r="F76" s="144"/>
      <c r="G76" s="120"/>
      <c r="H76" s="121"/>
      <c r="I76" s="122"/>
      <c r="J76" s="182"/>
      <c r="K76" s="235"/>
      <c r="L76" s="235"/>
      <c r="M76" s="144"/>
      <c r="N76" s="183"/>
      <c r="O76" s="211"/>
    </row>
    <row r="77" spans="1:15" s="7" customFormat="1" ht="12" customHeight="1" x14ac:dyDescent="0.2">
      <c r="A77" s="318"/>
      <c r="B77" s="319"/>
      <c r="C77" s="263" t="s">
        <v>280</v>
      </c>
      <c r="D77" s="115"/>
      <c r="E77" s="115"/>
      <c r="F77" s="144"/>
      <c r="G77" s="120"/>
      <c r="H77" s="121"/>
      <c r="I77" s="122"/>
      <c r="J77" s="182"/>
      <c r="K77" s="235"/>
      <c r="L77" s="235"/>
      <c r="M77" s="144"/>
      <c r="N77" s="183"/>
      <c r="O77" s="211"/>
    </row>
    <row r="78" spans="1:15" s="7" customFormat="1" ht="12" customHeight="1" x14ac:dyDescent="0.2">
      <c r="A78" s="318"/>
      <c r="B78" s="319"/>
      <c r="C78" s="263" t="s">
        <v>281</v>
      </c>
      <c r="D78" s="115"/>
      <c r="E78" s="115"/>
      <c r="F78" s="144"/>
      <c r="G78" s="120"/>
      <c r="H78" s="121"/>
      <c r="I78" s="122"/>
      <c r="J78" s="182"/>
      <c r="K78" s="235"/>
      <c r="L78" s="235"/>
      <c r="M78" s="144"/>
      <c r="N78" s="183"/>
      <c r="O78" s="211"/>
    </row>
    <row r="79" spans="1:15" s="7" customFormat="1" ht="12" customHeight="1" x14ac:dyDescent="0.2">
      <c r="A79" s="318"/>
      <c r="B79" s="319"/>
      <c r="C79" s="263"/>
      <c r="D79" s="115"/>
      <c r="E79" s="115"/>
      <c r="F79" s="144"/>
      <c r="G79" s="120"/>
      <c r="H79" s="121"/>
      <c r="I79" s="122"/>
      <c r="J79" s="182"/>
      <c r="K79" s="235"/>
      <c r="L79" s="235"/>
      <c r="M79" s="144"/>
      <c r="N79" s="183"/>
      <c r="O79" s="211"/>
    </row>
    <row r="80" spans="1:15" s="7" customFormat="1" ht="12" customHeight="1" x14ac:dyDescent="0.2">
      <c r="A80" s="323" t="s">
        <v>81</v>
      </c>
      <c r="B80" s="319" t="s">
        <v>155</v>
      </c>
      <c r="C80" s="186" t="s">
        <v>148</v>
      </c>
      <c r="D80" s="115" t="s">
        <v>4</v>
      </c>
      <c r="E80" s="115">
        <v>1</v>
      </c>
      <c r="F80" s="202"/>
      <c r="G80" s="120">
        <f t="shared" si="0"/>
        <v>0</v>
      </c>
      <c r="H80" s="237"/>
      <c r="I80" s="240"/>
      <c r="J80" s="241"/>
      <c r="K80" s="119"/>
      <c r="L80" s="119"/>
      <c r="M80" s="119"/>
      <c r="N80" s="119"/>
      <c r="O80" s="211"/>
    </row>
    <row r="81" spans="1:15" s="7" customFormat="1" ht="12" customHeight="1" x14ac:dyDescent="0.2">
      <c r="A81" s="314"/>
      <c r="B81" s="319"/>
      <c r="C81" s="114" t="s">
        <v>319</v>
      </c>
      <c r="D81" s="201"/>
      <c r="E81" s="201"/>
      <c r="F81" s="202"/>
      <c r="G81" s="120">
        <f t="shared" ref="G81:G117" si="1">F81*E81</f>
        <v>0</v>
      </c>
      <c r="H81" s="198"/>
      <c r="I81" s="203"/>
      <c r="J81" s="204"/>
      <c r="K81" s="235"/>
      <c r="L81" s="235"/>
      <c r="M81" s="144"/>
      <c r="N81" s="183"/>
      <c r="O81" s="211"/>
    </row>
    <row r="82" spans="1:15" s="7" customFormat="1" ht="12" customHeight="1" x14ac:dyDescent="0.2">
      <c r="A82" s="314"/>
      <c r="B82" s="319"/>
      <c r="C82" s="114" t="s">
        <v>418</v>
      </c>
      <c r="D82" s="201"/>
      <c r="E82" s="201"/>
      <c r="F82" s="202"/>
      <c r="G82" s="120">
        <f t="shared" si="1"/>
        <v>0</v>
      </c>
      <c r="H82" s="198"/>
      <c r="I82" s="203"/>
      <c r="J82" s="204"/>
      <c r="K82" s="235"/>
      <c r="L82" s="235"/>
      <c r="M82" s="144"/>
      <c r="N82" s="183"/>
      <c r="O82" s="211"/>
    </row>
    <row r="83" spans="1:15" s="7" customFormat="1" ht="12" customHeight="1" x14ac:dyDescent="0.2">
      <c r="A83" s="314"/>
      <c r="B83" s="319"/>
      <c r="C83" s="114" t="s">
        <v>420</v>
      </c>
      <c r="D83" s="201"/>
      <c r="E83" s="201"/>
      <c r="F83" s="202"/>
      <c r="G83" s="120">
        <f t="shared" si="1"/>
        <v>0</v>
      </c>
      <c r="H83" s="198"/>
      <c r="I83" s="203"/>
      <c r="J83" s="204"/>
      <c r="K83" s="235"/>
      <c r="L83" s="235"/>
      <c r="M83" s="144"/>
      <c r="N83" s="183"/>
      <c r="O83" s="211"/>
    </row>
    <row r="84" spans="1:15" s="7" customFormat="1" ht="12" customHeight="1" x14ac:dyDescent="0.2">
      <c r="A84" s="314"/>
      <c r="B84" s="319"/>
      <c r="C84" s="114" t="s">
        <v>419</v>
      </c>
      <c r="D84" s="201"/>
      <c r="E84" s="201"/>
      <c r="F84" s="202"/>
      <c r="G84" s="120">
        <f t="shared" si="1"/>
        <v>0</v>
      </c>
      <c r="H84" s="198"/>
      <c r="I84" s="203"/>
      <c r="J84" s="204"/>
      <c r="K84" s="235"/>
      <c r="L84" s="235"/>
      <c r="M84" s="144"/>
      <c r="N84" s="183"/>
      <c r="O84" s="211"/>
    </row>
    <row r="85" spans="1:15" s="7" customFormat="1" ht="12" customHeight="1" x14ac:dyDescent="0.2">
      <c r="A85" s="314"/>
      <c r="B85" s="319"/>
      <c r="C85" s="114" t="s">
        <v>57</v>
      </c>
      <c r="D85" s="201"/>
      <c r="E85" s="201"/>
      <c r="F85" s="202"/>
      <c r="G85" s="120">
        <f t="shared" si="1"/>
        <v>0</v>
      </c>
      <c r="H85" s="198"/>
      <c r="I85" s="203"/>
      <c r="J85" s="204"/>
      <c r="K85" s="235"/>
      <c r="L85" s="235"/>
      <c r="M85" s="144"/>
      <c r="N85" s="183"/>
      <c r="O85" s="211"/>
    </row>
    <row r="86" spans="1:15" s="7" customFormat="1" ht="12" customHeight="1" x14ac:dyDescent="0.2">
      <c r="A86" s="314"/>
      <c r="B86" s="319"/>
      <c r="C86" s="145" t="s">
        <v>31</v>
      </c>
      <c r="D86" s="201"/>
      <c r="E86" s="201"/>
      <c r="F86" s="202"/>
      <c r="G86" s="120">
        <f t="shared" si="1"/>
        <v>0</v>
      </c>
      <c r="H86" s="198"/>
      <c r="I86" s="203"/>
      <c r="J86" s="204"/>
      <c r="K86" s="235"/>
      <c r="L86" s="235"/>
      <c r="M86" s="144"/>
      <c r="N86" s="183"/>
      <c r="O86" s="211"/>
    </row>
    <row r="87" spans="1:15" s="7" customFormat="1" ht="12" customHeight="1" x14ac:dyDescent="0.2">
      <c r="A87" s="314"/>
      <c r="B87" s="319"/>
      <c r="C87" s="145" t="s">
        <v>87</v>
      </c>
      <c r="D87" s="201"/>
      <c r="E87" s="201"/>
      <c r="F87" s="202"/>
      <c r="G87" s="120">
        <f t="shared" si="1"/>
        <v>0</v>
      </c>
      <c r="H87" s="198"/>
      <c r="I87" s="203"/>
      <c r="J87" s="204"/>
      <c r="K87" s="235"/>
      <c r="L87" s="235"/>
      <c r="M87" s="144"/>
      <c r="N87" s="183"/>
      <c r="O87" s="211"/>
    </row>
    <row r="88" spans="1:15" s="7" customFormat="1" ht="12" customHeight="1" x14ac:dyDescent="0.2">
      <c r="A88" s="314"/>
      <c r="B88" s="319"/>
      <c r="C88" s="114" t="s">
        <v>94</v>
      </c>
      <c r="D88" s="200"/>
      <c r="E88" s="200"/>
      <c r="F88" s="200"/>
      <c r="G88" s="120"/>
      <c r="H88" s="198"/>
      <c r="I88" s="203"/>
      <c r="J88" s="204"/>
      <c r="K88" s="235"/>
      <c r="L88" s="235"/>
      <c r="M88" s="144"/>
      <c r="N88" s="183"/>
      <c r="O88" s="211"/>
    </row>
    <row r="89" spans="1:15" s="7" customFormat="1" ht="12" customHeight="1" x14ac:dyDescent="0.2">
      <c r="A89" s="314"/>
      <c r="B89" s="319"/>
      <c r="C89" s="114"/>
      <c r="D89" s="200"/>
      <c r="E89" s="200"/>
      <c r="F89" s="200"/>
      <c r="G89" s="120"/>
      <c r="H89" s="198"/>
      <c r="I89" s="203"/>
      <c r="J89" s="204"/>
      <c r="K89" s="235"/>
      <c r="L89" s="235"/>
      <c r="M89" s="144"/>
      <c r="N89" s="183"/>
      <c r="O89" s="211"/>
    </row>
    <row r="90" spans="1:15" s="7" customFormat="1" ht="12" customHeight="1" x14ac:dyDescent="0.2">
      <c r="A90" s="324" t="s">
        <v>82</v>
      </c>
      <c r="B90" s="319" t="s">
        <v>60</v>
      </c>
      <c r="C90" s="114" t="s">
        <v>331</v>
      </c>
      <c r="D90" s="115" t="s">
        <v>4</v>
      </c>
      <c r="E90" s="115">
        <v>1</v>
      </c>
      <c r="F90" s="144"/>
      <c r="G90" s="120">
        <f t="shared" si="1"/>
        <v>0</v>
      </c>
      <c r="H90" s="198"/>
      <c r="I90" s="199"/>
      <c r="J90" s="200" t="s">
        <v>142</v>
      </c>
      <c r="K90" s="235"/>
      <c r="L90" s="235"/>
      <c r="M90" s="144"/>
      <c r="N90" s="183"/>
      <c r="O90" s="211"/>
    </row>
    <row r="91" spans="1:15" s="7" customFormat="1" ht="12" customHeight="1" x14ac:dyDescent="0.2">
      <c r="A91" s="314"/>
      <c r="B91" s="319"/>
      <c r="C91" s="114" t="s">
        <v>332</v>
      </c>
      <c r="D91" s="115"/>
      <c r="E91" s="115"/>
      <c r="F91" s="144"/>
      <c r="G91" s="120">
        <f t="shared" si="1"/>
        <v>0</v>
      </c>
      <c r="H91" s="198"/>
      <c r="I91" s="199"/>
      <c r="J91" s="200"/>
      <c r="K91" s="235"/>
      <c r="L91" s="235"/>
      <c r="M91" s="144"/>
      <c r="N91" s="183"/>
    </row>
    <row r="92" spans="1:15" s="7" customFormat="1" ht="12" customHeight="1" x14ac:dyDescent="0.2">
      <c r="A92" s="119"/>
      <c r="B92" s="319"/>
      <c r="C92" s="114" t="s">
        <v>333</v>
      </c>
      <c r="D92" s="115"/>
      <c r="E92" s="115"/>
      <c r="F92" s="144"/>
      <c r="G92" s="120">
        <f t="shared" si="1"/>
        <v>0</v>
      </c>
      <c r="H92" s="198"/>
      <c r="I92" s="199"/>
      <c r="J92" s="200"/>
      <c r="K92" s="235"/>
      <c r="L92" s="235"/>
      <c r="M92" s="144"/>
      <c r="N92" s="183"/>
      <c r="O92" s="211"/>
    </row>
    <row r="93" spans="1:15" s="7" customFormat="1" ht="12" customHeight="1" x14ac:dyDescent="0.2">
      <c r="A93" s="314"/>
      <c r="B93" s="319"/>
      <c r="C93" s="114" t="s">
        <v>143</v>
      </c>
      <c r="D93" s="115"/>
      <c r="E93" s="115"/>
      <c r="F93" s="144"/>
      <c r="G93" s="120">
        <f t="shared" si="1"/>
        <v>0</v>
      </c>
      <c r="H93" s="198"/>
      <c r="I93" s="199"/>
      <c r="J93" s="200"/>
      <c r="K93" s="235"/>
      <c r="L93" s="235"/>
      <c r="M93" s="144"/>
      <c r="N93" s="183"/>
      <c r="O93" s="211"/>
    </row>
    <row r="94" spans="1:15" s="7" customFormat="1" ht="12" customHeight="1" x14ac:dyDescent="0.2">
      <c r="A94" s="314"/>
      <c r="B94" s="319"/>
      <c r="C94" s="114" t="s">
        <v>144</v>
      </c>
      <c r="D94" s="115"/>
      <c r="E94" s="115"/>
      <c r="F94" s="144"/>
      <c r="G94" s="120">
        <f t="shared" si="1"/>
        <v>0</v>
      </c>
      <c r="H94" s="198"/>
      <c r="I94" s="199"/>
      <c r="J94" s="200"/>
      <c r="K94" s="119"/>
      <c r="L94" s="119"/>
      <c r="M94" s="144"/>
      <c r="N94" s="183"/>
      <c r="O94" s="211"/>
    </row>
    <row r="95" spans="1:15" s="7" customFormat="1" ht="12" customHeight="1" x14ac:dyDescent="0.2">
      <c r="A95" s="322"/>
      <c r="B95" s="319"/>
      <c r="C95" s="114"/>
      <c r="D95" s="115"/>
      <c r="E95" s="115"/>
      <c r="F95" s="144"/>
      <c r="G95" s="120">
        <f t="shared" si="1"/>
        <v>0</v>
      </c>
      <c r="H95" s="121"/>
      <c r="I95" s="122"/>
      <c r="J95" s="182"/>
      <c r="K95" s="119"/>
      <c r="L95" s="119"/>
      <c r="M95" s="144"/>
      <c r="N95" s="183"/>
      <c r="O95" s="211"/>
    </row>
    <row r="96" spans="1:15" s="7" customFormat="1" ht="12" customHeight="1" x14ac:dyDescent="0.2">
      <c r="A96" s="314" t="s">
        <v>83</v>
      </c>
      <c r="B96" s="319" t="s">
        <v>122</v>
      </c>
      <c r="C96" s="114" t="s">
        <v>102</v>
      </c>
      <c r="D96" s="115" t="s">
        <v>4</v>
      </c>
      <c r="E96" s="115">
        <v>1</v>
      </c>
      <c r="F96" s="144"/>
      <c r="G96" s="120">
        <f t="shared" si="1"/>
        <v>0</v>
      </c>
      <c r="H96" s="298"/>
      <c r="I96" s="299"/>
      <c r="J96" s="119" t="s">
        <v>104</v>
      </c>
      <c r="K96" s="119"/>
      <c r="L96" s="119"/>
      <c r="M96" s="144"/>
      <c r="N96" s="183"/>
      <c r="O96" s="211"/>
    </row>
    <row r="97" spans="1:15" s="7" customFormat="1" ht="12" customHeight="1" x14ac:dyDescent="0.2">
      <c r="A97" s="314"/>
      <c r="B97" s="319"/>
      <c r="C97" s="114" t="s">
        <v>515</v>
      </c>
      <c r="D97" s="115"/>
      <c r="E97" s="115"/>
      <c r="F97" s="296"/>
      <c r="G97" s="297">
        <f t="shared" si="1"/>
        <v>0</v>
      </c>
      <c r="H97" s="298"/>
      <c r="I97" s="299"/>
      <c r="J97" s="119"/>
      <c r="K97" s="119"/>
      <c r="L97" s="119"/>
      <c r="M97" s="144"/>
      <c r="N97" s="183"/>
      <c r="O97" s="211"/>
    </row>
    <row r="98" spans="1:15" s="7" customFormat="1" ht="22.5" x14ac:dyDescent="0.2">
      <c r="A98" s="314"/>
      <c r="B98" s="319"/>
      <c r="C98" s="213" t="s">
        <v>178</v>
      </c>
      <c r="D98" s="115"/>
      <c r="E98" s="115"/>
      <c r="F98" s="296"/>
      <c r="G98" s="297">
        <f t="shared" si="1"/>
        <v>0</v>
      </c>
      <c r="H98" s="298"/>
      <c r="I98" s="299"/>
      <c r="J98" s="119"/>
      <c r="K98" s="183"/>
      <c r="L98" s="119"/>
      <c r="M98" s="144"/>
      <c r="N98" s="183"/>
      <c r="O98" s="211"/>
    </row>
    <row r="99" spans="1:15" s="7" customFormat="1" ht="45" x14ac:dyDescent="0.2">
      <c r="A99" s="314"/>
      <c r="B99" s="319"/>
      <c r="C99" s="213" t="s">
        <v>177</v>
      </c>
      <c r="D99" s="115"/>
      <c r="E99" s="115"/>
      <c r="F99" s="296"/>
      <c r="G99" s="297">
        <f t="shared" si="1"/>
        <v>0</v>
      </c>
      <c r="H99" s="298"/>
      <c r="I99" s="299"/>
      <c r="J99" s="119"/>
      <c r="K99" s="183"/>
      <c r="L99" s="119"/>
      <c r="M99" s="144"/>
      <c r="N99" s="183"/>
      <c r="O99" s="211"/>
    </row>
    <row r="100" spans="1:15" s="7" customFormat="1" ht="11.25" x14ac:dyDescent="0.2">
      <c r="A100" s="314"/>
      <c r="B100" s="319"/>
      <c r="C100" s="213" t="s">
        <v>176</v>
      </c>
      <c r="D100" s="115"/>
      <c r="E100" s="115"/>
      <c r="F100" s="296"/>
      <c r="G100" s="297">
        <f t="shared" si="1"/>
        <v>0</v>
      </c>
      <c r="H100" s="298"/>
      <c r="I100" s="299"/>
      <c r="J100" s="119"/>
      <c r="K100" s="183"/>
      <c r="L100" s="119"/>
      <c r="M100" s="144"/>
      <c r="N100" s="183"/>
      <c r="O100" s="211"/>
    </row>
    <row r="101" spans="1:15" s="7" customFormat="1" ht="11.25" x14ac:dyDescent="0.2">
      <c r="A101" s="314"/>
      <c r="B101" s="319"/>
      <c r="C101" s="213" t="s">
        <v>198</v>
      </c>
      <c r="D101" s="115"/>
      <c r="E101" s="115"/>
      <c r="F101" s="296"/>
      <c r="G101" s="297">
        <f t="shared" si="1"/>
        <v>0</v>
      </c>
      <c r="H101" s="298"/>
      <c r="I101" s="299"/>
      <c r="J101" s="119"/>
      <c r="K101" s="183"/>
      <c r="L101" s="119"/>
      <c r="M101" s="144"/>
      <c r="N101" s="183"/>
      <c r="O101" s="211"/>
    </row>
    <row r="102" spans="1:15" s="7" customFormat="1" ht="11.25" x14ac:dyDescent="0.2">
      <c r="A102" s="314"/>
      <c r="B102" s="319"/>
      <c r="C102" s="213" t="s">
        <v>175</v>
      </c>
      <c r="D102" s="115"/>
      <c r="E102" s="115"/>
      <c r="F102" s="296"/>
      <c r="G102" s="297">
        <f t="shared" si="1"/>
        <v>0</v>
      </c>
      <c r="H102" s="298"/>
      <c r="I102" s="299"/>
      <c r="J102" s="119"/>
      <c r="K102" s="183"/>
      <c r="L102" s="119"/>
      <c r="M102" s="144"/>
      <c r="N102" s="183"/>
      <c r="O102" s="211"/>
    </row>
    <row r="103" spans="1:15" s="7" customFormat="1" ht="11.25" x14ac:dyDescent="0.2">
      <c r="A103" s="314"/>
      <c r="B103" s="319"/>
      <c r="C103" s="213" t="s">
        <v>174</v>
      </c>
      <c r="D103" s="115"/>
      <c r="E103" s="115"/>
      <c r="F103" s="296"/>
      <c r="G103" s="297">
        <f t="shared" si="1"/>
        <v>0</v>
      </c>
      <c r="H103" s="298"/>
      <c r="I103" s="299"/>
      <c r="J103" s="119"/>
      <c r="K103" s="183"/>
      <c r="L103" s="119"/>
      <c r="M103" s="144"/>
      <c r="N103" s="183"/>
      <c r="O103" s="211"/>
    </row>
    <row r="104" spans="1:15" s="7" customFormat="1" ht="11.25" x14ac:dyDescent="0.2">
      <c r="A104" s="314"/>
      <c r="B104" s="319"/>
      <c r="C104" s="213" t="s">
        <v>173</v>
      </c>
      <c r="D104" s="115"/>
      <c r="E104" s="115"/>
      <c r="F104" s="296"/>
      <c r="G104" s="297">
        <f t="shared" si="1"/>
        <v>0</v>
      </c>
      <c r="H104" s="298"/>
      <c r="I104" s="299"/>
      <c r="J104" s="119"/>
      <c r="K104" s="183"/>
      <c r="L104" s="119"/>
      <c r="M104" s="144"/>
      <c r="N104" s="183"/>
      <c r="O104" s="211"/>
    </row>
    <row r="105" spans="1:15" s="7" customFormat="1" ht="11.25" x14ac:dyDescent="0.2">
      <c r="A105" s="314"/>
      <c r="B105" s="319"/>
      <c r="C105" s="213" t="s">
        <v>199</v>
      </c>
      <c r="D105" s="115"/>
      <c r="E105" s="115"/>
      <c r="F105" s="296"/>
      <c r="G105" s="297">
        <f t="shared" si="1"/>
        <v>0</v>
      </c>
      <c r="H105" s="298"/>
      <c r="I105" s="299"/>
      <c r="J105" s="119"/>
      <c r="K105" s="183"/>
      <c r="L105" s="119"/>
      <c r="M105" s="144"/>
      <c r="N105" s="183"/>
      <c r="O105" s="211"/>
    </row>
    <row r="106" spans="1:15" s="7" customFormat="1" ht="11.25" x14ac:dyDescent="0.2">
      <c r="A106" s="314"/>
      <c r="B106" s="319"/>
      <c r="C106" s="213" t="s">
        <v>197</v>
      </c>
      <c r="D106" s="115"/>
      <c r="E106" s="115"/>
      <c r="F106" s="296"/>
      <c r="G106" s="297">
        <f t="shared" si="1"/>
        <v>0</v>
      </c>
      <c r="H106" s="298"/>
      <c r="I106" s="299"/>
      <c r="J106" s="119"/>
      <c r="K106" s="183"/>
      <c r="L106" s="119"/>
      <c r="M106" s="144"/>
      <c r="N106" s="183"/>
      <c r="O106" s="211"/>
    </row>
    <row r="107" spans="1:15" s="7" customFormat="1" ht="22.5" x14ac:dyDescent="0.2">
      <c r="A107" s="314"/>
      <c r="B107" s="319"/>
      <c r="C107" s="213" t="s">
        <v>172</v>
      </c>
      <c r="D107" s="115"/>
      <c r="E107" s="115"/>
      <c r="F107" s="296"/>
      <c r="G107" s="297">
        <f t="shared" si="1"/>
        <v>0</v>
      </c>
      <c r="H107" s="298"/>
      <c r="I107" s="299"/>
      <c r="J107" s="119"/>
      <c r="K107" s="183"/>
      <c r="L107" s="119"/>
      <c r="M107" s="144"/>
      <c r="N107" s="183"/>
      <c r="O107" s="211"/>
    </row>
    <row r="108" spans="1:15" s="7" customFormat="1" ht="11.25" x14ac:dyDescent="0.2">
      <c r="A108" s="314"/>
      <c r="B108" s="319"/>
      <c r="C108" s="114" t="s">
        <v>415</v>
      </c>
      <c r="D108" s="115"/>
      <c r="E108" s="115"/>
      <c r="F108" s="296"/>
      <c r="G108" s="297">
        <f t="shared" si="1"/>
        <v>0</v>
      </c>
      <c r="H108" s="298"/>
      <c r="I108" s="299"/>
      <c r="J108" s="119"/>
      <c r="K108" s="183"/>
      <c r="L108" s="119"/>
      <c r="M108" s="144"/>
      <c r="N108" s="183"/>
      <c r="O108" s="211"/>
    </row>
    <row r="109" spans="1:15" s="7" customFormat="1" ht="12" customHeight="1" x14ac:dyDescent="0.2">
      <c r="A109" s="320"/>
      <c r="B109" s="319"/>
      <c r="C109" s="114"/>
      <c r="D109" s="115"/>
      <c r="E109" s="115"/>
      <c r="F109" s="125"/>
      <c r="G109" s="120">
        <f t="shared" si="1"/>
        <v>0</v>
      </c>
      <c r="H109" s="121"/>
      <c r="I109" s="122"/>
      <c r="J109" s="122"/>
      <c r="K109" s="183"/>
      <c r="L109" s="119"/>
      <c r="M109" s="144"/>
      <c r="N109" s="183"/>
      <c r="O109" s="211"/>
    </row>
    <row r="110" spans="1:15" s="7" customFormat="1" ht="12" customHeight="1" x14ac:dyDescent="0.2">
      <c r="A110" s="314" t="s">
        <v>84</v>
      </c>
      <c r="B110" s="319" t="s">
        <v>446</v>
      </c>
      <c r="C110" s="7" t="s">
        <v>334</v>
      </c>
      <c r="D110" s="115" t="s">
        <v>4</v>
      </c>
      <c r="E110" s="115">
        <v>1</v>
      </c>
      <c r="F110" s="144"/>
      <c r="G110" s="120">
        <f t="shared" si="1"/>
        <v>0</v>
      </c>
      <c r="H110" s="240"/>
      <c r="I110" s="119"/>
      <c r="J110" s="119" t="s">
        <v>145</v>
      </c>
      <c r="K110" s="183"/>
      <c r="L110" s="119"/>
      <c r="M110" s="144"/>
      <c r="N110" s="183"/>
      <c r="O110" s="211"/>
    </row>
    <row r="111" spans="1:15" s="7" customFormat="1" ht="12" customHeight="1" x14ac:dyDescent="0.2">
      <c r="A111" s="314"/>
      <c r="B111" s="319"/>
      <c r="C111" s="7" t="s">
        <v>288</v>
      </c>
      <c r="D111" s="115"/>
      <c r="E111" s="115"/>
      <c r="F111" s="144"/>
      <c r="G111" s="120">
        <f t="shared" si="1"/>
        <v>0</v>
      </c>
      <c r="H111" s="240"/>
      <c r="I111" s="119"/>
      <c r="J111" s="119"/>
      <c r="K111" s="183"/>
      <c r="L111" s="119"/>
      <c r="M111" s="144"/>
      <c r="N111" s="183"/>
      <c r="O111" s="211"/>
    </row>
    <row r="112" spans="1:15" s="7" customFormat="1" ht="12" customHeight="1" x14ac:dyDescent="0.2">
      <c r="A112" s="314"/>
      <c r="B112" s="319"/>
      <c r="C112" s="7" t="s">
        <v>289</v>
      </c>
      <c r="D112" s="115"/>
      <c r="E112" s="115"/>
      <c r="F112" s="144"/>
      <c r="G112" s="120">
        <f t="shared" si="1"/>
        <v>0</v>
      </c>
      <c r="H112" s="122"/>
      <c r="I112" s="119"/>
      <c r="J112" s="119"/>
      <c r="K112" s="183"/>
      <c r="L112" s="119"/>
      <c r="M112" s="144"/>
      <c r="N112" s="183"/>
      <c r="O112" s="211"/>
    </row>
    <row r="113" spans="1:15" s="7" customFormat="1" ht="12" customHeight="1" x14ac:dyDescent="0.2">
      <c r="A113" s="238"/>
      <c r="B113" s="114"/>
      <c r="C113" s="7" t="s">
        <v>290</v>
      </c>
      <c r="D113" s="115"/>
      <c r="E113" s="115"/>
      <c r="F113" s="144"/>
      <c r="G113" s="120">
        <f t="shared" si="1"/>
        <v>0</v>
      </c>
      <c r="H113" s="237"/>
      <c r="I113" s="240"/>
      <c r="J113" s="241"/>
      <c r="K113" s="119"/>
      <c r="L113" s="119"/>
      <c r="M113" s="144"/>
      <c r="N113" s="183"/>
      <c r="O113" s="211"/>
    </row>
    <row r="114" spans="1:15" s="7" customFormat="1" ht="12" customHeight="1" x14ac:dyDescent="0.2">
      <c r="A114" s="238"/>
      <c r="B114" s="114"/>
      <c r="C114" s="114"/>
      <c r="D114" s="115"/>
      <c r="E114" s="115"/>
      <c r="F114" s="144"/>
      <c r="G114" s="120"/>
      <c r="H114" s="237"/>
      <c r="I114" s="240"/>
      <c r="J114" s="241"/>
      <c r="K114" s="119"/>
      <c r="L114" s="119"/>
      <c r="M114" s="144"/>
      <c r="N114" s="183"/>
      <c r="O114" s="211"/>
    </row>
    <row r="115" spans="1:15" s="7" customFormat="1" ht="12" customHeight="1" x14ac:dyDescent="0.2">
      <c r="A115" s="314" t="s">
        <v>125</v>
      </c>
      <c r="B115" s="319" t="s">
        <v>447</v>
      </c>
      <c r="C115" s="114" t="s">
        <v>146</v>
      </c>
      <c r="D115" s="115" t="s">
        <v>4</v>
      </c>
      <c r="E115" s="115">
        <v>1</v>
      </c>
      <c r="F115" s="144"/>
      <c r="G115" s="120">
        <f t="shared" si="1"/>
        <v>0</v>
      </c>
      <c r="H115" s="237"/>
      <c r="I115" s="240"/>
      <c r="J115" s="241"/>
      <c r="K115" s="119"/>
      <c r="L115" s="119"/>
      <c r="M115" s="144"/>
      <c r="N115" s="183"/>
      <c r="O115" s="211"/>
    </row>
    <row r="116" spans="1:15" s="7" customFormat="1" ht="12" customHeight="1" x14ac:dyDescent="0.2">
      <c r="A116" s="314"/>
      <c r="B116" s="319"/>
      <c r="C116" s="114"/>
      <c r="D116" s="115"/>
      <c r="E116" s="115"/>
      <c r="F116" s="144"/>
      <c r="G116" s="120">
        <f t="shared" si="1"/>
        <v>0</v>
      </c>
      <c r="H116" s="237"/>
      <c r="I116" s="240"/>
      <c r="J116" s="241"/>
      <c r="K116" s="119"/>
      <c r="L116" s="119"/>
      <c r="M116" s="144"/>
      <c r="N116" s="183"/>
      <c r="O116" s="211"/>
    </row>
    <row r="117" spans="1:15" s="7" customFormat="1" ht="12" customHeight="1" x14ac:dyDescent="0.2">
      <c r="A117" s="314" t="s">
        <v>126</v>
      </c>
      <c r="B117" s="319" t="s">
        <v>448</v>
      </c>
      <c r="C117" s="114" t="s">
        <v>150</v>
      </c>
      <c r="D117" s="115" t="s">
        <v>4</v>
      </c>
      <c r="E117" s="115">
        <v>1</v>
      </c>
      <c r="F117" s="144"/>
      <c r="G117" s="120">
        <f t="shared" si="1"/>
        <v>0</v>
      </c>
      <c r="H117" s="237"/>
      <c r="I117" s="240"/>
      <c r="J117" s="241"/>
      <c r="K117" s="119"/>
      <c r="L117" s="119"/>
      <c r="M117" s="144"/>
      <c r="N117" s="183"/>
      <c r="O117" s="211"/>
    </row>
    <row r="118" spans="1:15" s="7" customFormat="1" ht="12" customHeight="1" x14ac:dyDescent="0.2">
      <c r="A118" s="314"/>
      <c r="B118" s="319"/>
      <c r="C118" s="114"/>
      <c r="D118" s="115"/>
      <c r="E118" s="115"/>
      <c r="F118" s="144"/>
      <c r="G118" s="120">
        <f>F118*E118</f>
        <v>0</v>
      </c>
      <c r="H118" s="237"/>
      <c r="I118" s="240"/>
      <c r="J118" s="241"/>
      <c r="K118" s="119"/>
      <c r="L118" s="119"/>
      <c r="M118" s="144"/>
      <c r="N118" s="183"/>
      <c r="O118" s="211"/>
    </row>
    <row r="119" spans="1:15" s="7" customFormat="1" ht="12" customHeight="1" x14ac:dyDescent="0.2">
      <c r="A119" s="320" t="s">
        <v>85</v>
      </c>
      <c r="B119" s="319" t="s">
        <v>336</v>
      </c>
      <c r="C119" s="186" t="s">
        <v>335</v>
      </c>
      <c r="D119" s="115" t="s">
        <v>4</v>
      </c>
      <c r="E119" s="115">
        <v>1</v>
      </c>
      <c r="F119" s="202"/>
      <c r="G119" s="120">
        <f t="shared" ref="G119:G126" si="2">F119*E119</f>
        <v>0</v>
      </c>
      <c r="H119" s="237"/>
      <c r="I119" s="240"/>
      <c r="J119" s="241"/>
      <c r="K119" s="119"/>
      <c r="L119" s="119"/>
      <c r="M119" s="119"/>
      <c r="N119" s="119"/>
      <c r="O119" s="211"/>
    </row>
    <row r="120" spans="1:15" s="7" customFormat="1" ht="12" customHeight="1" x14ac:dyDescent="0.2">
      <c r="A120" s="314"/>
      <c r="B120" s="319"/>
      <c r="C120" s="114" t="s">
        <v>319</v>
      </c>
      <c r="D120" s="201"/>
      <c r="E120" s="201"/>
      <c r="F120" s="202"/>
      <c r="G120" s="120">
        <f t="shared" si="2"/>
        <v>0</v>
      </c>
      <c r="H120" s="198"/>
      <c r="I120" s="203"/>
      <c r="J120" s="204"/>
      <c r="K120" s="235"/>
      <c r="L120" s="235"/>
      <c r="M120" s="144"/>
      <c r="N120" s="183"/>
      <c r="O120" s="211"/>
    </row>
    <row r="121" spans="1:15" s="7" customFormat="1" ht="12" customHeight="1" x14ac:dyDescent="0.2">
      <c r="A121" s="314"/>
      <c r="B121" s="319"/>
      <c r="C121" s="114" t="s">
        <v>418</v>
      </c>
      <c r="D121" s="201"/>
      <c r="E121" s="201"/>
      <c r="F121" s="202"/>
      <c r="G121" s="120">
        <f t="shared" si="2"/>
        <v>0</v>
      </c>
      <c r="H121" s="198"/>
      <c r="I121" s="203"/>
      <c r="J121" s="204"/>
      <c r="K121" s="235"/>
      <c r="L121" s="235"/>
      <c r="M121" s="144"/>
      <c r="N121" s="183"/>
      <c r="O121" s="211"/>
    </row>
    <row r="122" spans="1:15" s="7" customFormat="1" ht="12" customHeight="1" x14ac:dyDescent="0.2">
      <c r="A122" s="314"/>
      <c r="B122" s="319"/>
      <c r="C122" s="114" t="s">
        <v>420</v>
      </c>
      <c r="D122" s="201"/>
      <c r="E122" s="201"/>
      <c r="F122" s="202"/>
      <c r="G122" s="120">
        <f t="shared" si="2"/>
        <v>0</v>
      </c>
      <c r="H122" s="198"/>
      <c r="I122" s="203"/>
      <c r="J122" s="204"/>
      <c r="K122" s="235"/>
      <c r="L122" s="235"/>
      <c r="M122" s="144"/>
      <c r="N122" s="183"/>
      <c r="O122" s="211"/>
    </row>
    <row r="123" spans="1:15" s="7" customFormat="1" ht="12" customHeight="1" x14ac:dyDescent="0.2">
      <c r="A123" s="314"/>
      <c r="B123" s="319"/>
      <c r="C123" s="114" t="s">
        <v>419</v>
      </c>
      <c r="D123" s="201"/>
      <c r="E123" s="201"/>
      <c r="F123" s="202"/>
      <c r="G123" s="120">
        <f t="shared" si="2"/>
        <v>0</v>
      </c>
      <c r="H123" s="198"/>
      <c r="I123" s="203"/>
      <c r="J123" s="204"/>
      <c r="K123" s="235"/>
      <c r="L123" s="235"/>
      <c r="M123" s="144"/>
      <c r="N123" s="183"/>
      <c r="O123" s="211"/>
    </row>
    <row r="124" spans="1:15" s="7" customFormat="1" ht="12" customHeight="1" x14ac:dyDescent="0.2">
      <c r="A124" s="314"/>
      <c r="B124" s="319"/>
      <c r="C124" s="114" t="s">
        <v>57</v>
      </c>
      <c r="D124" s="201"/>
      <c r="E124" s="201"/>
      <c r="F124" s="202"/>
      <c r="G124" s="120">
        <f t="shared" si="2"/>
        <v>0</v>
      </c>
      <c r="H124" s="198"/>
      <c r="I124" s="203"/>
      <c r="J124" s="204"/>
      <c r="K124" s="235"/>
      <c r="L124" s="235"/>
      <c r="M124" s="144"/>
      <c r="N124" s="183"/>
      <c r="O124" s="211"/>
    </row>
    <row r="125" spans="1:15" s="7" customFormat="1" ht="12" customHeight="1" x14ac:dyDescent="0.2">
      <c r="A125" s="314"/>
      <c r="B125" s="319"/>
      <c r="C125" s="145" t="s">
        <v>31</v>
      </c>
      <c r="D125" s="201"/>
      <c r="E125" s="201"/>
      <c r="F125" s="202"/>
      <c r="G125" s="120">
        <f t="shared" si="2"/>
        <v>0</v>
      </c>
      <c r="H125" s="198"/>
      <c r="I125" s="203"/>
      <c r="J125" s="204"/>
      <c r="K125" s="235"/>
      <c r="L125" s="235"/>
      <c r="M125" s="144"/>
      <c r="N125" s="183"/>
      <c r="O125" s="211"/>
    </row>
    <row r="126" spans="1:15" s="7" customFormat="1" ht="12" customHeight="1" x14ac:dyDescent="0.2">
      <c r="A126" s="314"/>
      <c r="B126" s="325"/>
      <c r="C126" s="145" t="s">
        <v>87</v>
      </c>
      <c r="D126" s="201"/>
      <c r="E126" s="201"/>
      <c r="F126" s="202"/>
      <c r="G126" s="120">
        <f t="shared" si="2"/>
        <v>0</v>
      </c>
      <c r="H126" s="198"/>
      <c r="I126" s="203"/>
      <c r="J126" s="204"/>
      <c r="K126" s="235"/>
      <c r="L126" s="235"/>
      <c r="M126" s="144"/>
      <c r="N126" s="183"/>
      <c r="O126" s="211"/>
    </row>
    <row r="127" spans="1:15" s="7" customFormat="1" ht="12" customHeight="1" x14ac:dyDescent="0.2">
      <c r="A127" s="314"/>
      <c r="B127" s="325"/>
      <c r="C127" s="114" t="s">
        <v>94</v>
      </c>
      <c r="D127" s="201"/>
      <c r="E127" s="201"/>
      <c r="F127" s="202"/>
      <c r="G127" s="120"/>
      <c r="H127" s="198"/>
      <c r="I127" s="203"/>
      <c r="J127" s="204"/>
      <c r="K127" s="235"/>
      <c r="L127" s="235"/>
      <c r="M127" s="144"/>
      <c r="N127" s="183"/>
      <c r="O127" s="211"/>
    </row>
    <row r="128" spans="1:15" s="7" customFormat="1" ht="12" customHeight="1" x14ac:dyDescent="0.2">
      <c r="A128" s="314"/>
      <c r="B128" s="319"/>
      <c r="C128" s="114"/>
      <c r="D128" s="115"/>
      <c r="E128" s="115"/>
      <c r="F128" s="144"/>
      <c r="G128" s="120"/>
      <c r="H128" s="237"/>
      <c r="I128" s="240"/>
      <c r="J128" s="241"/>
      <c r="K128" s="119"/>
      <c r="L128" s="119"/>
      <c r="M128" s="144"/>
      <c r="N128" s="183"/>
      <c r="O128" s="211"/>
    </row>
    <row r="129" spans="1:15" s="7" customFormat="1" ht="12" customHeight="1" x14ac:dyDescent="0.2">
      <c r="A129" s="320" t="s">
        <v>86</v>
      </c>
      <c r="B129" s="319" t="s">
        <v>337</v>
      </c>
      <c r="C129" s="186" t="s">
        <v>338</v>
      </c>
      <c r="D129" s="115" t="s">
        <v>4</v>
      </c>
      <c r="E129" s="115">
        <v>1</v>
      </c>
      <c r="F129" s="144"/>
      <c r="G129" s="120">
        <f>F129*E129</f>
        <v>0</v>
      </c>
      <c r="H129" s="121"/>
      <c r="I129" s="122"/>
      <c r="J129" s="182"/>
      <c r="K129" s="119"/>
      <c r="L129" s="119"/>
      <c r="M129" s="119"/>
      <c r="N129" s="183"/>
      <c r="O129" s="211"/>
    </row>
    <row r="130" spans="1:15" s="7" customFormat="1" ht="12" customHeight="1" x14ac:dyDescent="0.2">
      <c r="A130" s="314"/>
      <c r="B130" s="319"/>
      <c r="C130" s="114" t="s">
        <v>339</v>
      </c>
      <c r="D130" s="115"/>
      <c r="E130" s="115"/>
      <c r="F130" s="144"/>
      <c r="G130" s="120">
        <f t="shared" ref="G130:G136" si="3">F130*E130</f>
        <v>0</v>
      </c>
      <c r="H130" s="121"/>
      <c r="I130" s="122"/>
      <c r="J130" s="182"/>
      <c r="K130" s="235"/>
      <c r="L130" s="235"/>
      <c r="M130" s="119"/>
      <c r="N130" s="119"/>
      <c r="O130" s="211"/>
    </row>
    <row r="131" spans="1:15" s="7" customFormat="1" ht="12" customHeight="1" x14ac:dyDescent="0.2">
      <c r="A131" s="314"/>
      <c r="B131" s="319"/>
      <c r="C131" s="114" t="s">
        <v>418</v>
      </c>
      <c r="D131" s="115"/>
      <c r="E131" s="115"/>
      <c r="F131" s="144"/>
      <c r="G131" s="120">
        <f t="shared" si="3"/>
        <v>0</v>
      </c>
      <c r="H131" s="121"/>
      <c r="I131" s="122"/>
      <c r="J131" s="182"/>
      <c r="K131" s="235"/>
      <c r="L131" s="235"/>
      <c r="M131" s="119"/>
      <c r="N131" s="119"/>
      <c r="O131" s="211"/>
    </row>
    <row r="132" spans="1:15" s="7" customFormat="1" ht="12" customHeight="1" x14ac:dyDescent="0.2">
      <c r="A132" s="314"/>
      <c r="B132" s="319"/>
      <c r="C132" s="114" t="s">
        <v>420</v>
      </c>
      <c r="D132" s="115"/>
      <c r="E132" s="115"/>
      <c r="F132" s="144"/>
      <c r="G132" s="120">
        <f t="shared" si="3"/>
        <v>0</v>
      </c>
      <c r="H132" s="121"/>
      <c r="I132" s="122"/>
      <c r="J132" s="182"/>
      <c r="K132" s="235"/>
      <c r="L132" s="235"/>
      <c r="M132" s="119"/>
      <c r="N132" s="119"/>
      <c r="O132" s="211"/>
    </row>
    <row r="133" spans="1:15" s="7" customFormat="1" ht="12" customHeight="1" x14ac:dyDescent="0.2">
      <c r="A133" s="314"/>
      <c r="B133" s="319"/>
      <c r="C133" s="114" t="s">
        <v>419</v>
      </c>
      <c r="D133" s="115"/>
      <c r="E133" s="115"/>
      <c r="F133" s="144"/>
      <c r="G133" s="120">
        <f t="shared" si="3"/>
        <v>0</v>
      </c>
      <c r="H133" s="121"/>
      <c r="I133" s="122"/>
      <c r="J133" s="182"/>
      <c r="K133" s="235"/>
      <c r="L133" s="235"/>
      <c r="M133" s="119"/>
      <c r="N133" s="119"/>
      <c r="O133" s="211"/>
    </row>
    <row r="134" spans="1:15" s="7" customFormat="1" ht="12" customHeight="1" x14ac:dyDescent="0.2">
      <c r="A134" s="314"/>
      <c r="B134" s="319"/>
      <c r="C134" s="114" t="s">
        <v>57</v>
      </c>
      <c r="D134" s="115"/>
      <c r="E134" s="115"/>
      <c r="F134" s="144"/>
      <c r="G134" s="120">
        <f t="shared" si="3"/>
        <v>0</v>
      </c>
      <c r="H134" s="121"/>
      <c r="I134" s="122"/>
      <c r="J134" s="182"/>
      <c r="K134" s="235"/>
      <c r="L134" s="235"/>
      <c r="M134" s="119"/>
      <c r="N134" s="119"/>
      <c r="O134" s="211"/>
    </row>
    <row r="135" spans="1:15" s="7" customFormat="1" ht="12" customHeight="1" x14ac:dyDescent="0.2">
      <c r="A135" s="314"/>
      <c r="B135" s="319"/>
      <c r="C135" s="145" t="s">
        <v>31</v>
      </c>
      <c r="D135" s="115"/>
      <c r="E135" s="115"/>
      <c r="F135" s="144"/>
      <c r="G135" s="120">
        <f t="shared" si="3"/>
        <v>0</v>
      </c>
      <c r="H135" s="121"/>
      <c r="I135" s="122"/>
      <c r="J135" s="182"/>
      <c r="K135" s="235"/>
      <c r="L135" s="235"/>
      <c r="M135" s="119"/>
      <c r="N135" s="119"/>
      <c r="O135" s="211"/>
    </row>
    <row r="136" spans="1:15" s="7" customFormat="1" ht="12" customHeight="1" x14ac:dyDescent="0.2">
      <c r="A136" s="314"/>
      <c r="B136" s="325"/>
      <c r="C136" s="145" t="s">
        <v>87</v>
      </c>
      <c r="D136" s="119"/>
      <c r="E136" s="119"/>
      <c r="F136" s="119"/>
      <c r="G136" s="120">
        <f t="shared" si="3"/>
        <v>0</v>
      </c>
      <c r="H136" s="119"/>
      <c r="I136" s="119"/>
      <c r="J136" s="119"/>
      <c r="K136" s="119"/>
      <c r="L136" s="119"/>
      <c r="M136" s="119"/>
      <c r="N136" s="119"/>
      <c r="O136" s="211"/>
    </row>
    <row r="137" spans="1:15" s="7" customFormat="1" ht="12" customHeight="1" x14ac:dyDescent="0.2">
      <c r="A137" s="314"/>
      <c r="B137" s="319"/>
      <c r="C137" s="114" t="s">
        <v>94</v>
      </c>
      <c r="D137" s="115"/>
      <c r="E137" s="115"/>
      <c r="F137" s="144"/>
      <c r="G137" s="120"/>
      <c r="H137" s="237"/>
      <c r="I137" s="240"/>
      <c r="J137" s="241"/>
      <c r="K137" s="119"/>
      <c r="L137" s="119"/>
      <c r="M137" s="144"/>
      <c r="N137" s="183"/>
      <c r="O137" s="211"/>
    </row>
    <row r="138" spans="1:15" s="7" customFormat="1" ht="12" customHeight="1" x14ac:dyDescent="0.2">
      <c r="A138" s="314"/>
      <c r="B138" s="319"/>
      <c r="C138" s="114"/>
      <c r="D138" s="115"/>
      <c r="E138" s="115"/>
      <c r="F138" s="144"/>
      <c r="G138" s="120"/>
      <c r="H138" s="237"/>
      <c r="I138" s="240"/>
      <c r="J138" s="241"/>
      <c r="K138" s="119"/>
      <c r="L138" s="119"/>
      <c r="M138" s="144"/>
      <c r="N138" s="183"/>
      <c r="O138" s="211"/>
    </row>
    <row r="139" spans="1:15" s="7" customFormat="1" ht="12" customHeight="1" x14ac:dyDescent="0.2">
      <c r="A139" s="320" t="s">
        <v>6</v>
      </c>
      <c r="B139" s="319" t="s">
        <v>156</v>
      </c>
      <c r="C139" s="186" t="s">
        <v>340</v>
      </c>
      <c r="D139" s="115" t="s">
        <v>4</v>
      </c>
      <c r="E139" s="115">
        <v>1</v>
      </c>
      <c r="F139" s="202"/>
      <c r="G139" s="120">
        <f t="shared" ref="G139:G146" si="4">F139*E139</f>
        <v>0</v>
      </c>
      <c r="H139" s="237"/>
      <c r="I139" s="240"/>
      <c r="J139" s="241"/>
      <c r="K139" s="119"/>
      <c r="L139" s="119"/>
      <c r="M139" s="119"/>
      <c r="N139" s="119"/>
      <c r="O139" s="211"/>
    </row>
    <row r="140" spans="1:15" s="7" customFormat="1" ht="12" customHeight="1" x14ac:dyDescent="0.2">
      <c r="A140" s="314"/>
      <c r="B140" s="319"/>
      <c r="C140" s="114" t="s">
        <v>319</v>
      </c>
      <c r="D140" s="201"/>
      <c r="E140" s="201"/>
      <c r="F140" s="202"/>
      <c r="G140" s="120">
        <f t="shared" si="4"/>
        <v>0</v>
      </c>
      <c r="H140" s="198"/>
      <c r="I140" s="203"/>
      <c r="J140" s="204"/>
      <c r="K140" s="235"/>
      <c r="L140" s="235"/>
      <c r="M140" s="144"/>
      <c r="N140" s="183"/>
      <c r="O140" s="211"/>
    </row>
    <row r="141" spans="1:15" s="7" customFormat="1" ht="12" customHeight="1" x14ac:dyDescent="0.2">
      <c r="A141" s="314"/>
      <c r="B141" s="319"/>
      <c r="C141" s="114" t="s">
        <v>418</v>
      </c>
      <c r="D141" s="201"/>
      <c r="E141" s="201"/>
      <c r="F141" s="202"/>
      <c r="G141" s="120">
        <f t="shared" si="4"/>
        <v>0</v>
      </c>
      <c r="H141" s="198"/>
      <c r="I141" s="203"/>
      <c r="J141" s="204"/>
      <c r="K141" s="235"/>
      <c r="L141" s="235"/>
      <c r="M141" s="144"/>
      <c r="N141" s="183"/>
      <c r="O141" s="211"/>
    </row>
    <row r="142" spans="1:15" s="7" customFormat="1" ht="12" customHeight="1" x14ac:dyDescent="0.2">
      <c r="A142" s="314"/>
      <c r="B142" s="319"/>
      <c r="C142" s="114" t="s">
        <v>420</v>
      </c>
      <c r="D142" s="201"/>
      <c r="E142" s="201"/>
      <c r="F142" s="202"/>
      <c r="G142" s="120">
        <f t="shared" si="4"/>
        <v>0</v>
      </c>
      <c r="H142" s="198"/>
      <c r="I142" s="203"/>
      <c r="J142" s="204"/>
      <c r="K142" s="235"/>
      <c r="L142" s="235"/>
      <c r="M142" s="144"/>
      <c r="N142" s="183"/>
      <c r="O142" s="211"/>
    </row>
    <row r="143" spans="1:15" s="7" customFormat="1" ht="12" customHeight="1" x14ac:dyDescent="0.2">
      <c r="A143" s="314"/>
      <c r="B143" s="319"/>
      <c r="C143" s="114" t="s">
        <v>419</v>
      </c>
      <c r="D143" s="201"/>
      <c r="E143" s="201"/>
      <c r="F143" s="202"/>
      <c r="G143" s="120">
        <f t="shared" si="4"/>
        <v>0</v>
      </c>
      <c r="H143" s="198"/>
      <c r="I143" s="203"/>
      <c r="J143" s="204"/>
      <c r="K143" s="235"/>
      <c r="L143" s="235"/>
      <c r="M143" s="144"/>
      <c r="N143" s="183"/>
      <c r="O143" s="211"/>
    </row>
    <row r="144" spans="1:15" s="7" customFormat="1" ht="12" customHeight="1" x14ac:dyDescent="0.2">
      <c r="A144" s="314"/>
      <c r="B144" s="319"/>
      <c r="C144" s="114" t="s">
        <v>57</v>
      </c>
      <c r="D144" s="201"/>
      <c r="E144" s="201"/>
      <c r="F144" s="202"/>
      <c r="G144" s="120">
        <f t="shared" si="4"/>
        <v>0</v>
      </c>
      <c r="H144" s="198"/>
      <c r="I144" s="203"/>
      <c r="J144" s="204"/>
      <c r="K144" s="235"/>
      <c r="L144" s="235"/>
      <c r="M144" s="144"/>
      <c r="N144" s="183"/>
      <c r="O144" s="211"/>
    </row>
    <row r="145" spans="1:15" s="7" customFormat="1" ht="12" customHeight="1" x14ac:dyDescent="0.2">
      <c r="A145" s="314"/>
      <c r="B145" s="319"/>
      <c r="C145" s="145" t="s">
        <v>31</v>
      </c>
      <c r="D145" s="201"/>
      <c r="E145" s="201"/>
      <c r="F145" s="202"/>
      <c r="G145" s="120">
        <f t="shared" si="4"/>
        <v>0</v>
      </c>
      <c r="H145" s="198"/>
      <c r="I145" s="203"/>
      <c r="J145" s="204"/>
      <c r="K145" s="235"/>
      <c r="L145" s="235"/>
      <c r="M145" s="144"/>
      <c r="N145" s="183"/>
      <c r="O145" s="211"/>
    </row>
    <row r="146" spans="1:15" s="7" customFormat="1" ht="12" customHeight="1" x14ac:dyDescent="0.2">
      <c r="A146" s="314"/>
      <c r="B146" s="325"/>
      <c r="C146" s="145" t="s">
        <v>87</v>
      </c>
      <c r="D146" s="201"/>
      <c r="E146" s="201"/>
      <c r="F146" s="202"/>
      <c r="G146" s="120">
        <f t="shared" si="4"/>
        <v>0</v>
      </c>
      <c r="H146" s="198"/>
      <c r="I146" s="203"/>
      <c r="J146" s="204"/>
      <c r="K146" s="235"/>
      <c r="L146" s="235"/>
      <c r="M146" s="144"/>
      <c r="N146" s="183"/>
      <c r="O146" s="211"/>
    </row>
    <row r="147" spans="1:15" s="7" customFormat="1" ht="12" customHeight="1" x14ac:dyDescent="0.2">
      <c r="A147" s="314"/>
      <c r="B147" s="325"/>
      <c r="C147" s="114" t="s">
        <v>94</v>
      </c>
      <c r="D147" s="201"/>
      <c r="E147" s="201"/>
      <c r="F147" s="202"/>
      <c r="G147" s="120"/>
      <c r="H147" s="198"/>
      <c r="I147" s="203"/>
      <c r="J147" s="204"/>
      <c r="K147" s="235"/>
      <c r="L147" s="235"/>
      <c r="M147" s="144"/>
      <c r="N147" s="183"/>
      <c r="O147" s="211"/>
    </row>
    <row r="148" spans="1:15" s="7" customFormat="1" ht="12" customHeight="1" x14ac:dyDescent="0.2">
      <c r="A148" s="314"/>
      <c r="B148" s="319"/>
      <c r="C148" s="114"/>
      <c r="D148" s="115"/>
      <c r="E148" s="115"/>
      <c r="F148" s="144"/>
      <c r="G148" s="120"/>
      <c r="H148" s="237"/>
      <c r="I148" s="240"/>
      <c r="J148" s="241"/>
      <c r="K148" s="119"/>
      <c r="L148" s="119"/>
      <c r="M148" s="144"/>
      <c r="N148" s="183"/>
      <c r="O148" s="211"/>
    </row>
    <row r="149" spans="1:15" s="7" customFormat="1" ht="12" customHeight="1" x14ac:dyDescent="0.2">
      <c r="A149" s="314" t="s">
        <v>240</v>
      </c>
      <c r="B149" s="319" t="s">
        <v>341</v>
      </c>
      <c r="C149" s="186" t="s">
        <v>340</v>
      </c>
      <c r="D149" s="115" t="s">
        <v>4</v>
      </c>
      <c r="E149" s="115">
        <v>1</v>
      </c>
      <c r="F149" s="202"/>
      <c r="G149" s="120">
        <f t="shared" ref="G149:G156" si="5">F149*E149</f>
        <v>0</v>
      </c>
      <c r="H149" s="237"/>
      <c r="I149" s="240"/>
      <c r="J149" s="241"/>
      <c r="K149" s="119"/>
      <c r="L149" s="119"/>
      <c r="M149" s="119"/>
      <c r="N149" s="119"/>
      <c r="O149" s="211"/>
    </row>
    <row r="150" spans="1:15" s="7" customFormat="1" ht="12" customHeight="1" x14ac:dyDescent="0.2">
      <c r="A150" s="314"/>
      <c r="B150" s="319"/>
      <c r="C150" s="114" t="s">
        <v>319</v>
      </c>
      <c r="D150" s="201"/>
      <c r="E150" s="201"/>
      <c r="F150" s="202"/>
      <c r="G150" s="120">
        <f t="shared" si="5"/>
        <v>0</v>
      </c>
      <c r="H150" s="198"/>
      <c r="I150" s="203"/>
      <c r="J150" s="204"/>
      <c r="K150" s="235"/>
      <c r="L150" s="235"/>
      <c r="M150" s="144"/>
      <c r="N150" s="183"/>
      <c r="O150" s="211"/>
    </row>
    <row r="151" spans="1:15" s="7" customFormat="1" ht="12" customHeight="1" x14ac:dyDescent="0.2">
      <c r="A151" s="314"/>
      <c r="B151" s="319"/>
      <c r="C151" s="114" t="s">
        <v>418</v>
      </c>
      <c r="D151" s="201"/>
      <c r="E151" s="201"/>
      <c r="F151" s="202"/>
      <c r="G151" s="120">
        <f t="shared" si="5"/>
        <v>0</v>
      </c>
      <c r="H151" s="198"/>
      <c r="I151" s="203"/>
      <c r="J151" s="204"/>
      <c r="K151" s="235"/>
      <c r="L151" s="235"/>
      <c r="M151" s="144"/>
      <c r="N151" s="183"/>
      <c r="O151" s="211"/>
    </row>
    <row r="152" spans="1:15" s="7" customFormat="1" ht="12" customHeight="1" x14ac:dyDescent="0.2">
      <c r="A152" s="314"/>
      <c r="B152" s="319"/>
      <c r="C152" s="114" t="s">
        <v>420</v>
      </c>
      <c r="D152" s="201"/>
      <c r="E152" s="201"/>
      <c r="F152" s="202"/>
      <c r="G152" s="120">
        <f t="shared" si="5"/>
        <v>0</v>
      </c>
      <c r="H152" s="198"/>
      <c r="I152" s="203"/>
      <c r="J152" s="204"/>
      <c r="K152" s="235"/>
      <c r="L152" s="235"/>
      <c r="M152" s="144"/>
      <c r="N152" s="183"/>
      <c r="O152" s="211"/>
    </row>
    <row r="153" spans="1:15" s="7" customFormat="1" ht="12" customHeight="1" x14ac:dyDescent="0.2">
      <c r="A153" s="314"/>
      <c r="B153" s="319"/>
      <c r="C153" s="114" t="s">
        <v>419</v>
      </c>
      <c r="D153" s="201"/>
      <c r="E153" s="201"/>
      <c r="F153" s="202"/>
      <c r="G153" s="120">
        <f t="shared" si="5"/>
        <v>0</v>
      </c>
      <c r="H153" s="198"/>
      <c r="I153" s="203"/>
      <c r="J153" s="204"/>
      <c r="K153" s="235"/>
      <c r="L153" s="235"/>
      <c r="M153" s="144"/>
      <c r="N153" s="183"/>
      <c r="O153" s="211"/>
    </row>
    <row r="154" spans="1:15" s="7" customFormat="1" ht="12" customHeight="1" x14ac:dyDescent="0.2">
      <c r="A154" s="314"/>
      <c r="B154" s="319"/>
      <c r="C154" s="114" t="s">
        <v>57</v>
      </c>
      <c r="D154" s="201"/>
      <c r="E154" s="201"/>
      <c r="F154" s="202"/>
      <c r="G154" s="120">
        <f t="shared" si="5"/>
        <v>0</v>
      </c>
      <c r="H154" s="198"/>
      <c r="I154" s="203"/>
      <c r="J154" s="204"/>
      <c r="K154" s="235"/>
      <c r="L154" s="235"/>
      <c r="M154" s="144"/>
      <c r="N154" s="183"/>
      <c r="O154" s="211"/>
    </row>
    <row r="155" spans="1:15" s="7" customFormat="1" ht="12" customHeight="1" x14ac:dyDescent="0.2">
      <c r="A155" s="314"/>
      <c r="B155" s="319"/>
      <c r="C155" s="145" t="s">
        <v>31</v>
      </c>
      <c r="D155" s="201"/>
      <c r="E155" s="201"/>
      <c r="F155" s="202"/>
      <c r="G155" s="120">
        <f t="shared" si="5"/>
        <v>0</v>
      </c>
      <c r="H155" s="198"/>
      <c r="I155" s="203"/>
      <c r="J155" s="204"/>
      <c r="K155" s="235"/>
      <c r="L155" s="235"/>
      <c r="M155" s="144"/>
      <c r="N155" s="183"/>
      <c r="O155" s="211"/>
    </row>
    <row r="156" spans="1:15" s="7" customFormat="1" ht="12" customHeight="1" x14ac:dyDescent="0.2">
      <c r="A156" s="314"/>
      <c r="B156" s="319"/>
      <c r="C156" s="145" t="s">
        <v>87</v>
      </c>
      <c r="D156" s="201"/>
      <c r="E156" s="201"/>
      <c r="F156" s="202"/>
      <c r="G156" s="120">
        <f t="shared" si="5"/>
        <v>0</v>
      </c>
      <c r="H156" s="198"/>
      <c r="I156" s="203"/>
      <c r="J156" s="204"/>
      <c r="K156" s="235"/>
      <c r="L156" s="235"/>
      <c r="M156" s="144"/>
      <c r="N156" s="183"/>
      <c r="O156" s="211"/>
    </row>
    <row r="157" spans="1:15" s="7" customFormat="1" ht="12" customHeight="1" x14ac:dyDescent="0.2">
      <c r="A157" s="314"/>
      <c r="B157" s="319"/>
      <c r="C157" s="114" t="s">
        <v>94</v>
      </c>
      <c r="D157" s="201"/>
      <c r="E157" s="201"/>
      <c r="F157" s="202"/>
      <c r="G157" s="120"/>
      <c r="H157" s="198"/>
      <c r="I157" s="203"/>
      <c r="J157" s="204"/>
      <c r="K157" s="235"/>
      <c r="L157" s="235"/>
      <c r="M157" s="144"/>
      <c r="N157" s="183"/>
      <c r="O157" s="211"/>
    </row>
    <row r="158" spans="1:15" s="7" customFormat="1" ht="12" customHeight="1" x14ac:dyDescent="0.2">
      <c r="A158" s="314"/>
      <c r="B158" s="319"/>
      <c r="C158" s="114"/>
      <c r="D158" s="201"/>
      <c r="E158" s="201"/>
      <c r="F158" s="202"/>
      <c r="G158" s="120"/>
      <c r="H158" s="198"/>
      <c r="I158" s="203"/>
      <c r="J158" s="204"/>
      <c r="K158" s="235"/>
      <c r="L158" s="235"/>
      <c r="M158" s="144"/>
      <c r="N158" s="183"/>
      <c r="O158" s="211"/>
    </row>
    <row r="159" spans="1:15" s="7" customFormat="1" ht="12" customHeight="1" x14ac:dyDescent="0.2">
      <c r="A159" s="314"/>
      <c r="B159" s="319" t="s">
        <v>344</v>
      </c>
      <c r="C159" s="114" t="s">
        <v>342</v>
      </c>
      <c r="D159" s="115" t="s">
        <v>4</v>
      </c>
      <c r="E159" s="115">
        <v>1</v>
      </c>
      <c r="F159" s="144"/>
      <c r="G159" s="120">
        <f>F159*E159</f>
        <v>0</v>
      </c>
      <c r="H159" s="237"/>
      <c r="I159" s="240"/>
      <c r="J159" s="241"/>
      <c r="K159" s="119"/>
      <c r="L159" s="119"/>
      <c r="M159" s="144"/>
      <c r="N159" s="183"/>
      <c r="O159" s="211"/>
    </row>
    <row r="160" spans="1:15" s="7" customFormat="1" ht="12" customHeight="1" x14ac:dyDescent="0.2">
      <c r="A160" s="314"/>
      <c r="B160" s="319"/>
      <c r="C160" s="114" t="s">
        <v>343</v>
      </c>
      <c r="D160" s="115"/>
      <c r="E160" s="115"/>
      <c r="F160" s="144"/>
      <c r="G160" s="120">
        <f>F160*E160</f>
        <v>0</v>
      </c>
      <c r="H160" s="237"/>
      <c r="I160" s="240"/>
      <c r="J160" s="241"/>
      <c r="K160" s="119"/>
      <c r="L160" s="119"/>
      <c r="M160" s="144"/>
      <c r="N160" s="183"/>
      <c r="O160" s="211"/>
    </row>
    <row r="161" spans="1:21" s="7" customFormat="1" ht="12" customHeight="1" x14ac:dyDescent="0.2">
      <c r="A161" s="314"/>
      <c r="B161" s="319"/>
      <c r="C161" s="145"/>
      <c r="D161" s="115"/>
      <c r="E161" s="115"/>
      <c r="F161" s="125"/>
      <c r="G161" s="120"/>
      <c r="H161" s="237"/>
      <c r="I161" s="240"/>
      <c r="J161" s="241"/>
      <c r="K161" s="119"/>
      <c r="L161" s="119"/>
      <c r="M161" s="119"/>
      <c r="N161" s="119"/>
      <c r="O161" s="211"/>
    </row>
    <row r="162" spans="1:21" s="7" customFormat="1" ht="12" customHeight="1" x14ac:dyDescent="0.2">
      <c r="A162" s="314"/>
      <c r="B162" s="319" t="s">
        <v>345</v>
      </c>
      <c r="C162" s="186" t="s">
        <v>346</v>
      </c>
      <c r="D162" s="115" t="s">
        <v>4</v>
      </c>
      <c r="E162" s="115">
        <v>1</v>
      </c>
      <c r="F162" s="202"/>
      <c r="G162" s="120">
        <f t="shared" ref="G162:G169" si="6">F162*E162</f>
        <v>0</v>
      </c>
      <c r="H162" s="237"/>
      <c r="I162" s="240"/>
      <c r="J162" s="241"/>
      <c r="K162" s="119"/>
      <c r="L162" s="119"/>
      <c r="M162" s="119"/>
      <c r="N162" s="119"/>
      <c r="O162" s="211"/>
    </row>
    <row r="163" spans="1:21" s="7" customFormat="1" ht="12" customHeight="1" x14ac:dyDescent="0.2">
      <c r="A163" s="314"/>
      <c r="B163" s="319"/>
      <c r="C163" s="114" t="s">
        <v>347</v>
      </c>
      <c r="D163" s="201"/>
      <c r="E163" s="201"/>
      <c r="F163" s="202"/>
      <c r="G163" s="120">
        <f t="shared" si="6"/>
        <v>0</v>
      </c>
      <c r="H163" s="198"/>
      <c r="I163" s="203"/>
      <c r="J163" s="204"/>
      <c r="K163" s="235"/>
      <c r="L163" s="235"/>
      <c r="M163" s="144"/>
      <c r="N163" s="183"/>
      <c r="O163" s="211"/>
    </row>
    <row r="164" spans="1:21" s="7" customFormat="1" ht="12" customHeight="1" x14ac:dyDescent="0.2">
      <c r="A164" s="314"/>
      <c r="B164" s="319"/>
      <c r="C164" s="186" t="s">
        <v>449</v>
      </c>
      <c r="D164" s="201"/>
      <c r="E164" s="201"/>
      <c r="F164" s="202"/>
      <c r="G164" s="120">
        <f t="shared" si="6"/>
        <v>0</v>
      </c>
      <c r="H164" s="198"/>
      <c r="I164" s="203"/>
      <c r="J164" s="204"/>
      <c r="K164" s="235"/>
      <c r="L164" s="235"/>
      <c r="M164" s="144"/>
      <c r="N164" s="183"/>
      <c r="O164" s="211"/>
    </row>
    <row r="165" spans="1:21" s="7" customFormat="1" ht="12" customHeight="1" x14ac:dyDescent="0.2">
      <c r="A165" s="314"/>
      <c r="B165" s="319"/>
      <c r="C165" s="114" t="s">
        <v>108</v>
      </c>
      <c r="D165" s="201"/>
      <c r="E165" s="201"/>
      <c r="F165" s="202"/>
      <c r="G165" s="120">
        <f t="shared" si="6"/>
        <v>0</v>
      </c>
      <c r="H165" s="198"/>
      <c r="I165" s="203"/>
      <c r="J165" s="204"/>
      <c r="K165" s="235"/>
      <c r="L165" s="235"/>
      <c r="M165" s="144"/>
      <c r="N165" s="183"/>
      <c r="O165" s="211"/>
    </row>
    <row r="166" spans="1:21" s="7" customFormat="1" ht="12" customHeight="1" x14ac:dyDescent="0.2">
      <c r="A166" s="314"/>
      <c r="B166" s="319"/>
      <c r="C166" s="186" t="s">
        <v>141</v>
      </c>
      <c r="D166" s="201"/>
      <c r="E166" s="201"/>
      <c r="F166" s="202"/>
      <c r="G166" s="120">
        <f t="shared" si="6"/>
        <v>0</v>
      </c>
      <c r="H166" s="198"/>
      <c r="I166" s="203"/>
      <c r="J166" s="204"/>
      <c r="K166" s="235"/>
      <c r="L166" s="235"/>
      <c r="M166" s="144"/>
      <c r="N166" s="183"/>
      <c r="O166" s="211"/>
    </row>
    <row r="167" spans="1:21" s="7" customFormat="1" ht="12" customHeight="1" x14ac:dyDescent="0.2">
      <c r="A167" s="314"/>
      <c r="B167" s="319"/>
      <c r="C167" s="186" t="s">
        <v>31</v>
      </c>
      <c r="D167" s="201"/>
      <c r="E167" s="201"/>
      <c r="F167" s="202"/>
      <c r="G167" s="120">
        <f t="shared" si="6"/>
        <v>0</v>
      </c>
      <c r="H167" s="198"/>
      <c r="I167" s="203"/>
      <c r="J167" s="204"/>
      <c r="K167" s="235"/>
      <c r="L167" s="235"/>
      <c r="M167" s="144"/>
      <c r="N167" s="183"/>
      <c r="O167" s="211"/>
    </row>
    <row r="168" spans="1:21" s="7" customFormat="1" ht="12" customHeight="1" x14ac:dyDescent="0.2">
      <c r="A168" s="314"/>
      <c r="B168" s="319"/>
      <c r="C168" s="186" t="s">
        <v>87</v>
      </c>
      <c r="D168" s="201"/>
      <c r="E168" s="201"/>
      <c r="F168" s="202"/>
      <c r="G168" s="120">
        <f t="shared" si="6"/>
        <v>0</v>
      </c>
      <c r="H168" s="198"/>
      <c r="I168" s="203"/>
      <c r="J168" s="204"/>
      <c r="K168" s="235"/>
      <c r="L168" s="235"/>
      <c r="M168" s="144"/>
      <c r="N168" s="183"/>
      <c r="O168" s="211"/>
    </row>
    <row r="169" spans="1:21" s="7" customFormat="1" ht="12" customHeight="1" x14ac:dyDescent="0.2">
      <c r="A169" s="324"/>
      <c r="B169" s="326"/>
      <c r="C169" s="186" t="s">
        <v>180</v>
      </c>
      <c r="D169" s="201"/>
      <c r="E169" s="201"/>
      <c r="F169" s="202"/>
      <c r="G169" s="120">
        <f t="shared" si="6"/>
        <v>0</v>
      </c>
      <c r="H169" s="198"/>
      <c r="I169" s="203"/>
      <c r="J169" s="204"/>
      <c r="K169" s="235"/>
      <c r="L169" s="235"/>
      <c r="M169" s="144"/>
      <c r="N169" s="183"/>
      <c r="O169" s="211"/>
    </row>
    <row r="170" spans="1:21" s="7" customFormat="1" ht="12" customHeight="1" x14ac:dyDescent="0.2">
      <c r="A170" s="324"/>
      <c r="B170" s="326"/>
      <c r="C170" s="186"/>
      <c r="D170" s="201"/>
      <c r="E170" s="201"/>
      <c r="F170" s="202"/>
      <c r="G170" s="120"/>
      <c r="H170" s="198"/>
      <c r="I170" s="203"/>
      <c r="J170" s="204"/>
      <c r="K170" s="235"/>
      <c r="L170" s="235"/>
      <c r="M170" s="144"/>
      <c r="N170" s="183"/>
      <c r="O170" s="211"/>
    </row>
    <row r="171" spans="1:21" s="7" customFormat="1" ht="12" customHeight="1" x14ac:dyDescent="0.2">
      <c r="A171" s="324" t="s">
        <v>157</v>
      </c>
      <c r="B171" s="326"/>
      <c r="C171" s="7" t="s">
        <v>484</v>
      </c>
      <c r="D171" s="205" t="s">
        <v>4</v>
      </c>
      <c r="E171" s="205">
        <v>1</v>
      </c>
      <c r="F171" s="262"/>
      <c r="G171" s="9">
        <f>F171*E171</f>
        <v>0</v>
      </c>
      <c r="H171" s="288"/>
      <c r="I171" s="289"/>
      <c r="J171" s="290"/>
      <c r="M171" s="181"/>
      <c r="N171" s="181"/>
      <c r="O171" s="211"/>
    </row>
    <row r="172" spans="1:21" s="7" customFormat="1" ht="12" customHeight="1" x14ac:dyDescent="0.2">
      <c r="A172" s="324"/>
      <c r="B172" s="326"/>
      <c r="C172" s="7" t="s">
        <v>485</v>
      </c>
      <c r="D172" s="205"/>
      <c r="E172" s="205"/>
      <c r="F172" s="262"/>
      <c r="G172" s="9">
        <f>F172*E172</f>
        <v>0</v>
      </c>
      <c r="H172" s="288"/>
      <c r="I172" s="289"/>
      <c r="J172" s="290"/>
      <c r="M172" s="262"/>
      <c r="N172" s="181"/>
      <c r="O172" s="211"/>
    </row>
    <row r="173" spans="1:21" s="7" customFormat="1" ht="12" customHeight="1" x14ac:dyDescent="0.2">
      <c r="A173" s="324"/>
      <c r="B173" s="326"/>
      <c r="C173" s="7" t="s">
        <v>486</v>
      </c>
      <c r="D173" s="205"/>
      <c r="E173" s="205"/>
      <c r="F173" s="262">
        <v>0</v>
      </c>
      <c r="G173" s="9">
        <f>F173*E173</f>
        <v>0</v>
      </c>
      <c r="H173" s="288"/>
      <c r="I173" s="289"/>
      <c r="J173" s="290"/>
      <c r="M173" s="262"/>
      <c r="N173" s="181"/>
      <c r="O173" s="211"/>
    </row>
    <row r="174" spans="1:21" s="7" customFormat="1" ht="12" customHeight="1" x14ac:dyDescent="0.2">
      <c r="A174" s="324"/>
      <c r="B174" s="326"/>
      <c r="C174" s="145"/>
      <c r="D174" s="115"/>
      <c r="E174" s="115"/>
      <c r="F174" s="125"/>
      <c r="G174" s="120">
        <f>F174*E174</f>
        <v>0</v>
      </c>
      <c r="H174" s="237"/>
      <c r="I174" s="240"/>
      <c r="J174" s="241"/>
      <c r="K174" s="119"/>
      <c r="L174" s="119"/>
      <c r="M174" s="144"/>
      <c r="N174" s="183"/>
      <c r="O174" s="211"/>
    </row>
    <row r="175" spans="1:21" s="5" customFormat="1" ht="11.25" customHeight="1" x14ac:dyDescent="0.2">
      <c r="A175" s="327" t="s">
        <v>158</v>
      </c>
      <c r="B175" s="325"/>
      <c r="C175" s="146" t="s">
        <v>230</v>
      </c>
      <c r="D175" s="115" t="s">
        <v>4</v>
      </c>
      <c r="E175" s="115">
        <v>1</v>
      </c>
      <c r="F175" s="214" t="s">
        <v>200</v>
      </c>
      <c r="G175" s="120"/>
      <c r="H175" s="240"/>
      <c r="I175" s="238"/>
      <c r="J175" s="114"/>
      <c r="K175" s="184"/>
      <c r="L175" s="184"/>
      <c r="M175" s="144"/>
      <c r="N175" s="114"/>
      <c r="O175" s="211"/>
      <c r="P175" s="7"/>
      <c r="R175" s="183"/>
      <c r="S175" s="119"/>
      <c r="T175" s="119"/>
    </row>
    <row r="176" spans="1:21" s="5" customFormat="1" ht="11.25" customHeight="1" x14ac:dyDescent="0.2">
      <c r="A176" s="314"/>
      <c r="B176" s="325"/>
      <c r="C176" s="185" t="s">
        <v>50</v>
      </c>
      <c r="D176" s="115"/>
      <c r="E176" s="115"/>
      <c r="F176" s="144">
        <v>0</v>
      </c>
      <c r="G176" s="120">
        <f>F176*E176</f>
        <v>0</v>
      </c>
      <c r="H176" s="240"/>
      <c r="I176" s="238"/>
      <c r="J176" s="114"/>
      <c r="K176" s="184"/>
      <c r="L176" s="184"/>
      <c r="M176" s="185"/>
      <c r="N176" s="114"/>
      <c r="O176" s="211"/>
      <c r="P176" s="7"/>
      <c r="R176" s="183"/>
      <c r="S176" s="119"/>
      <c r="T176" s="119"/>
      <c r="U176" s="207"/>
    </row>
    <row r="177" spans="1:20" s="5" customFormat="1" ht="11.25" customHeight="1" x14ac:dyDescent="0.2">
      <c r="A177" s="314"/>
      <c r="B177" s="325"/>
      <c r="C177" s="114" t="s">
        <v>51</v>
      </c>
      <c r="D177" s="115"/>
      <c r="E177" s="115"/>
      <c r="F177" s="144">
        <v>0</v>
      </c>
      <c r="G177" s="120">
        <f>F177*E177</f>
        <v>0</v>
      </c>
      <c r="H177" s="240"/>
      <c r="I177" s="238"/>
      <c r="J177" s="114"/>
      <c r="K177" s="184"/>
      <c r="L177" s="184"/>
      <c r="M177" s="114"/>
      <c r="N177" s="114"/>
      <c r="O177" s="211"/>
      <c r="P177" s="7"/>
      <c r="R177" s="183"/>
      <c r="S177" s="119"/>
      <c r="T177" s="119"/>
    </row>
    <row r="178" spans="1:20" s="5" customFormat="1" ht="11.25" customHeight="1" x14ac:dyDescent="0.2">
      <c r="A178" s="314"/>
      <c r="B178" s="325"/>
      <c r="C178" s="119" t="s">
        <v>52</v>
      </c>
      <c r="D178" s="115"/>
      <c r="E178" s="115"/>
      <c r="F178" s="144">
        <v>0</v>
      </c>
      <c r="G178" s="120">
        <f>F178*E178</f>
        <v>0</v>
      </c>
      <c r="H178" s="240"/>
      <c r="I178" s="238"/>
      <c r="J178" s="114"/>
      <c r="K178" s="184"/>
      <c r="L178" s="184"/>
      <c r="M178" s="119"/>
      <c r="N178" s="183"/>
      <c r="O178" s="211"/>
      <c r="P178" s="7"/>
      <c r="R178" s="114"/>
      <c r="S178" s="114"/>
      <c r="T178" s="114"/>
    </row>
    <row r="179" spans="1:20" s="5" customFormat="1" ht="11.25" customHeight="1" x14ac:dyDescent="0.2">
      <c r="A179" s="314"/>
      <c r="B179" s="325"/>
      <c r="C179" s="114" t="s">
        <v>53</v>
      </c>
      <c r="D179" s="115"/>
      <c r="E179" s="115"/>
      <c r="F179" s="144">
        <v>0</v>
      </c>
      <c r="G179" s="120">
        <f t="shared" ref="G179:G191" si="7">F179*E179</f>
        <v>0</v>
      </c>
      <c r="H179" s="240"/>
      <c r="I179" s="238"/>
      <c r="J179" s="114"/>
      <c r="K179" s="184"/>
      <c r="L179" s="184"/>
      <c r="M179" s="114"/>
      <c r="N179" s="183"/>
      <c r="O179" s="211"/>
      <c r="P179" s="7"/>
      <c r="R179" s="114"/>
      <c r="S179" s="114"/>
      <c r="T179" s="114"/>
    </row>
    <row r="180" spans="1:20" s="5" customFormat="1" ht="11.25" customHeight="1" x14ac:dyDescent="0.2">
      <c r="A180" s="314"/>
      <c r="B180" s="325"/>
      <c r="C180" s="114" t="s">
        <v>54</v>
      </c>
      <c r="D180" s="115"/>
      <c r="E180" s="115"/>
      <c r="F180" s="144"/>
      <c r="G180" s="120">
        <f t="shared" si="7"/>
        <v>0</v>
      </c>
      <c r="H180" s="240"/>
      <c r="I180" s="238"/>
      <c r="J180" s="114"/>
      <c r="K180" s="184"/>
      <c r="L180" s="184"/>
      <c r="M180" s="114"/>
      <c r="N180" s="183"/>
      <c r="O180" s="211"/>
      <c r="P180" s="7"/>
      <c r="R180" s="114"/>
      <c r="S180" s="114"/>
      <c r="T180" s="114"/>
    </row>
    <row r="181" spans="1:20" s="5" customFormat="1" ht="11.25" customHeight="1" x14ac:dyDescent="0.2">
      <c r="A181" s="314"/>
      <c r="B181" s="325"/>
      <c r="C181" s="119" t="s">
        <v>55</v>
      </c>
      <c r="D181" s="115"/>
      <c r="E181" s="115"/>
      <c r="F181" s="144"/>
      <c r="G181" s="120">
        <f t="shared" si="7"/>
        <v>0</v>
      </c>
      <c r="H181" s="240"/>
      <c r="I181" s="238"/>
      <c r="J181" s="114"/>
      <c r="K181" s="184"/>
      <c r="L181" s="184"/>
      <c r="M181" s="119"/>
      <c r="N181" s="183"/>
      <c r="O181" s="211"/>
      <c r="P181" s="7"/>
      <c r="R181" s="114"/>
      <c r="S181" s="114"/>
      <c r="T181" s="114"/>
    </row>
    <row r="182" spans="1:20" s="5" customFormat="1" ht="11.25" customHeight="1" x14ac:dyDescent="0.2">
      <c r="A182" s="314"/>
      <c r="B182" s="325"/>
      <c r="C182" s="114" t="s">
        <v>45</v>
      </c>
      <c r="D182" s="115"/>
      <c r="E182" s="115"/>
      <c r="F182" s="144"/>
      <c r="G182" s="120">
        <f t="shared" si="7"/>
        <v>0</v>
      </c>
      <c r="H182" s="240"/>
      <c r="I182" s="238"/>
      <c r="J182" s="114"/>
      <c r="K182" s="184"/>
      <c r="L182" s="184"/>
      <c r="M182" s="114"/>
      <c r="N182" s="183"/>
      <c r="O182" s="211"/>
      <c r="P182" s="7"/>
      <c r="R182" s="114"/>
      <c r="S182" s="114"/>
      <c r="T182" s="114"/>
    </row>
    <row r="183" spans="1:20" s="5" customFormat="1" ht="11.25" customHeight="1" x14ac:dyDescent="0.2">
      <c r="A183" s="314"/>
      <c r="B183" s="325"/>
      <c r="C183" s="147"/>
      <c r="D183" s="115"/>
      <c r="E183" s="115"/>
      <c r="F183" s="144"/>
      <c r="G183" s="120">
        <f t="shared" si="7"/>
        <v>0</v>
      </c>
      <c r="H183" s="240"/>
      <c r="I183" s="238"/>
      <c r="J183" s="114"/>
      <c r="K183" s="184"/>
      <c r="L183" s="184"/>
      <c r="M183" s="144"/>
      <c r="N183" s="183"/>
      <c r="O183" s="211"/>
      <c r="P183" s="7"/>
      <c r="R183" s="114"/>
      <c r="S183" s="114"/>
      <c r="T183" s="114"/>
    </row>
    <row r="184" spans="1:20" s="7" customFormat="1" ht="12" customHeight="1" x14ac:dyDescent="0.2">
      <c r="A184" s="327" t="s">
        <v>159</v>
      </c>
      <c r="B184" s="325"/>
      <c r="C184" s="186" t="s">
        <v>36</v>
      </c>
      <c r="D184" s="115" t="s">
        <v>4</v>
      </c>
      <c r="E184" s="115">
        <v>1</v>
      </c>
      <c r="F184" s="144"/>
      <c r="G184" s="120"/>
      <c r="H184" s="144"/>
      <c r="I184" s="144">
        <f>F184*E184</f>
        <v>0</v>
      </c>
      <c r="J184" s="182"/>
      <c r="K184" s="119"/>
      <c r="L184" s="119"/>
      <c r="M184" s="144"/>
      <c r="N184" s="183"/>
      <c r="O184" s="211"/>
    </row>
    <row r="185" spans="1:20" s="7" customFormat="1" ht="12" customHeight="1" x14ac:dyDescent="0.2">
      <c r="A185" s="314"/>
      <c r="B185" s="325"/>
      <c r="C185" s="242"/>
      <c r="D185" s="236"/>
      <c r="E185" s="236"/>
      <c r="F185" s="234"/>
      <c r="G185" s="120">
        <f t="shared" si="7"/>
        <v>0</v>
      </c>
      <c r="H185" s="237"/>
      <c r="I185" s="240"/>
      <c r="J185" s="182"/>
      <c r="K185" s="184"/>
      <c r="L185" s="184"/>
      <c r="M185" s="144"/>
      <c r="N185" s="183"/>
      <c r="O185" s="211"/>
    </row>
    <row r="186" spans="1:20" s="7" customFormat="1" ht="12" customHeight="1" x14ac:dyDescent="0.2">
      <c r="A186" s="327" t="s">
        <v>241</v>
      </c>
      <c r="B186" s="325"/>
      <c r="C186" s="114" t="s">
        <v>26</v>
      </c>
      <c r="D186" s="115" t="s">
        <v>4</v>
      </c>
      <c r="E186" s="115">
        <v>1</v>
      </c>
      <c r="F186" s="144"/>
      <c r="G186" s="120">
        <f t="shared" si="7"/>
        <v>0</v>
      </c>
      <c r="H186" s="121"/>
      <c r="I186" s="122"/>
      <c r="J186" s="182"/>
      <c r="K186" s="119"/>
      <c r="L186" s="119"/>
      <c r="M186" s="144"/>
      <c r="N186" s="183"/>
      <c r="O186" s="211"/>
    </row>
    <row r="187" spans="1:20" s="7" customFormat="1" ht="12" customHeight="1" x14ac:dyDescent="0.2">
      <c r="A187" s="314"/>
      <c r="B187" s="325"/>
      <c r="C187" s="186" t="s">
        <v>516</v>
      </c>
      <c r="D187" s="236"/>
      <c r="E187" s="236"/>
      <c r="F187" s="234"/>
      <c r="G187" s="120">
        <f t="shared" si="7"/>
        <v>0</v>
      </c>
      <c r="H187" s="237"/>
      <c r="I187" s="240"/>
      <c r="J187" s="241"/>
      <c r="K187" s="239"/>
      <c r="L187" s="239"/>
      <c r="M187" s="119"/>
      <c r="N187" s="119"/>
      <c r="O187" s="211"/>
    </row>
    <row r="188" spans="1:20" s="7" customFormat="1" ht="12" customHeight="1" x14ac:dyDescent="0.2">
      <c r="A188" s="314"/>
      <c r="B188" s="325"/>
      <c r="C188" s="186" t="s">
        <v>517</v>
      </c>
      <c r="D188" s="236"/>
      <c r="E188" s="236"/>
      <c r="F188" s="234">
        <v>0</v>
      </c>
      <c r="G188" s="120">
        <f t="shared" si="7"/>
        <v>0</v>
      </c>
      <c r="H188" s="237"/>
      <c r="I188" s="240"/>
      <c r="J188" s="241"/>
      <c r="K188" s="239"/>
      <c r="L188" s="239"/>
      <c r="M188" s="119"/>
      <c r="N188" s="119"/>
      <c r="O188" s="211"/>
    </row>
    <row r="189" spans="1:20" s="7" customFormat="1" ht="12" customHeight="1" x14ac:dyDescent="0.2">
      <c r="A189" s="314"/>
      <c r="B189" s="325"/>
      <c r="C189" s="186" t="s">
        <v>518</v>
      </c>
      <c r="D189" s="236"/>
      <c r="E189" s="236"/>
      <c r="F189" s="234"/>
      <c r="G189" s="120"/>
      <c r="H189" s="237"/>
      <c r="I189" s="240"/>
      <c r="J189" s="241"/>
      <c r="K189" s="239"/>
      <c r="L189" s="239"/>
      <c r="M189" s="119"/>
      <c r="N189" s="119"/>
      <c r="O189" s="211"/>
    </row>
    <row r="190" spans="1:20" s="7" customFormat="1" ht="12" customHeight="1" x14ac:dyDescent="0.2">
      <c r="A190" s="314"/>
      <c r="B190" s="325"/>
      <c r="C190" s="114" t="s">
        <v>519</v>
      </c>
      <c r="D190" s="236"/>
      <c r="E190" s="236"/>
      <c r="F190" s="234"/>
      <c r="G190" s="120"/>
      <c r="H190" s="237"/>
      <c r="I190" s="240"/>
      <c r="J190" s="241"/>
      <c r="K190" s="239"/>
      <c r="L190" s="239"/>
      <c r="M190" s="119"/>
      <c r="N190" s="119"/>
      <c r="O190" s="211"/>
    </row>
    <row r="191" spans="1:20" s="7" customFormat="1" ht="12" customHeight="1" x14ac:dyDescent="0.2">
      <c r="A191" s="314"/>
      <c r="B191" s="325"/>
      <c r="C191" s="186"/>
      <c r="D191" s="236"/>
      <c r="E191" s="236"/>
      <c r="F191" s="234"/>
      <c r="G191" s="120">
        <f t="shared" si="7"/>
        <v>0</v>
      </c>
      <c r="H191" s="237"/>
      <c r="I191" s="240"/>
      <c r="J191" s="241"/>
      <c r="K191" s="239"/>
      <c r="L191" s="239"/>
      <c r="M191" s="119"/>
      <c r="N191" s="119"/>
      <c r="O191" s="211"/>
    </row>
    <row r="192" spans="1:20" s="7" customFormat="1" ht="12" customHeight="1" x14ac:dyDescent="0.2">
      <c r="A192" s="314"/>
      <c r="B192" s="319"/>
      <c r="C192" s="114"/>
      <c r="D192" s="115"/>
      <c r="E192" s="115"/>
      <c r="F192" s="125"/>
      <c r="G192" s="120"/>
      <c r="H192" s="121"/>
      <c r="I192" s="122"/>
      <c r="J192" s="182"/>
      <c r="K192" s="184"/>
      <c r="L192" s="184"/>
      <c r="M192" s="119"/>
      <c r="N192" s="119"/>
      <c r="O192" s="211"/>
    </row>
    <row r="193" spans="1:16" s="7" customFormat="1" ht="12" customHeight="1" thickBot="1" x14ac:dyDescent="0.25">
      <c r="A193" s="328"/>
      <c r="B193" s="329"/>
      <c r="C193" s="187"/>
      <c r="D193" s="188"/>
      <c r="E193" s="188"/>
      <c r="F193" s="189"/>
      <c r="G193" s="190">
        <f>SUM(G18:G192)</f>
        <v>0</v>
      </c>
      <c r="H193" s="191"/>
      <c r="I193" s="190">
        <f>I184</f>
        <v>0</v>
      </c>
      <c r="J193" s="182"/>
      <c r="K193" s="192"/>
      <c r="L193" s="192"/>
      <c r="M193" s="119"/>
      <c r="N193" s="119"/>
      <c r="O193" s="211"/>
      <c r="P193" s="36"/>
    </row>
    <row r="194" spans="1:16" s="7" customFormat="1" ht="12" customHeight="1" x14ac:dyDescent="0.2">
      <c r="A194" s="330" t="s">
        <v>109</v>
      </c>
      <c r="B194" s="319"/>
      <c r="C194" s="114"/>
      <c r="D194" s="115"/>
      <c r="E194" s="115"/>
      <c r="F194" s="125"/>
      <c r="G194" s="193">
        <f>G193+I193</f>
        <v>0</v>
      </c>
      <c r="H194" s="121"/>
      <c r="I194" s="122"/>
      <c r="J194" s="182"/>
      <c r="K194" s="184"/>
      <c r="L194" s="184"/>
      <c r="M194" s="119"/>
      <c r="N194" s="119"/>
      <c r="O194" s="211"/>
    </row>
    <row r="195" spans="1:16" s="7" customFormat="1" ht="12" customHeight="1" x14ac:dyDescent="0.2">
      <c r="A195" s="314"/>
      <c r="B195" s="319"/>
      <c r="C195" s="114"/>
      <c r="D195" s="115"/>
      <c r="E195" s="115"/>
      <c r="F195" s="125"/>
      <c r="G195" s="120"/>
      <c r="H195" s="121"/>
      <c r="I195" s="122"/>
      <c r="J195" s="182"/>
      <c r="K195" s="184"/>
      <c r="L195" s="184"/>
      <c r="M195" s="119"/>
      <c r="N195" s="119"/>
      <c r="O195" s="211"/>
    </row>
    <row r="196" spans="1:16" s="7" customFormat="1" ht="12" customHeight="1" x14ac:dyDescent="0.2">
      <c r="A196" s="314"/>
      <c r="B196" s="119"/>
      <c r="C196" s="114"/>
      <c r="D196" s="115"/>
      <c r="E196" s="115"/>
      <c r="F196" s="125"/>
      <c r="G196" s="120"/>
      <c r="H196" s="121"/>
      <c r="I196" s="122"/>
      <c r="J196" s="182"/>
      <c r="K196" s="184"/>
      <c r="L196" s="184"/>
      <c r="M196" s="119"/>
      <c r="N196" s="119"/>
      <c r="O196" s="211"/>
    </row>
    <row r="197" spans="1:16" s="7" customFormat="1" ht="12" customHeight="1" x14ac:dyDescent="0.2">
      <c r="A197" s="314"/>
      <c r="B197" s="331" t="s">
        <v>61</v>
      </c>
      <c r="C197" s="114"/>
      <c r="D197" s="115"/>
      <c r="E197" s="115"/>
      <c r="F197" s="125"/>
      <c r="G197" s="120"/>
      <c r="H197" s="121"/>
      <c r="I197" s="122"/>
      <c r="J197" s="182"/>
      <c r="K197" s="184"/>
      <c r="L197" s="184"/>
      <c r="M197" s="119"/>
      <c r="N197" s="119"/>
      <c r="O197" s="211"/>
    </row>
    <row r="198" spans="1:16" s="7" customFormat="1" ht="12" customHeight="1" x14ac:dyDescent="0.2">
      <c r="A198" s="314"/>
      <c r="B198" s="331" t="s">
        <v>90</v>
      </c>
      <c r="C198" s="114"/>
      <c r="D198" s="115"/>
      <c r="E198" s="115"/>
      <c r="F198" s="125"/>
      <c r="G198" s="120"/>
      <c r="H198" s="121"/>
      <c r="I198" s="122"/>
      <c r="J198" s="182"/>
      <c r="K198" s="184"/>
      <c r="L198" s="184"/>
      <c r="M198" s="119"/>
      <c r="N198" s="119"/>
      <c r="O198" s="211"/>
    </row>
    <row r="199" spans="1:16" s="7" customFormat="1" ht="12" customHeight="1" x14ac:dyDescent="0.2">
      <c r="A199" s="314"/>
      <c r="B199" s="331"/>
      <c r="C199" s="114"/>
      <c r="D199" s="115"/>
      <c r="E199" s="115"/>
      <c r="F199" s="125"/>
      <c r="G199" s="120"/>
      <c r="H199" s="121"/>
      <c r="I199" s="122"/>
      <c r="J199" s="182"/>
      <c r="K199" s="184"/>
      <c r="L199" s="184"/>
      <c r="M199" s="119"/>
      <c r="N199" s="119"/>
      <c r="O199" s="211"/>
    </row>
    <row r="200" spans="1:16" s="7" customFormat="1" ht="12" customHeight="1" x14ac:dyDescent="0.2">
      <c r="A200" s="314"/>
      <c r="B200" s="319"/>
      <c r="C200" s="114"/>
      <c r="D200" s="115"/>
      <c r="E200" s="115"/>
      <c r="F200" s="125"/>
      <c r="G200" s="120"/>
      <c r="H200" s="121"/>
      <c r="I200" s="122"/>
      <c r="J200" s="182"/>
      <c r="K200" s="184"/>
      <c r="L200" s="184"/>
      <c r="M200" s="119"/>
      <c r="N200" s="119"/>
      <c r="O200" s="211"/>
    </row>
    <row r="201" spans="1:16" s="7" customFormat="1" ht="12" customHeight="1" x14ac:dyDescent="0.2">
      <c r="A201" s="314"/>
      <c r="B201" s="319"/>
      <c r="C201" s="5"/>
      <c r="D201" s="4"/>
      <c r="E201" s="4"/>
      <c r="F201" s="13"/>
      <c r="G201" s="8"/>
      <c r="H201" s="34"/>
      <c r="I201" s="35"/>
      <c r="J201" s="9"/>
      <c r="K201"/>
      <c r="L201"/>
      <c r="O201" s="211"/>
    </row>
    <row r="202" spans="1:16" s="7" customFormat="1" ht="12" customHeight="1" x14ac:dyDescent="0.2">
      <c r="A202" s="314"/>
      <c r="B202" s="319"/>
      <c r="C202" s="5"/>
      <c r="D202" s="4"/>
      <c r="E202" s="4"/>
      <c r="F202" s="13"/>
      <c r="G202" s="8"/>
      <c r="H202" s="34"/>
      <c r="I202" s="35"/>
      <c r="J202" s="9"/>
      <c r="K202"/>
      <c r="L202"/>
      <c r="O202" s="211"/>
    </row>
    <row r="203" spans="1:16" s="7" customFormat="1" ht="12" customHeight="1" x14ac:dyDescent="0.2">
      <c r="A203" s="314"/>
      <c r="B203" s="319"/>
      <c r="C203" s="5"/>
      <c r="D203" s="4"/>
      <c r="E203" s="4"/>
      <c r="F203" s="13"/>
      <c r="G203" s="8"/>
      <c r="H203" s="34"/>
      <c r="I203" s="35"/>
      <c r="J203" s="9"/>
      <c r="K203"/>
      <c r="L203"/>
      <c r="O203" s="211"/>
    </row>
    <row r="204" spans="1:16" s="7" customFormat="1" ht="12" customHeight="1" x14ac:dyDescent="0.2">
      <c r="A204" s="314"/>
      <c r="B204" s="319"/>
      <c r="C204" s="5"/>
      <c r="D204" s="4"/>
      <c r="E204" s="4"/>
      <c r="F204" s="13"/>
      <c r="G204" s="8"/>
      <c r="H204" s="34"/>
      <c r="I204" s="35"/>
      <c r="J204" s="9"/>
      <c r="K204"/>
      <c r="L204"/>
      <c r="O204" s="211"/>
    </row>
    <row r="205" spans="1:16" s="7" customFormat="1" ht="12" customHeight="1" x14ac:dyDescent="0.2">
      <c r="A205" s="314"/>
      <c r="B205" s="319"/>
      <c r="C205" s="5"/>
      <c r="D205" s="4"/>
      <c r="E205" s="4"/>
      <c r="F205" s="13"/>
      <c r="G205" s="8"/>
      <c r="H205" s="34"/>
      <c r="I205" s="35"/>
      <c r="J205" s="9"/>
      <c r="K205"/>
      <c r="L205"/>
      <c r="O205" s="211"/>
    </row>
    <row r="206" spans="1:16" s="7" customFormat="1" ht="12" customHeight="1" x14ac:dyDescent="0.2">
      <c r="A206" s="314"/>
      <c r="B206" s="319"/>
      <c r="C206" s="46"/>
      <c r="D206" s="4"/>
      <c r="E206" s="4"/>
      <c r="F206" s="13"/>
      <c r="G206" s="8"/>
      <c r="H206" s="34"/>
      <c r="I206" s="35"/>
      <c r="J206" s="9"/>
      <c r="K206"/>
      <c r="L206"/>
      <c r="O206" s="211"/>
    </row>
    <row r="207" spans="1:16" s="7" customFormat="1" ht="12" customHeight="1" x14ac:dyDescent="0.2">
      <c r="A207" s="314"/>
      <c r="B207" s="319"/>
      <c r="C207" s="46"/>
      <c r="D207" s="4"/>
      <c r="E207" s="4"/>
      <c r="F207" s="13"/>
      <c r="G207" s="8"/>
      <c r="H207" s="34"/>
      <c r="I207" s="35"/>
      <c r="J207" s="9"/>
      <c r="K207"/>
      <c r="L207"/>
      <c r="O207" s="211"/>
    </row>
    <row r="208" spans="1:16" s="7" customFormat="1" ht="12" customHeight="1" x14ac:dyDescent="0.2">
      <c r="A208" s="314"/>
      <c r="B208" s="319"/>
      <c r="C208" s="46"/>
      <c r="D208" s="4"/>
      <c r="E208" s="4"/>
      <c r="F208" s="13"/>
      <c r="G208" s="8"/>
      <c r="H208" s="34"/>
      <c r="I208" s="35"/>
      <c r="J208" s="9"/>
      <c r="K208"/>
      <c r="L208"/>
      <c r="O208" s="211"/>
    </row>
    <row r="209" spans="1:15" s="7" customFormat="1" ht="12" customHeight="1" x14ac:dyDescent="0.2">
      <c r="A209" s="314"/>
      <c r="B209" s="319"/>
      <c r="C209" s="46"/>
      <c r="D209" s="4"/>
      <c r="E209" s="4"/>
      <c r="F209" s="13"/>
      <c r="G209" s="8"/>
      <c r="H209" s="34"/>
      <c r="I209" s="35"/>
      <c r="J209" s="9"/>
      <c r="K209"/>
      <c r="L209"/>
      <c r="O209" s="211"/>
    </row>
    <row r="210" spans="1:15" s="7" customFormat="1" ht="12" customHeight="1" x14ac:dyDescent="0.2">
      <c r="A210" s="314"/>
      <c r="B210" s="319"/>
      <c r="D210" s="4"/>
      <c r="E210" s="4"/>
      <c r="F210" s="13"/>
      <c r="G210" s="8"/>
      <c r="H210" s="34"/>
      <c r="I210" s="35"/>
      <c r="J210" s="9"/>
      <c r="K210"/>
      <c r="L210"/>
      <c r="O210" s="211"/>
    </row>
    <row r="211" spans="1:15" s="7" customFormat="1" ht="12" customHeight="1" x14ac:dyDescent="0.2">
      <c r="A211" s="314"/>
      <c r="B211" s="319"/>
      <c r="D211" s="4"/>
      <c r="E211" s="4"/>
      <c r="F211" s="13"/>
      <c r="G211" s="8"/>
      <c r="H211" s="34"/>
      <c r="I211" s="35"/>
      <c r="J211" s="9"/>
      <c r="K211"/>
      <c r="L211"/>
      <c r="O211" s="211"/>
    </row>
    <row r="212" spans="1:15" s="7" customFormat="1" ht="12" customHeight="1" x14ac:dyDescent="0.2">
      <c r="A212" s="314"/>
      <c r="B212" s="319"/>
      <c r="D212" s="4"/>
      <c r="E212" s="4"/>
      <c r="F212" s="13"/>
      <c r="G212" s="8"/>
      <c r="H212" s="34"/>
      <c r="I212" s="35"/>
      <c r="J212" s="9"/>
      <c r="K212"/>
      <c r="L212"/>
      <c r="O212" s="211"/>
    </row>
    <row r="213" spans="1:15" s="7" customFormat="1" ht="12" customHeight="1" x14ac:dyDescent="0.2">
      <c r="A213" s="314"/>
      <c r="B213" s="319"/>
      <c r="D213" s="4"/>
      <c r="E213" s="4"/>
      <c r="F213" s="13"/>
      <c r="G213" s="8"/>
      <c r="H213" s="34"/>
      <c r="I213" s="35"/>
      <c r="J213" s="9"/>
      <c r="K213"/>
      <c r="L213"/>
      <c r="O213" s="211"/>
    </row>
    <row r="214" spans="1:15" s="7" customFormat="1" ht="12" customHeight="1" x14ac:dyDescent="0.2">
      <c r="A214" s="314"/>
      <c r="B214" s="319"/>
      <c r="D214" s="4"/>
      <c r="E214" s="4"/>
      <c r="F214" s="13"/>
      <c r="G214" s="8"/>
      <c r="H214" s="34"/>
      <c r="I214" s="35"/>
      <c r="J214" s="9"/>
      <c r="K214"/>
      <c r="L214"/>
      <c r="O214" s="211"/>
    </row>
    <row r="215" spans="1:15" s="7" customFormat="1" ht="12" customHeight="1" x14ac:dyDescent="0.2">
      <c r="A215" s="314"/>
      <c r="B215" s="319"/>
      <c r="D215" s="4"/>
      <c r="E215" s="4"/>
      <c r="F215" s="13"/>
      <c r="G215" s="8"/>
      <c r="H215" s="34"/>
      <c r="I215" s="35"/>
      <c r="J215" s="9"/>
      <c r="K215"/>
      <c r="L215"/>
      <c r="O215" s="211"/>
    </row>
    <row r="216" spans="1:15" s="7" customFormat="1" ht="12" customHeight="1" x14ac:dyDescent="0.2">
      <c r="A216" s="314"/>
      <c r="B216" s="319"/>
      <c r="D216" s="4"/>
      <c r="E216" s="4"/>
      <c r="F216" s="13"/>
      <c r="G216" s="8"/>
      <c r="H216" s="34"/>
      <c r="I216" s="35"/>
      <c r="J216" s="9"/>
      <c r="K216"/>
      <c r="L216"/>
      <c r="O216" s="211"/>
    </row>
    <row r="217" spans="1:15" s="7" customFormat="1" ht="12" customHeight="1" x14ac:dyDescent="0.2">
      <c r="A217" s="314"/>
      <c r="B217" s="319"/>
      <c r="D217" s="4"/>
      <c r="E217" s="4"/>
      <c r="F217" s="13"/>
      <c r="G217" s="8"/>
      <c r="H217" s="34"/>
      <c r="I217" s="35"/>
      <c r="J217" s="9"/>
      <c r="K217"/>
      <c r="L217"/>
      <c r="O217" s="211"/>
    </row>
    <row r="218" spans="1:15" s="7" customFormat="1" ht="12" customHeight="1" x14ac:dyDescent="0.2">
      <c r="A218" s="314"/>
      <c r="B218" s="319"/>
      <c r="D218" s="4"/>
      <c r="E218" s="4"/>
      <c r="F218" s="13"/>
      <c r="G218" s="8"/>
      <c r="H218" s="34"/>
      <c r="I218" s="35"/>
      <c r="J218" s="9"/>
      <c r="K218"/>
      <c r="L218"/>
      <c r="O218" s="211"/>
    </row>
    <row r="219" spans="1:15" s="7" customFormat="1" ht="12" customHeight="1" x14ac:dyDescent="0.2">
      <c r="A219" s="314"/>
      <c r="B219" s="319"/>
      <c r="D219" s="4"/>
      <c r="E219" s="4"/>
      <c r="F219" s="13"/>
      <c r="G219" s="8"/>
      <c r="H219" s="34"/>
      <c r="I219" s="35"/>
      <c r="J219" s="9"/>
      <c r="K219"/>
      <c r="L219"/>
      <c r="O219" s="211"/>
    </row>
    <row r="220" spans="1:15" s="7" customFormat="1" ht="12" customHeight="1" x14ac:dyDescent="0.2">
      <c r="A220" s="314"/>
      <c r="B220" s="319"/>
      <c r="D220" s="4"/>
      <c r="E220" s="4"/>
      <c r="F220" s="13"/>
      <c r="G220" s="8"/>
      <c r="H220" s="34"/>
      <c r="I220" s="35"/>
      <c r="J220" s="9"/>
      <c r="K220"/>
      <c r="L220"/>
      <c r="O220" s="211"/>
    </row>
    <row r="221" spans="1:15" s="7" customFormat="1" ht="12" customHeight="1" x14ac:dyDescent="0.2">
      <c r="A221" s="314"/>
      <c r="B221" s="319"/>
      <c r="D221" s="4"/>
      <c r="E221" s="4"/>
      <c r="F221" s="13"/>
      <c r="G221" s="8"/>
      <c r="H221" s="34"/>
      <c r="I221" s="35"/>
      <c r="J221" s="9"/>
      <c r="K221"/>
      <c r="L221"/>
      <c r="O221" s="211"/>
    </row>
    <row r="222" spans="1:15" s="7" customFormat="1" ht="12" customHeight="1" x14ac:dyDescent="0.2">
      <c r="A222" s="314"/>
      <c r="B222" s="319"/>
      <c r="D222" s="4"/>
      <c r="E222" s="4"/>
      <c r="F222" s="13"/>
      <c r="G222" s="8"/>
      <c r="H222" s="34"/>
      <c r="I222" s="35"/>
      <c r="J222" s="9"/>
      <c r="K222"/>
      <c r="L222"/>
      <c r="O222" s="211"/>
    </row>
    <row r="223" spans="1:15" s="7" customFormat="1" ht="12" customHeight="1" x14ac:dyDescent="0.2">
      <c r="A223" s="314"/>
      <c r="B223" s="319"/>
      <c r="D223" s="4"/>
      <c r="E223" s="4"/>
      <c r="F223" s="13"/>
      <c r="G223" s="8"/>
      <c r="H223" s="34"/>
      <c r="I223" s="35"/>
      <c r="J223" s="9"/>
      <c r="K223"/>
      <c r="L223"/>
      <c r="O223" s="211"/>
    </row>
    <row r="224" spans="1:15" s="7" customFormat="1" ht="12" customHeight="1" x14ac:dyDescent="0.2">
      <c r="A224" s="314"/>
      <c r="B224" s="319"/>
      <c r="D224" s="4"/>
      <c r="E224" s="4"/>
      <c r="F224" s="13"/>
      <c r="G224" s="8"/>
      <c r="H224" s="34"/>
      <c r="I224" s="35"/>
      <c r="J224" s="9"/>
      <c r="K224"/>
      <c r="L224"/>
      <c r="O224" s="211"/>
    </row>
    <row r="225" spans="1:15" s="7" customFormat="1" ht="12" customHeight="1" x14ac:dyDescent="0.2">
      <c r="A225" s="314"/>
      <c r="B225" s="319"/>
      <c r="D225" s="111"/>
      <c r="E225" s="111"/>
      <c r="F225" s="123"/>
      <c r="G225" s="8"/>
      <c r="H225" s="34"/>
      <c r="I225" s="35"/>
      <c r="J225" s="9"/>
      <c r="K225"/>
      <c r="L225"/>
      <c r="O225" s="211"/>
    </row>
    <row r="226" spans="1:15" s="7" customFormat="1" ht="12" customHeight="1" x14ac:dyDescent="0.2">
      <c r="A226" s="314"/>
      <c r="B226" s="319"/>
      <c r="C226" s="5"/>
      <c r="D226" s="4"/>
      <c r="E226" s="4"/>
      <c r="F226" s="13"/>
      <c r="G226" s="8">
        <f>F226*E226</f>
        <v>0</v>
      </c>
      <c r="H226" s="34"/>
      <c r="I226" s="35"/>
      <c r="J226" s="9"/>
      <c r="K226"/>
      <c r="L226"/>
      <c r="O226" s="211"/>
    </row>
    <row r="227" spans="1:15" s="7" customFormat="1" ht="12" customHeight="1" x14ac:dyDescent="0.2">
      <c r="A227" s="314"/>
      <c r="B227" s="319"/>
      <c r="C227" s="5"/>
      <c r="D227" s="4"/>
      <c r="E227" s="4"/>
      <c r="F227" s="13"/>
      <c r="G227" s="8">
        <f t="shared" ref="G227:G238" si="8">F227*E227</f>
        <v>0</v>
      </c>
      <c r="H227" s="34"/>
      <c r="I227" s="35"/>
      <c r="J227" s="9"/>
      <c r="K227"/>
      <c r="L227"/>
      <c r="O227" s="211"/>
    </row>
    <row r="228" spans="1:15" s="7" customFormat="1" ht="12" customHeight="1" x14ac:dyDescent="0.2">
      <c r="A228" s="314"/>
      <c r="B228" s="319"/>
      <c r="C228" s="5"/>
      <c r="D228" s="4"/>
      <c r="E228" s="4"/>
      <c r="F228" s="13"/>
      <c r="G228" s="8">
        <f t="shared" si="8"/>
        <v>0</v>
      </c>
      <c r="H228" s="34"/>
      <c r="I228" s="35"/>
      <c r="J228" s="9"/>
      <c r="K228"/>
      <c r="L228"/>
      <c r="O228" s="211"/>
    </row>
    <row r="229" spans="1:15" s="7" customFormat="1" ht="12" customHeight="1" x14ac:dyDescent="0.2">
      <c r="A229" s="314"/>
      <c r="B229" s="319"/>
      <c r="C229" s="5"/>
      <c r="D229" s="4"/>
      <c r="E229" s="4"/>
      <c r="F229" s="13"/>
      <c r="G229" s="8">
        <f t="shared" si="8"/>
        <v>0</v>
      </c>
      <c r="H229" s="34"/>
      <c r="I229" s="35"/>
      <c r="J229" s="9"/>
      <c r="K229"/>
      <c r="L229"/>
      <c r="O229" s="211"/>
    </row>
    <row r="230" spans="1:15" s="7" customFormat="1" ht="12" customHeight="1" x14ac:dyDescent="0.2">
      <c r="A230" s="314"/>
      <c r="B230" s="319"/>
      <c r="C230" s="5"/>
      <c r="D230" s="4"/>
      <c r="E230" s="4"/>
      <c r="F230" s="13"/>
      <c r="G230" s="8">
        <f t="shared" si="8"/>
        <v>0</v>
      </c>
      <c r="H230" s="34"/>
      <c r="I230" s="35"/>
      <c r="J230" s="9"/>
      <c r="K230"/>
      <c r="L230"/>
      <c r="O230" s="211"/>
    </row>
    <row r="231" spans="1:15" s="7" customFormat="1" ht="12" customHeight="1" x14ac:dyDescent="0.2">
      <c r="A231" s="314"/>
      <c r="B231" s="319"/>
      <c r="C231" s="5"/>
      <c r="D231" s="4"/>
      <c r="E231" s="4"/>
      <c r="F231" s="13"/>
      <c r="G231" s="8">
        <f t="shared" si="8"/>
        <v>0</v>
      </c>
      <c r="H231" s="34"/>
      <c r="I231" s="35"/>
      <c r="J231" s="9"/>
      <c r="K231"/>
      <c r="L231"/>
      <c r="O231" s="211"/>
    </row>
    <row r="232" spans="1:15" s="7" customFormat="1" ht="12" customHeight="1" x14ac:dyDescent="0.2">
      <c r="A232" s="314"/>
      <c r="B232" s="319"/>
      <c r="C232" s="5"/>
      <c r="D232" s="4"/>
      <c r="E232" s="4"/>
      <c r="F232" s="13"/>
      <c r="G232" s="8">
        <f t="shared" si="8"/>
        <v>0</v>
      </c>
      <c r="H232" s="34"/>
      <c r="I232" s="35"/>
      <c r="J232" s="9"/>
      <c r="K232"/>
      <c r="L232"/>
      <c r="O232" s="211"/>
    </row>
    <row r="233" spans="1:15" s="7" customFormat="1" ht="12" customHeight="1" x14ac:dyDescent="0.2">
      <c r="A233" s="314"/>
      <c r="B233" s="319"/>
      <c r="C233" s="5"/>
      <c r="D233" s="4"/>
      <c r="E233" s="4"/>
      <c r="F233" s="13"/>
      <c r="G233" s="8">
        <f t="shared" si="8"/>
        <v>0</v>
      </c>
      <c r="H233" s="34"/>
      <c r="I233" s="35"/>
      <c r="J233" s="9"/>
      <c r="K233"/>
      <c r="L233"/>
      <c r="O233" s="211"/>
    </row>
    <row r="234" spans="1:15" s="7" customFormat="1" ht="12" customHeight="1" x14ac:dyDescent="0.2">
      <c r="A234" s="314"/>
      <c r="B234" s="319"/>
      <c r="C234" s="5"/>
      <c r="D234" s="4"/>
      <c r="E234" s="4"/>
      <c r="F234" s="13"/>
      <c r="G234" s="8">
        <f t="shared" si="8"/>
        <v>0</v>
      </c>
      <c r="H234" s="34"/>
      <c r="I234" s="35"/>
      <c r="J234" s="9"/>
      <c r="K234"/>
      <c r="L234"/>
      <c r="O234" s="211"/>
    </row>
    <row r="235" spans="1:15" s="7" customFormat="1" ht="12" customHeight="1" x14ac:dyDescent="0.2">
      <c r="A235" s="314"/>
      <c r="B235" s="319"/>
      <c r="C235" s="5"/>
      <c r="D235" s="4"/>
      <c r="E235" s="4"/>
      <c r="F235" s="13"/>
      <c r="G235" s="8">
        <f t="shared" si="8"/>
        <v>0</v>
      </c>
      <c r="H235" s="34"/>
      <c r="I235" s="35"/>
      <c r="J235" s="9"/>
      <c r="K235"/>
      <c r="L235"/>
      <c r="O235" s="211"/>
    </row>
    <row r="236" spans="1:15" s="7" customFormat="1" ht="12" customHeight="1" x14ac:dyDescent="0.2">
      <c r="A236" s="314"/>
      <c r="B236" s="319"/>
      <c r="C236" s="5"/>
      <c r="D236" s="4"/>
      <c r="E236" s="4"/>
      <c r="F236" s="13"/>
      <c r="G236" s="8">
        <f t="shared" si="8"/>
        <v>0</v>
      </c>
      <c r="H236" s="34"/>
      <c r="I236" s="35"/>
      <c r="J236" s="9"/>
      <c r="K236"/>
      <c r="L236"/>
      <c r="O236" s="211"/>
    </row>
    <row r="237" spans="1:15" s="7" customFormat="1" ht="12" customHeight="1" x14ac:dyDescent="0.2">
      <c r="A237" s="314"/>
      <c r="B237" s="319"/>
      <c r="C237" s="5"/>
      <c r="D237" s="4"/>
      <c r="E237" s="4"/>
      <c r="F237" s="13"/>
      <c r="G237" s="8">
        <f t="shared" si="8"/>
        <v>0</v>
      </c>
      <c r="H237" s="34"/>
      <c r="I237" s="35"/>
      <c r="J237" s="9"/>
      <c r="K237"/>
      <c r="L237"/>
      <c r="O237" s="211"/>
    </row>
    <row r="238" spans="1:15" s="7" customFormat="1" ht="12" customHeight="1" x14ac:dyDescent="0.2">
      <c r="A238" s="314"/>
      <c r="B238" s="319"/>
      <c r="C238" s="5"/>
      <c r="D238" s="4"/>
      <c r="E238" s="4"/>
      <c r="F238" s="13"/>
      <c r="G238" s="8">
        <f t="shared" si="8"/>
        <v>0</v>
      </c>
      <c r="H238" s="34"/>
      <c r="I238" s="35"/>
      <c r="J238" s="9"/>
      <c r="K238"/>
      <c r="L238"/>
      <c r="O238" s="211"/>
    </row>
    <row r="239" spans="1:15" s="7" customFormat="1" ht="12" customHeight="1" x14ac:dyDescent="0.2">
      <c r="A239" s="314"/>
      <c r="B239" s="319"/>
      <c r="C239" s="5"/>
      <c r="D239" s="4"/>
      <c r="E239" s="4"/>
      <c r="F239" s="13"/>
      <c r="G239" s="8">
        <f>F239*E239</f>
        <v>0</v>
      </c>
      <c r="H239" s="34"/>
      <c r="I239" s="35"/>
      <c r="J239" s="9"/>
      <c r="K239"/>
      <c r="L239"/>
      <c r="O239" s="211"/>
    </row>
    <row r="240" spans="1:15" s="7" customFormat="1" ht="12" customHeight="1" x14ac:dyDescent="0.2">
      <c r="A240" s="314"/>
      <c r="B240" s="319"/>
      <c r="C240" s="5"/>
      <c r="D240" s="4"/>
      <c r="E240" s="4"/>
      <c r="F240" s="13"/>
      <c r="G240" s="8"/>
      <c r="H240" s="34"/>
      <c r="I240" s="35"/>
      <c r="J240" s="9"/>
      <c r="K240"/>
      <c r="L240"/>
      <c r="O240" s="211"/>
    </row>
    <row r="241" spans="1:15" s="7" customFormat="1" ht="12" customHeight="1" x14ac:dyDescent="0.2">
      <c r="A241" s="314"/>
      <c r="B241" s="319"/>
      <c r="C241" s="5"/>
      <c r="D241" s="4"/>
      <c r="E241" s="4"/>
      <c r="F241" s="13"/>
      <c r="G241" s="8"/>
      <c r="H241" s="34"/>
      <c r="I241" s="35"/>
      <c r="J241" s="9"/>
      <c r="K241"/>
      <c r="L241"/>
      <c r="O241" s="211"/>
    </row>
    <row r="242" spans="1:15" s="7" customFormat="1" ht="12" customHeight="1" x14ac:dyDescent="0.2">
      <c r="A242" s="314"/>
      <c r="B242" s="319"/>
      <c r="C242" s="5"/>
      <c r="D242" s="4"/>
      <c r="E242" s="4"/>
      <c r="F242" s="13"/>
      <c r="G242" s="8"/>
      <c r="H242" s="34"/>
      <c r="I242" s="35"/>
      <c r="J242" s="9"/>
      <c r="K242"/>
      <c r="L242"/>
      <c r="O242" s="211"/>
    </row>
    <row r="243" spans="1:15" s="7" customFormat="1" ht="12" customHeight="1" x14ac:dyDescent="0.2">
      <c r="A243" s="314"/>
      <c r="B243" s="319"/>
      <c r="C243" s="5"/>
      <c r="D243" s="4"/>
      <c r="E243" s="4"/>
      <c r="F243" s="13"/>
      <c r="G243" s="8"/>
      <c r="H243" s="34"/>
      <c r="I243" s="35"/>
      <c r="J243" s="9"/>
      <c r="K243"/>
      <c r="L243"/>
      <c r="O243" s="211"/>
    </row>
    <row r="244" spans="1:15" s="7" customFormat="1" ht="12" customHeight="1" x14ac:dyDescent="0.2">
      <c r="A244" s="314"/>
      <c r="B244" s="319"/>
      <c r="C244" s="5"/>
      <c r="D244" s="4"/>
      <c r="E244" s="4"/>
      <c r="F244" s="13"/>
      <c r="G244" s="8"/>
      <c r="H244" s="34"/>
      <c r="I244" s="35"/>
      <c r="J244" s="9"/>
      <c r="K244"/>
      <c r="L244"/>
      <c r="O244" s="211"/>
    </row>
    <row r="245" spans="1:15" s="7" customFormat="1" ht="12" customHeight="1" x14ac:dyDescent="0.2">
      <c r="A245" s="314"/>
      <c r="B245" s="319"/>
      <c r="C245" s="5"/>
      <c r="D245" s="4"/>
      <c r="E245" s="4"/>
      <c r="F245" s="13"/>
      <c r="G245" s="8"/>
      <c r="H245" s="34"/>
      <c r="I245" s="35"/>
      <c r="J245" s="9"/>
      <c r="K245"/>
      <c r="L245"/>
      <c r="O245" s="211"/>
    </row>
    <row r="246" spans="1:15" s="7" customFormat="1" ht="12" customHeight="1" x14ac:dyDescent="0.2">
      <c r="A246" s="314"/>
      <c r="B246" s="319"/>
      <c r="C246" s="5"/>
      <c r="D246" s="4"/>
      <c r="E246" s="4"/>
      <c r="F246" s="13"/>
      <c r="G246" s="8"/>
      <c r="H246" s="34"/>
      <c r="I246" s="35"/>
      <c r="J246" s="9"/>
      <c r="K246"/>
      <c r="L246"/>
      <c r="O246" s="211"/>
    </row>
    <row r="247" spans="1:15" s="7" customFormat="1" ht="12" customHeight="1" x14ac:dyDescent="0.2">
      <c r="A247" s="314"/>
      <c r="B247" s="319"/>
      <c r="C247" s="5"/>
      <c r="D247" s="4"/>
      <c r="E247" s="4"/>
      <c r="F247" s="13"/>
      <c r="G247" s="8"/>
      <c r="H247" s="34"/>
      <c r="I247" s="35"/>
      <c r="J247" s="9"/>
      <c r="K247"/>
      <c r="L247"/>
      <c r="O247" s="211"/>
    </row>
    <row r="248" spans="1:15" s="7" customFormat="1" ht="12" customHeight="1" x14ac:dyDescent="0.2">
      <c r="A248" s="314"/>
      <c r="B248" s="319"/>
      <c r="C248" s="5"/>
      <c r="D248" s="4"/>
      <c r="E248" s="4"/>
      <c r="F248" s="13"/>
      <c r="G248" s="8"/>
      <c r="H248" s="34"/>
      <c r="I248" s="35"/>
      <c r="J248" s="9"/>
      <c r="K248"/>
      <c r="L248"/>
      <c r="O248" s="211"/>
    </row>
    <row r="249" spans="1:15" s="7" customFormat="1" ht="12" customHeight="1" x14ac:dyDescent="0.2">
      <c r="A249" s="314"/>
      <c r="B249" s="319"/>
      <c r="C249" s="5"/>
      <c r="D249" s="4"/>
      <c r="E249" s="4"/>
      <c r="F249" s="13"/>
      <c r="G249" s="8"/>
      <c r="H249" s="34"/>
      <c r="I249" s="35"/>
      <c r="J249" s="9"/>
      <c r="K249"/>
      <c r="L249"/>
      <c r="O249" s="211"/>
    </row>
    <row r="250" spans="1:15" s="7" customFormat="1" ht="12" customHeight="1" x14ac:dyDescent="0.2">
      <c r="A250" s="314"/>
      <c r="B250" s="319"/>
      <c r="C250" s="5"/>
      <c r="D250" s="4"/>
      <c r="E250" s="4"/>
      <c r="F250" s="13"/>
      <c r="G250" s="8"/>
      <c r="H250" s="34"/>
      <c r="I250" s="35"/>
      <c r="J250" s="9"/>
      <c r="K250"/>
      <c r="L250"/>
      <c r="O250" s="211"/>
    </row>
    <row r="251" spans="1:15" s="7" customFormat="1" ht="12" customHeight="1" x14ac:dyDescent="0.2">
      <c r="A251" s="314"/>
      <c r="B251" s="319"/>
      <c r="C251" s="5"/>
      <c r="D251" s="4"/>
      <c r="E251" s="4"/>
      <c r="F251" s="13"/>
      <c r="G251" s="8"/>
      <c r="H251" s="34"/>
      <c r="I251" s="35"/>
      <c r="J251" s="9"/>
      <c r="K251"/>
      <c r="L251"/>
      <c r="O251" s="211"/>
    </row>
    <row r="252" spans="1:15" s="7" customFormat="1" ht="12" customHeight="1" x14ac:dyDescent="0.2">
      <c r="A252" s="314"/>
      <c r="B252" s="319"/>
      <c r="C252" s="5"/>
      <c r="D252" s="4"/>
      <c r="E252" s="4"/>
      <c r="F252" s="13"/>
      <c r="G252" s="8"/>
      <c r="H252" s="34"/>
      <c r="I252" s="35"/>
      <c r="J252" s="9"/>
      <c r="K252"/>
      <c r="L252"/>
      <c r="O252" s="211"/>
    </row>
    <row r="253" spans="1:15" s="7" customFormat="1" ht="12" customHeight="1" x14ac:dyDescent="0.2">
      <c r="A253" s="314"/>
      <c r="B253" s="319"/>
      <c r="C253" s="5"/>
      <c r="D253" s="4"/>
      <c r="E253" s="4"/>
      <c r="F253" s="13"/>
      <c r="G253" s="8"/>
      <c r="H253" s="34"/>
      <c r="I253" s="35"/>
      <c r="J253" s="9"/>
      <c r="K253"/>
      <c r="L253"/>
      <c r="O253" s="211"/>
    </row>
    <row r="254" spans="1:15" s="7" customFormat="1" ht="12" customHeight="1" x14ac:dyDescent="0.2">
      <c r="A254" s="314"/>
      <c r="B254" s="319"/>
      <c r="C254" s="5"/>
      <c r="D254" s="4"/>
      <c r="E254" s="4"/>
      <c r="F254" s="13"/>
      <c r="G254" s="8"/>
      <c r="H254" s="34"/>
      <c r="I254" s="35"/>
      <c r="J254" s="9"/>
      <c r="K254"/>
      <c r="L254"/>
      <c r="O254" s="211"/>
    </row>
    <row r="255" spans="1:15" s="7" customFormat="1" ht="12" customHeight="1" x14ac:dyDescent="0.2">
      <c r="A255" s="314"/>
      <c r="B255" s="319"/>
      <c r="C255" s="5"/>
      <c r="D255" s="4"/>
      <c r="E255" s="4"/>
      <c r="F255" s="13"/>
      <c r="G255" s="8"/>
      <c r="H255" s="34"/>
      <c r="I255" s="35"/>
      <c r="J255" s="9"/>
      <c r="K255"/>
      <c r="L255"/>
      <c r="O255" s="211"/>
    </row>
    <row r="256" spans="1:15" s="7" customFormat="1" ht="12" customHeight="1" x14ac:dyDescent="0.2">
      <c r="A256" s="314"/>
      <c r="B256" s="319"/>
      <c r="C256" s="5"/>
      <c r="D256" s="4"/>
      <c r="E256" s="4"/>
      <c r="F256" s="13"/>
      <c r="G256" s="8"/>
      <c r="H256" s="34"/>
      <c r="I256" s="35"/>
      <c r="J256" s="9"/>
      <c r="K256"/>
      <c r="L256"/>
      <c r="O256" s="211"/>
    </row>
    <row r="257" spans="1:15" s="7" customFormat="1" ht="12" customHeight="1" x14ac:dyDescent="0.2">
      <c r="A257" s="314"/>
      <c r="B257" s="119"/>
      <c r="C257" s="5"/>
      <c r="D257" s="4"/>
      <c r="E257" s="4"/>
      <c r="F257" s="13"/>
      <c r="G257" s="8"/>
      <c r="H257" s="34"/>
      <c r="I257" s="35"/>
      <c r="J257" s="9"/>
      <c r="K257"/>
      <c r="L257"/>
      <c r="O257" s="211"/>
    </row>
    <row r="258" spans="1:15" s="7" customFormat="1" ht="12" customHeight="1" x14ac:dyDescent="0.2">
      <c r="A258" s="314"/>
      <c r="B258" s="319"/>
      <c r="C258" s="5"/>
      <c r="D258" s="99"/>
      <c r="E258" s="99"/>
      <c r="F258" s="79"/>
      <c r="G258" s="100"/>
      <c r="H258" s="34"/>
      <c r="I258" s="35"/>
      <c r="J258" s="9"/>
      <c r="K258"/>
      <c r="L258"/>
      <c r="O258" s="211"/>
    </row>
    <row r="259" spans="1:15" s="7" customFormat="1" ht="12" customHeight="1" x14ac:dyDescent="0.2">
      <c r="A259" s="314"/>
      <c r="B259" s="319"/>
      <c r="C259" s="5"/>
      <c r="D259" s="99"/>
      <c r="E259" s="99"/>
      <c r="F259" s="79"/>
      <c r="G259" s="100"/>
      <c r="H259" s="34"/>
      <c r="I259" s="35"/>
      <c r="J259" s="9"/>
      <c r="K259"/>
      <c r="L259"/>
      <c r="O259" s="211"/>
    </row>
    <row r="260" spans="1:15" s="7" customFormat="1" ht="12" customHeight="1" x14ac:dyDescent="0.2">
      <c r="A260" s="314"/>
      <c r="B260" s="319"/>
      <c r="C260" s="5"/>
      <c r="D260" s="99"/>
      <c r="E260" s="99"/>
      <c r="F260" s="79"/>
      <c r="G260" s="100"/>
      <c r="H260" s="34"/>
      <c r="I260" s="35"/>
      <c r="J260" s="9"/>
      <c r="K260"/>
      <c r="L260"/>
      <c r="O260" s="211"/>
    </row>
    <row r="261" spans="1:15" s="7" customFormat="1" ht="12" customHeight="1" x14ac:dyDescent="0.2">
      <c r="A261" s="314"/>
      <c r="B261" s="319"/>
      <c r="C261" s="5"/>
      <c r="D261" s="99"/>
      <c r="E261" s="99"/>
      <c r="F261" s="79"/>
      <c r="G261" s="100"/>
      <c r="H261" s="34"/>
      <c r="I261" s="35"/>
      <c r="J261" s="9"/>
      <c r="K261"/>
      <c r="L261"/>
      <c r="O261" s="211"/>
    </row>
    <row r="262" spans="1:15" s="7" customFormat="1" ht="12" customHeight="1" x14ac:dyDescent="0.2">
      <c r="A262" s="314"/>
      <c r="B262" s="319"/>
      <c r="C262" s="5"/>
      <c r="D262" s="99"/>
      <c r="E262" s="99"/>
      <c r="F262" s="79"/>
      <c r="G262" s="100"/>
      <c r="H262" s="34"/>
      <c r="I262" s="35"/>
      <c r="J262" s="9"/>
      <c r="K262"/>
      <c r="L262"/>
      <c r="O262" s="211"/>
    </row>
    <row r="263" spans="1:15" s="7" customFormat="1" ht="12" customHeight="1" x14ac:dyDescent="0.2">
      <c r="A263" s="314"/>
      <c r="B263" s="319"/>
      <c r="C263" s="5"/>
      <c r="D263" s="99"/>
      <c r="E263" s="99"/>
      <c r="F263" s="79"/>
      <c r="G263" s="100"/>
      <c r="H263" s="34"/>
      <c r="I263" s="35"/>
      <c r="J263" s="9"/>
      <c r="K263"/>
      <c r="L263"/>
      <c r="O263" s="211"/>
    </row>
    <row r="264" spans="1:15" s="7" customFormat="1" ht="12" customHeight="1" x14ac:dyDescent="0.2">
      <c r="A264" s="314"/>
      <c r="B264" s="319"/>
      <c r="C264" s="5"/>
      <c r="D264" s="99"/>
      <c r="E264" s="99"/>
      <c r="F264" s="79"/>
      <c r="G264" s="100"/>
      <c r="H264" s="34"/>
      <c r="I264" s="35"/>
      <c r="J264" s="9"/>
      <c r="K264"/>
      <c r="L264"/>
      <c r="O264" s="211"/>
    </row>
    <row r="265" spans="1:15" s="7" customFormat="1" ht="12" customHeight="1" x14ac:dyDescent="0.2">
      <c r="A265" s="314"/>
      <c r="B265" s="319"/>
      <c r="C265" s="5"/>
      <c r="D265" s="99"/>
      <c r="E265" s="99"/>
      <c r="F265" s="79"/>
      <c r="G265" s="100"/>
      <c r="H265" s="34"/>
      <c r="I265" s="35"/>
      <c r="J265" s="9"/>
      <c r="K265"/>
      <c r="L265"/>
      <c r="O265" s="211"/>
    </row>
    <row r="266" spans="1:15" s="7" customFormat="1" ht="12" customHeight="1" x14ac:dyDescent="0.2">
      <c r="A266" s="314"/>
      <c r="B266" s="319"/>
      <c r="C266" s="46"/>
      <c r="D266" s="4"/>
      <c r="E266" s="4"/>
      <c r="F266" s="13"/>
      <c r="G266" s="8"/>
      <c r="H266" s="34"/>
      <c r="I266" s="35"/>
      <c r="J266" s="9"/>
      <c r="K266"/>
      <c r="L266"/>
      <c r="O266" s="211"/>
    </row>
    <row r="267" spans="1:15" s="7" customFormat="1" ht="12" customHeight="1" x14ac:dyDescent="0.2">
      <c r="A267" s="314"/>
      <c r="B267" s="319"/>
      <c r="C267" s="5"/>
      <c r="D267" s="4"/>
      <c r="E267" s="4"/>
      <c r="F267" s="13"/>
      <c r="G267" s="8"/>
      <c r="H267" s="34"/>
      <c r="I267" s="35"/>
      <c r="J267" s="9"/>
      <c r="K267"/>
      <c r="L267"/>
      <c r="O267" s="211"/>
    </row>
    <row r="268" spans="1:15" s="7" customFormat="1" ht="12" customHeight="1" x14ac:dyDescent="0.2">
      <c r="A268" s="314"/>
      <c r="B268" s="319"/>
      <c r="C268" s="5"/>
      <c r="D268" s="4"/>
      <c r="E268" s="4"/>
      <c r="F268" s="13"/>
      <c r="G268" s="8"/>
      <c r="H268" s="34"/>
      <c r="I268" s="35"/>
      <c r="J268" s="9"/>
      <c r="K268"/>
      <c r="L268"/>
      <c r="O268" s="211"/>
    </row>
    <row r="269" spans="1:15" s="7" customFormat="1" ht="12" customHeight="1" x14ac:dyDescent="0.2">
      <c r="A269" s="314"/>
      <c r="B269" s="319"/>
      <c r="C269" s="5"/>
      <c r="D269" s="4"/>
      <c r="E269" s="4"/>
      <c r="F269" s="13"/>
      <c r="G269" s="8"/>
      <c r="H269" s="34"/>
      <c r="I269" s="35"/>
      <c r="J269" s="9"/>
      <c r="K269"/>
      <c r="L269"/>
      <c r="O269" s="211"/>
    </row>
    <row r="270" spans="1:15" s="7" customFormat="1" ht="12" customHeight="1" x14ac:dyDescent="0.2">
      <c r="A270" s="314"/>
      <c r="B270" s="319"/>
      <c r="C270" s="5"/>
      <c r="D270" s="4"/>
      <c r="E270" s="4"/>
      <c r="F270" s="13"/>
      <c r="G270" s="8"/>
      <c r="H270" s="34"/>
      <c r="I270" s="35"/>
      <c r="J270" s="9"/>
      <c r="K270"/>
      <c r="L270"/>
      <c r="O270" s="211"/>
    </row>
    <row r="271" spans="1:15" s="7" customFormat="1" ht="12" customHeight="1" x14ac:dyDescent="0.2">
      <c r="A271" s="314"/>
      <c r="B271" s="319"/>
      <c r="C271" s="45"/>
      <c r="D271" s="4"/>
      <c r="E271" s="4"/>
      <c r="F271" s="13"/>
      <c r="G271" s="8"/>
      <c r="H271" s="34"/>
      <c r="I271" s="35"/>
      <c r="J271" s="9"/>
      <c r="K271"/>
      <c r="L271"/>
      <c r="O271" s="211"/>
    </row>
    <row r="272" spans="1:15" s="7" customFormat="1" ht="12" customHeight="1" x14ac:dyDescent="0.2">
      <c r="A272" s="314"/>
      <c r="B272" s="319"/>
      <c r="C272" s="5"/>
      <c r="D272" s="4"/>
      <c r="E272" s="4"/>
      <c r="F272" s="13"/>
      <c r="G272" s="8"/>
      <c r="H272" s="34"/>
      <c r="I272" s="35"/>
      <c r="J272" s="9"/>
      <c r="K272"/>
      <c r="L272"/>
      <c r="O272" s="211"/>
    </row>
    <row r="273" spans="1:15" s="7" customFormat="1" ht="12" customHeight="1" x14ac:dyDescent="0.2">
      <c r="A273" s="314"/>
      <c r="B273" s="319"/>
      <c r="C273" s="5"/>
      <c r="D273" s="4"/>
      <c r="E273" s="4"/>
      <c r="F273" s="13"/>
      <c r="G273" s="8"/>
      <c r="H273" s="34"/>
      <c r="I273" s="35"/>
      <c r="J273" s="9"/>
      <c r="K273"/>
      <c r="L273"/>
      <c r="O273" s="211"/>
    </row>
    <row r="274" spans="1:15" s="7" customFormat="1" ht="12" customHeight="1" x14ac:dyDescent="0.2">
      <c r="A274" s="314"/>
      <c r="B274" s="319"/>
      <c r="C274" s="5"/>
      <c r="D274" s="4"/>
      <c r="E274" s="4"/>
      <c r="F274" s="13"/>
      <c r="G274" s="8"/>
      <c r="H274" s="34"/>
      <c r="I274" s="35"/>
      <c r="J274" s="9"/>
      <c r="K274"/>
      <c r="L274"/>
      <c r="O274" s="211"/>
    </row>
    <row r="275" spans="1:15" s="7" customFormat="1" ht="12" customHeight="1" x14ac:dyDescent="0.2">
      <c r="A275" s="314"/>
      <c r="B275" s="319"/>
      <c r="C275" s="5"/>
      <c r="D275" s="4"/>
      <c r="E275" s="4"/>
      <c r="F275" s="13"/>
      <c r="G275" s="8"/>
      <c r="H275" s="34"/>
      <c r="I275" s="35"/>
      <c r="J275" s="9"/>
      <c r="K275"/>
      <c r="L275"/>
      <c r="O275" s="211"/>
    </row>
    <row r="276" spans="1:15" s="7" customFormat="1" ht="12" customHeight="1" x14ac:dyDescent="0.2">
      <c r="A276" s="314"/>
      <c r="B276" s="319"/>
      <c r="C276" s="5"/>
      <c r="D276" s="4"/>
      <c r="E276" s="4"/>
      <c r="F276" s="13"/>
      <c r="G276" s="8"/>
      <c r="H276" s="34"/>
      <c r="I276" s="35"/>
      <c r="J276" s="9"/>
      <c r="K276"/>
      <c r="L276"/>
      <c r="O276" s="211"/>
    </row>
    <row r="277" spans="1:15" s="7" customFormat="1" ht="12" customHeight="1" x14ac:dyDescent="0.2">
      <c r="A277" s="314"/>
      <c r="B277" s="319"/>
      <c r="C277" s="5"/>
      <c r="D277" s="4"/>
      <c r="E277" s="4"/>
      <c r="F277" s="13"/>
      <c r="G277" s="8"/>
      <c r="H277" s="34"/>
      <c r="I277" s="35"/>
      <c r="J277" s="9"/>
      <c r="K277"/>
      <c r="L277"/>
      <c r="O277" s="211"/>
    </row>
    <row r="278" spans="1:15" s="7" customFormat="1" ht="12" customHeight="1" x14ac:dyDescent="0.2">
      <c r="A278" s="314"/>
      <c r="B278" s="319"/>
      <c r="C278" s="5"/>
      <c r="D278" s="4"/>
      <c r="E278" s="4"/>
      <c r="F278" s="13"/>
      <c r="G278" s="8"/>
      <c r="H278" s="34"/>
      <c r="I278" s="35"/>
      <c r="J278" s="9"/>
      <c r="K278"/>
      <c r="L278"/>
      <c r="O278" s="211"/>
    </row>
    <row r="279" spans="1:15" s="7" customFormat="1" ht="12" customHeight="1" x14ac:dyDescent="0.2">
      <c r="A279" s="314"/>
      <c r="B279" s="319"/>
      <c r="C279" s="5"/>
      <c r="D279" s="4"/>
      <c r="E279" s="4"/>
      <c r="F279" s="13"/>
      <c r="G279" s="8"/>
      <c r="H279" s="34"/>
      <c r="I279" s="35"/>
      <c r="J279" s="9"/>
      <c r="K279"/>
      <c r="L279"/>
      <c r="O279" s="211"/>
    </row>
    <row r="280" spans="1:15" s="7" customFormat="1" ht="12" customHeight="1" x14ac:dyDescent="0.2">
      <c r="A280" s="314"/>
      <c r="B280" s="319"/>
      <c r="C280" s="5"/>
      <c r="D280" s="4"/>
      <c r="E280" s="4"/>
      <c r="F280" s="13"/>
      <c r="G280" s="8"/>
      <c r="H280" s="34"/>
      <c r="I280" s="35"/>
      <c r="J280" s="9"/>
      <c r="K280"/>
      <c r="L280"/>
      <c r="O280" s="211"/>
    </row>
    <row r="281" spans="1:15" s="7" customFormat="1" ht="12" customHeight="1" x14ac:dyDescent="0.2">
      <c r="A281" s="314"/>
      <c r="B281" s="319"/>
      <c r="C281" s="5"/>
      <c r="D281" s="4"/>
      <c r="E281" s="4"/>
      <c r="F281" s="13"/>
      <c r="G281" s="8"/>
      <c r="H281" s="34"/>
      <c r="I281" s="35"/>
      <c r="J281" s="9"/>
      <c r="K281"/>
      <c r="L281"/>
      <c r="O281" s="211"/>
    </row>
    <row r="282" spans="1:15" s="7" customFormat="1" ht="12" customHeight="1" x14ac:dyDescent="0.2">
      <c r="A282" s="314"/>
      <c r="B282" s="319"/>
      <c r="C282" s="5"/>
      <c r="D282" s="4"/>
      <c r="E282" s="4"/>
      <c r="F282" s="13"/>
      <c r="G282" s="8"/>
      <c r="H282" s="34"/>
      <c r="I282" s="35"/>
      <c r="J282" s="9"/>
      <c r="K282"/>
      <c r="L282"/>
      <c r="O282" s="211"/>
    </row>
    <row r="283" spans="1:15" s="7" customFormat="1" ht="12" customHeight="1" x14ac:dyDescent="0.2">
      <c r="A283" s="314"/>
      <c r="B283" s="319"/>
      <c r="C283" s="5"/>
      <c r="D283" s="4"/>
      <c r="E283" s="4"/>
      <c r="F283" s="13"/>
      <c r="G283" s="8"/>
      <c r="H283" s="34"/>
      <c r="I283" s="35"/>
      <c r="J283" s="9"/>
      <c r="K283"/>
      <c r="L283"/>
      <c r="O283" s="211"/>
    </row>
    <row r="284" spans="1:15" s="7" customFormat="1" ht="12" customHeight="1" x14ac:dyDescent="0.2">
      <c r="A284" s="314"/>
      <c r="B284" s="319"/>
      <c r="C284" s="5"/>
      <c r="D284" s="4"/>
      <c r="E284" s="4"/>
      <c r="F284" s="13"/>
      <c r="G284" s="8"/>
      <c r="H284" s="34"/>
      <c r="I284" s="35"/>
      <c r="J284" s="9"/>
      <c r="K284"/>
      <c r="L284"/>
      <c r="O284" s="211"/>
    </row>
    <row r="285" spans="1:15" s="7" customFormat="1" ht="12" customHeight="1" x14ac:dyDescent="0.2">
      <c r="A285" s="314"/>
      <c r="B285" s="319"/>
      <c r="C285" s="5"/>
      <c r="D285" s="4"/>
      <c r="E285" s="4"/>
      <c r="F285" s="13"/>
      <c r="G285" s="8"/>
      <c r="H285" s="34"/>
      <c r="I285" s="35"/>
      <c r="J285" s="9"/>
      <c r="K285"/>
      <c r="L285"/>
      <c r="O285" s="211"/>
    </row>
    <row r="286" spans="1:15" s="7" customFormat="1" ht="12" customHeight="1" x14ac:dyDescent="0.2">
      <c r="A286" s="314"/>
      <c r="B286" s="319"/>
      <c r="C286" s="5"/>
      <c r="D286" s="4"/>
      <c r="E286" s="4"/>
      <c r="F286" s="13"/>
      <c r="G286" s="8"/>
      <c r="H286" s="34"/>
      <c r="I286" s="35"/>
      <c r="J286" s="9"/>
      <c r="K286"/>
      <c r="L286"/>
      <c r="O286" s="211"/>
    </row>
    <row r="287" spans="1:15" s="7" customFormat="1" ht="12" customHeight="1" x14ac:dyDescent="0.2">
      <c r="A287" s="314"/>
      <c r="B287" s="319"/>
      <c r="C287" s="5"/>
      <c r="D287" s="4"/>
      <c r="E287" s="4"/>
      <c r="F287" s="13"/>
      <c r="G287" s="8"/>
      <c r="H287" s="34"/>
      <c r="I287" s="35"/>
      <c r="J287" s="9"/>
      <c r="K287"/>
      <c r="L287"/>
      <c r="O287" s="211"/>
    </row>
    <row r="288" spans="1:15" s="7" customFormat="1" ht="12" customHeight="1" x14ac:dyDescent="0.2">
      <c r="A288" s="314"/>
      <c r="B288" s="319"/>
      <c r="C288" s="5"/>
      <c r="D288" s="4"/>
      <c r="E288" s="4"/>
      <c r="F288" s="13"/>
      <c r="G288" s="8"/>
      <c r="H288" s="34"/>
      <c r="I288" s="35"/>
      <c r="J288" s="9"/>
      <c r="K288"/>
      <c r="L288"/>
      <c r="O288" s="211"/>
    </row>
    <row r="289" spans="1:15" s="7" customFormat="1" ht="12" customHeight="1" x14ac:dyDescent="0.2">
      <c r="A289" s="314"/>
      <c r="B289" s="319"/>
      <c r="C289" s="5"/>
      <c r="D289" s="4"/>
      <c r="E289" s="4"/>
      <c r="F289" s="13"/>
      <c r="G289" s="8"/>
      <c r="H289" s="34"/>
      <c r="I289" s="35"/>
      <c r="J289" s="9"/>
      <c r="K289"/>
      <c r="L289"/>
      <c r="O289" s="211"/>
    </row>
    <row r="290" spans="1:15" s="7" customFormat="1" ht="12" customHeight="1" x14ac:dyDescent="0.2">
      <c r="A290" s="314"/>
      <c r="B290" s="319"/>
      <c r="C290" s="5"/>
      <c r="D290" s="4"/>
      <c r="E290" s="4"/>
      <c r="F290" s="13"/>
      <c r="G290" s="8"/>
      <c r="H290" s="34"/>
      <c r="I290" s="35"/>
      <c r="J290" s="9"/>
      <c r="K290"/>
      <c r="L290"/>
      <c r="O290" s="211"/>
    </row>
    <row r="291" spans="1:15" s="7" customFormat="1" ht="12" customHeight="1" x14ac:dyDescent="0.2">
      <c r="A291" s="314"/>
      <c r="B291" s="319"/>
      <c r="C291" s="5"/>
      <c r="D291" s="4"/>
      <c r="E291" s="4"/>
      <c r="F291" s="13"/>
      <c r="G291" s="8"/>
      <c r="H291" s="34"/>
      <c r="I291" s="35"/>
      <c r="J291" s="9"/>
      <c r="K291"/>
      <c r="L291"/>
      <c r="O291" s="211"/>
    </row>
    <row r="292" spans="1:15" s="7" customFormat="1" ht="12" customHeight="1" x14ac:dyDescent="0.2">
      <c r="A292" s="314"/>
      <c r="B292" s="319"/>
      <c r="C292" s="5"/>
      <c r="D292" s="4"/>
      <c r="E292" s="4"/>
      <c r="F292" s="13"/>
      <c r="G292" s="8"/>
      <c r="H292" s="34"/>
      <c r="I292" s="35"/>
      <c r="J292" s="9"/>
      <c r="K292"/>
      <c r="L292"/>
      <c r="O292" s="211"/>
    </row>
    <row r="293" spans="1:15" s="7" customFormat="1" ht="12" customHeight="1" x14ac:dyDescent="0.2">
      <c r="A293" s="314"/>
      <c r="B293" s="319"/>
      <c r="C293" s="5"/>
      <c r="D293" s="4"/>
      <c r="E293" s="4"/>
      <c r="F293" s="13"/>
      <c r="G293" s="8"/>
      <c r="H293" s="34"/>
      <c r="I293" s="35"/>
      <c r="J293" s="9"/>
      <c r="K293"/>
      <c r="L293"/>
      <c r="O293" s="211"/>
    </row>
    <row r="294" spans="1:15" s="7" customFormat="1" ht="12" customHeight="1" x14ac:dyDescent="0.2">
      <c r="A294" s="314"/>
      <c r="B294" s="319"/>
      <c r="C294" s="5"/>
      <c r="D294" s="4"/>
      <c r="E294" s="4"/>
      <c r="F294" s="13"/>
      <c r="G294" s="8"/>
      <c r="H294" s="34"/>
      <c r="I294" s="35"/>
      <c r="J294" s="9"/>
      <c r="K294"/>
      <c r="L294"/>
      <c r="O294" s="211"/>
    </row>
    <row r="295" spans="1:15" s="7" customFormat="1" ht="12" customHeight="1" x14ac:dyDescent="0.2">
      <c r="A295" s="314"/>
      <c r="B295" s="319"/>
      <c r="C295" s="5"/>
      <c r="D295" s="4"/>
      <c r="E295" s="4"/>
      <c r="F295" s="13"/>
      <c r="G295" s="8"/>
      <c r="H295" s="34"/>
      <c r="I295" s="35"/>
      <c r="J295" s="9"/>
      <c r="K295"/>
      <c r="L295"/>
      <c r="O295" s="211"/>
    </row>
    <row r="296" spans="1:15" s="7" customFormat="1" ht="12" customHeight="1" x14ac:dyDescent="0.2">
      <c r="A296" s="314"/>
      <c r="B296" s="319"/>
      <c r="C296" s="5"/>
      <c r="D296" s="4"/>
      <c r="E296" s="4"/>
      <c r="F296" s="13"/>
      <c r="G296" s="8"/>
      <c r="H296" s="34"/>
      <c r="I296" s="35"/>
      <c r="J296" s="9"/>
      <c r="K296"/>
      <c r="L296"/>
      <c r="O296" s="211"/>
    </row>
    <row r="297" spans="1:15" s="7" customFormat="1" ht="12" customHeight="1" x14ac:dyDescent="0.2">
      <c r="A297" s="314"/>
      <c r="B297" s="319"/>
      <c r="C297" s="5"/>
      <c r="D297" s="4"/>
      <c r="E297" s="4"/>
      <c r="F297" s="13"/>
      <c r="G297" s="8"/>
      <c r="H297" s="34"/>
      <c r="I297" s="35"/>
      <c r="J297" s="9"/>
      <c r="K297"/>
      <c r="L297"/>
      <c r="O297" s="211"/>
    </row>
    <row r="298" spans="1:15" s="7" customFormat="1" ht="12" customHeight="1" x14ac:dyDescent="0.2">
      <c r="A298" s="314"/>
      <c r="B298" s="319"/>
      <c r="C298" s="5"/>
      <c r="D298" s="4"/>
      <c r="E298" s="4"/>
      <c r="F298" s="13"/>
      <c r="G298" s="8"/>
      <c r="H298" s="34"/>
      <c r="I298" s="35"/>
      <c r="J298" s="9"/>
      <c r="K298"/>
      <c r="L298"/>
      <c r="O298" s="211"/>
    </row>
    <row r="299" spans="1:15" s="7" customFormat="1" ht="12" customHeight="1" x14ac:dyDescent="0.2">
      <c r="A299" s="314"/>
      <c r="B299" s="319"/>
      <c r="C299" s="5"/>
      <c r="D299" s="4"/>
      <c r="E299" s="4"/>
      <c r="F299" s="13"/>
      <c r="G299" s="8"/>
      <c r="H299" s="34"/>
      <c r="I299" s="35"/>
      <c r="J299" s="9"/>
      <c r="K299"/>
      <c r="L299"/>
      <c r="O299" s="211"/>
    </row>
    <row r="300" spans="1:15" s="7" customFormat="1" ht="12" customHeight="1" x14ac:dyDescent="0.2">
      <c r="A300" s="314"/>
      <c r="B300" s="319"/>
      <c r="C300" s="5"/>
      <c r="D300" s="4"/>
      <c r="E300" s="4"/>
      <c r="F300" s="13"/>
      <c r="G300" s="8"/>
      <c r="H300" s="34"/>
      <c r="I300" s="35"/>
      <c r="J300" s="9"/>
      <c r="K300"/>
      <c r="L300"/>
      <c r="O300" s="211"/>
    </row>
    <row r="301" spans="1:15" s="7" customFormat="1" ht="12" customHeight="1" x14ac:dyDescent="0.2">
      <c r="A301" s="314"/>
      <c r="B301" s="319"/>
      <c r="C301" s="5"/>
      <c r="D301" s="4"/>
      <c r="E301" s="4"/>
      <c r="F301" s="13"/>
      <c r="G301" s="8"/>
      <c r="H301" s="34"/>
      <c r="I301" s="35"/>
      <c r="J301" s="9"/>
      <c r="K301"/>
      <c r="L301"/>
      <c r="O301" s="211"/>
    </row>
    <row r="302" spans="1:15" s="7" customFormat="1" ht="12" customHeight="1" x14ac:dyDescent="0.2">
      <c r="A302" s="314"/>
      <c r="B302" s="319"/>
      <c r="C302" s="5"/>
      <c r="D302" s="4"/>
      <c r="E302" s="4"/>
      <c r="F302" s="13"/>
      <c r="G302" s="8"/>
      <c r="H302" s="34"/>
      <c r="I302" s="35"/>
      <c r="J302" s="9"/>
      <c r="K302"/>
      <c r="L302"/>
      <c r="O302" s="211"/>
    </row>
    <row r="303" spans="1:15" s="7" customFormat="1" ht="12" customHeight="1" x14ac:dyDescent="0.2">
      <c r="A303" s="314"/>
      <c r="B303" s="319"/>
      <c r="C303" s="5"/>
      <c r="D303" s="4"/>
      <c r="E303" s="4"/>
      <c r="F303" s="13"/>
      <c r="G303" s="8"/>
      <c r="H303" s="34"/>
      <c r="I303" s="35"/>
      <c r="J303" s="9"/>
      <c r="K303"/>
      <c r="L303"/>
      <c r="O303" s="211"/>
    </row>
    <row r="304" spans="1:15" s="7" customFormat="1" ht="12" customHeight="1" x14ac:dyDescent="0.2">
      <c r="A304" s="314"/>
      <c r="B304" s="319"/>
      <c r="C304" s="5"/>
      <c r="D304" s="4"/>
      <c r="E304" s="4"/>
      <c r="F304" s="13"/>
      <c r="G304" s="8"/>
      <c r="H304" s="34"/>
      <c r="I304" s="35"/>
      <c r="J304" s="9"/>
      <c r="K304"/>
      <c r="L304"/>
      <c r="O304" s="211"/>
    </row>
    <row r="305" spans="1:15" s="7" customFormat="1" ht="12" customHeight="1" x14ac:dyDescent="0.2">
      <c r="A305" s="314"/>
      <c r="B305" s="319"/>
      <c r="C305" s="5"/>
      <c r="D305" s="4"/>
      <c r="E305" s="4"/>
      <c r="F305" s="13"/>
      <c r="G305" s="8"/>
      <c r="H305" s="34"/>
      <c r="I305" s="35"/>
      <c r="J305" s="9"/>
      <c r="K305"/>
      <c r="L305"/>
      <c r="O305" s="211"/>
    </row>
    <row r="306" spans="1:15" s="7" customFormat="1" ht="12" customHeight="1" x14ac:dyDescent="0.2">
      <c r="A306" s="314"/>
      <c r="B306" s="319"/>
      <c r="C306" s="5"/>
      <c r="D306" s="4"/>
      <c r="E306" s="4"/>
      <c r="F306" s="13"/>
      <c r="G306" s="8"/>
      <c r="H306" s="34"/>
      <c r="I306" s="35"/>
      <c r="J306" s="9"/>
      <c r="K306"/>
      <c r="L306"/>
      <c r="O306" s="211"/>
    </row>
    <row r="307" spans="1:15" s="7" customFormat="1" ht="12" customHeight="1" x14ac:dyDescent="0.2">
      <c r="A307" s="314"/>
      <c r="B307" s="319"/>
      <c r="C307" s="5"/>
      <c r="D307" s="4"/>
      <c r="E307" s="4"/>
      <c r="F307" s="13"/>
      <c r="G307" s="8"/>
      <c r="H307" s="34"/>
      <c r="I307" s="35"/>
      <c r="J307" s="9"/>
      <c r="K307"/>
      <c r="L307"/>
      <c r="O307" s="211"/>
    </row>
    <row r="308" spans="1:15" s="7" customFormat="1" ht="12" customHeight="1" x14ac:dyDescent="0.2">
      <c r="A308" s="314"/>
      <c r="B308" s="319"/>
      <c r="C308" s="5"/>
      <c r="D308" s="4"/>
      <c r="E308" s="4"/>
      <c r="F308" s="13"/>
      <c r="G308" s="8"/>
      <c r="H308" s="34"/>
      <c r="I308" s="35"/>
      <c r="J308" s="9"/>
      <c r="K308"/>
      <c r="L308"/>
      <c r="O308" s="211"/>
    </row>
    <row r="309" spans="1:15" s="7" customFormat="1" ht="12" customHeight="1" x14ac:dyDescent="0.2">
      <c r="A309" s="314"/>
      <c r="B309" s="319"/>
      <c r="C309" s="5"/>
      <c r="D309" s="4"/>
      <c r="E309" s="4"/>
      <c r="F309" s="13"/>
      <c r="G309" s="8"/>
      <c r="H309" s="34"/>
      <c r="I309" s="35"/>
      <c r="J309" s="9"/>
      <c r="K309"/>
      <c r="L309"/>
      <c r="O309" s="211"/>
    </row>
    <row r="310" spans="1:15" s="7" customFormat="1" ht="12" customHeight="1" x14ac:dyDescent="0.2">
      <c r="A310" s="314"/>
      <c r="B310" s="319"/>
      <c r="C310" s="5"/>
      <c r="D310" s="4"/>
      <c r="E310" s="4"/>
      <c r="F310" s="13"/>
      <c r="G310" s="8"/>
      <c r="H310" s="34"/>
      <c r="I310" s="35"/>
      <c r="J310" s="9"/>
      <c r="K310"/>
      <c r="L310"/>
      <c r="O310" s="211"/>
    </row>
    <row r="311" spans="1:15" s="7" customFormat="1" ht="12" customHeight="1" x14ac:dyDescent="0.2">
      <c r="A311" s="314"/>
      <c r="B311" s="319"/>
      <c r="C311" s="5"/>
      <c r="D311" s="4"/>
      <c r="E311" s="4"/>
      <c r="F311" s="13"/>
      <c r="G311" s="8"/>
      <c r="H311" s="34"/>
      <c r="I311" s="35"/>
      <c r="J311" s="9"/>
      <c r="K311"/>
      <c r="L311"/>
      <c r="O311" s="211"/>
    </row>
    <row r="312" spans="1:15" s="7" customFormat="1" ht="12" customHeight="1" x14ac:dyDescent="0.2">
      <c r="A312" s="314"/>
      <c r="B312" s="319"/>
      <c r="C312" s="5"/>
      <c r="D312" s="4"/>
      <c r="E312" s="4"/>
      <c r="F312" s="13"/>
      <c r="G312" s="8"/>
      <c r="H312" s="34"/>
      <c r="I312" s="35"/>
      <c r="J312" s="9"/>
      <c r="K312"/>
      <c r="L312"/>
      <c r="O312" s="211"/>
    </row>
    <row r="313" spans="1:15" s="7" customFormat="1" ht="12" customHeight="1" x14ac:dyDescent="0.2">
      <c r="A313" s="314"/>
      <c r="B313" s="319"/>
      <c r="C313" s="5"/>
      <c r="D313" s="4"/>
      <c r="E313" s="4"/>
      <c r="F313" s="13"/>
      <c r="G313" s="8"/>
      <c r="H313" s="34"/>
      <c r="I313" s="35"/>
      <c r="J313" s="9"/>
      <c r="K313"/>
      <c r="L313"/>
      <c r="O313" s="211"/>
    </row>
    <row r="314" spans="1:15" s="7" customFormat="1" ht="12" customHeight="1" x14ac:dyDescent="0.2">
      <c r="A314" s="314"/>
      <c r="B314" s="319"/>
      <c r="C314" s="5"/>
      <c r="D314" s="4"/>
      <c r="E314" s="4"/>
      <c r="F314" s="13"/>
      <c r="G314" s="8"/>
      <c r="H314" s="34"/>
      <c r="I314" s="35"/>
      <c r="J314" s="9"/>
      <c r="K314"/>
      <c r="L314"/>
      <c r="O314" s="211"/>
    </row>
    <row r="315" spans="1:15" s="7" customFormat="1" ht="12" customHeight="1" x14ac:dyDescent="0.2">
      <c r="A315" s="314"/>
      <c r="B315" s="319"/>
      <c r="C315" s="5"/>
      <c r="D315" s="4"/>
      <c r="E315" s="4"/>
      <c r="F315" s="13"/>
      <c r="G315" s="8"/>
      <c r="H315" s="34"/>
      <c r="I315" s="35"/>
      <c r="J315" s="9"/>
      <c r="K315"/>
      <c r="L315"/>
      <c r="O315" s="211"/>
    </row>
    <row r="316" spans="1:15" s="7" customFormat="1" ht="12" customHeight="1" x14ac:dyDescent="0.2">
      <c r="A316" s="314"/>
      <c r="B316" s="319"/>
      <c r="C316" s="5"/>
      <c r="D316" s="4"/>
      <c r="E316" s="4"/>
      <c r="F316" s="13"/>
      <c r="G316" s="8"/>
      <c r="H316" s="34"/>
      <c r="I316" s="35"/>
      <c r="J316" s="9"/>
      <c r="K316"/>
      <c r="L316"/>
      <c r="O316" s="211"/>
    </row>
    <row r="317" spans="1:15" s="7" customFormat="1" ht="12" customHeight="1" x14ac:dyDescent="0.2">
      <c r="A317" s="314"/>
      <c r="B317" s="319"/>
      <c r="C317" s="5"/>
      <c r="D317" s="4"/>
      <c r="E317" s="4"/>
      <c r="F317" s="13"/>
      <c r="G317" s="8"/>
      <c r="H317" s="34"/>
      <c r="I317" s="35"/>
      <c r="J317" s="9"/>
      <c r="K317"/>
      <c r="L317"/>
      <c r="O317" s="211"/>
    </row>
    <row r="318" spans="1:15" s="7" customFormat="1" ht="12" customHeight="1" x14ac:dyDescent="0.2">
      <c r="A318" s="314"/>
      <c r="B318" s="319"/>
      <c r="C318" s="5"/>
      <c r="D318" s="4"/>
      <c r="E318" s="4"/>
      <c r="F318" s="13"/>
      <c r="G318" s="8"/>
      <c r="H318" s="34"/>
      <c r="I318" s="35"/>
      <c r="J318" s="9"/>
      <c r="K318"/>
      <c r="L318"/>
      <c r="O318" s="211"/>
    </row>
    <row r="319" spans="1:15" s="7" customFormat="1" ht="12" customHeight="1" x14ac:dyDescent="0.2">
      <c r="A319" s="314"/>
      <c r="B319" s="319"/>
      <c r="C319" s="5"/>
      <c r="D319" s="4"/>
      <c r="E319" s="4"/>
      <c r="F319" s="13"/>
      <c r="G319" s="8"/>
      <c r="H319" s="34"/>
      <c r="I319" s="35"/>
      <c r="J319" s="9"/>
      <c r="K319"/>
      <c r="L319"/>
      <c r="O319" s="211"/>
    </row>
    <row r="320" spans="1:15" s="7" customFormat="1" ht="12" customHeight="1" x14ac:dyDescent="0.2">
      <c r="A320" s="314"/>
      <c r="B320" s="319"/>
      <c r="C320" s="5"/>
      <c r="D320" s="4"/>
      <c r="E320" s="4"/>
      <c r="F320" s="13"/>
      <c r="G320" s="8"/>
      <c r="H320" s="34"/>
      <c r="I320" s="35"/>
      <c r="J320" s="9"/>
      <c r="K320"/>
      <c r="L320"/>
      <c r="O320" s="211"/>
    </row>
    <row r="321" spans="1:15" s="7" customFormat="1" ht="12" customHeight="1" x14ac:dyDescent="0.2">
      <c r="A321" s="314"/>
      <c r="B321" s="319"/>
      <c r="C321" s="25"/>
      <c r="D321" s="4"/>
      <c r="E321" s="4"/>
      <c r="F321" s="13"/>
      <c r="G321" s="8"/>
      <c r="H321" s="34"/>
      <c r="I321" s="35"/>
      <c r="J321" s="8"/>
      <c r="K321"/>
      <c r="L321"/>
      <c r="O321" s="211"/>
    </row>
    <row r="322" spans="1:15" s="7" customFormat="1" ht="12" customHeight="1" x14ac:dyDescent="0.2">
      <c r="A322" s="314"/>
      <c r="B322" s="319"/>
      <c r="C322" s="45"/>
      <c r="D322" s="4"/>
      <c r="E322" s="4"/>
      <c r="F322" s="103"/>
      <c r="G322" s="103"/>
      <c r="H322" s="34"/>
      <c r="I322" s="35"/>
      <c r="J322" s="8"/>
      <c r="K322"/>
      <c r="L322"/>
      <c r="O322" s="211"/>
    </row>
    <row r="323" spans="1:15" s="7" customFormat="1" ht="12" customHeight="1" x14ac:dyDescent="0.2">
      <c r="A323" s="314"/>
      <c r="B323" s="319"/>
      <c r="C323" s="45"/>
      <c r="D323" s="4"/>
      <c r="E323" s="4"/>
      <c r="F323" s="103"/>
      <c r="G323" s="103"/>
      <c r="H323" s="34"/>
      <c r="I323" s="35"/>
      <c r="J323" s="8"/>
      <c r="K323"/>
      <c r="L323"/>
      <c r="O323" s="211"/>
    </row>
    <row r="324" spans="1:15" s="7" customFormat="1" ht="12" customHeight="1" x14ac:dyDescent="0.2">
      <c r="A324" s="314"/>
      <c r="B324" s="319"/>
      <c r="C324" s="5"/>
      <c r="D324" s="4"/>
      <c r="E324" s="4"/>
      <c r="F324" s="13"/>
      <c r="G324" s="87"/>
      <c r="H324" s="34"/>
      <c r="I324" s="35"/>
      <c r="J324" s="8"/>
      <c r="K324"/>
      <c r="L324"/>
      <c r="O324" s="211"/>
    </row>
    <row r="325" spans="1:15" s="7" customFormat="1" ht="12" customHeight="1" x14ac:dyDescent="0.2">
      <c r="A325" s="314"/>
      <c r="B325" s="319"/>
      <c r="C325" s="46"/>
      <c r="D325" s="4"/>
      <c r="E325" s="4"/>
      <c r="F325" s="13"/>
      <c r="G325" s="87"/>
      <c r="H325" s="34"/>
      <c r="I325" s="35"/>
      <c r="J325" s="8"/>
      <c r="K325"/>
      <c r="L325"/>
      <c r="O325" s="211"/>
    </row>
    <row r="326" spans="1:15" s="7" customFormat="1" ht="12" customHeight="1" x14ac:dyDescent="0.2">
      <c r="A326" s="314"/>
      <c r="B326" s="319"/>
      <c r="C326" s="81"/>
      <c r="D326" s="4"/>
      <c r="E326" s="4"/>
      <c r="F326" s="13"/>
      <c r="G326" s="87"/>
      <c r="H326" s="34"/>
      <c r="I326" s="35"/>
      <c r="J326" s="8"/>
      <c r="K326"/>
      <c r="L326"/>
      <c r="O326" s="211"/>
    </row>
    <row r="327" spans="1:15" s="7" customFormat="1" ht="12" customHeight="1" x14ac:dyDescent="0.2">
      <c r="A327" s="314"/>
      <c r="B327" s="319"/>
      <c r="C327" s="5"/>
      <c r="D327" s="4"/>
      <c r="E327" s="4"/>
      <c r="F327" s="13"/>
      <c r="G327" s="87"/>
      <c r="H327" s="34"/>
      <c r="I327" s="35"/>
      <c r="J327" s="8"/>
      <c r="K327"/>
      <c r="L327"/>
      <c r="O327" s="211"/>
    </row>
    <row r="328" spans="1:15" s="7" customFormat="1" ht="12" customHeight="1" x14ac:dyDescent="0.2">
      <c r="A328" s="314"/>
      <c r="B328" s="319"/>
      <c r="C328" s="5"/>
      <c r="D328" s="4"/>
      <c r="E328" s="4"/>
      <c r="F328" s="13"/>
      <c r="G328" s="87"/>
      <c r="H328" s="34"/>
      <c r="I328" s="35"/>
      <c r="J328" s="8"/>
      <c r="K328"/>
      <c r="L328"/>
      <c r="O328" s="211"/>
    </row>
    <row r="329" spans="1:15" s="7" customFormat="1" ht="12" customHeight="1" x14ac:dyDescent="0.2">
      <c r="A329" s="314"/>
      <c r="B329" s="319"/>
      <c r="C329" s="90"/>
      <c r="D329" s="12"/>
      <c r="E329" s="91"/>
      <c r="F329" s="124"/>
      <c r="G329" s="87"/>
      <c r="H329" s="34"/>
      <c r="I329" s="35"/>
      <c r="J329" s="8"/>
      <c r="K329"/>
      <c r="L329"/>
      <c r="O329" s="211"/>
    </row>
    <row r="330" spans="1:15" s="7" customFormat="1" ht="12" customHeight="1" x14ac:dyDescent="0.2">
      <c r="A330" s="314"/>
      <c r="B330" s="319"/>
      <c r="C330" s="90"/>
      <c r="D330" s="12"/>
      <c r="E330" s="91"/>
      <c r="F330" s="124"/>
      <c r="G330" s="87"/>
      <c r="H330" s="34"/>
      <c r="I330" s="35"/>
      <c r="J330" s="8"/>
      <c r="K330"/>
      <c r="L330"/>
      <c r="O330" s="211"/>
    </row>
    <row r="331" spans="1:15" s="7" customFormat="1" ht="12" customHeight="1" x14ac:dyDescent="0.2">
      <c r="A331" s="314"/>
      <c r="B331" s="319"/>
      <c r="C331" s="90"/>
      <c r="D331" s="12"/>
      <c r="E331" s="91"/>
      <c r="F331" s="124"/>
      <c r="G331" s="87"/>
      <c r="H331" s="34"/>
      <c r="I331" s="35"/>
      <c r="J331" s="8"/>
      <c r="K331"/>
      <c r="L331"/>
      <c r="O331" s="211"/>
    </row>
    <row r="332" spans="1:15" s="7" customFormat="1" ht="12" customHeight="1" x14ac:dyDescent="0.2">
      <c r="A332" s="314"/>
      <c r="B332" s="319"/>
      <c r="C332" s="5"/>
      <c r="D332" s="4"/>
      <c r="E332" s="4"/>
      <c r="F332" s="13"/>
      <c r="G332" s="87"/>
      <c r="H332" s="34"/>
      <c r="I332" s="35"/>
      <c r="J332" s="8"/>
      <c r="K332"/>
      <c r="L332"/>
      <c r="O332" s="211"/>
    </row>
    <row r="333" spans="1:15" s="7" customFormat="1" ht="12" customHeight="1" x14ac:dyDescent="0.2">
      <c r="A333" s="314"/>
      <c r="B333" s="319"/>
      <c r="C333" s="89"/>
      <c r="D333" s="4"/>
      <c r="E333" s="4"/>
      <c r="F333" s="13"/>
      <c r="G333" s="87"/>
      <c r="H333" s="34"/>
      <c r="I333" s="35"/>
      <c r="J333" s="8"/>
      <c r="K333"/>
      <c r="L333"/>
      <c r="O333" s="211"/>
    </row>
    <row r="334" spans="1:15" s="7" customFormat="1" ht="12" customHeight="1" x14ac:dyDescent="0.2">
      <c r="A334" s="314"/>
      <c r="B334" s="319"/>
      <c r="C334" s="89"/>
      <c r="D334" s="4"/>
      <c r="E334" s="4"/>
      <c r="F334" s="13"/>
      <c r="G334" s="87"/>
      <c r="H334" s="34"/>
      <c r="I334" s="35"/>
      <c r="J334" s="8"/>
      <c r="K334"/>
      <c r="L334"/>
      <c r="O334" s="211"/>
    </row>
    <row r="335" spans="1:15" s="7" customFormat="1" ht="12" customHeight="1" x14ac:dyDescent="0.2">
      <c r="A335" s="314"/>
      <c r="B335" s="319"/>
      <c r="C335" s="5"/>
      <c r="D335" s="4"/>
      <c r="E335" s="4"/>
      <c r="F335" s="13"/>
      <c r="G335" s="87"/>
      <c r="H335" s="34"/>
      <c r="I335" s="35"/>
      <c r="J335" s="8"/>
      <c r="K335"/>
      <c r="L335"/>
      <c r="O335" s="211"/>
    </row>
    <row r="336" spans="1:15" s="7" customFormat="1" ht="12" customHeight="1" x14ac:dyDescent="0.2">
      <c r="A336" s="314"/>
      <c r="B336" s="319"/>
      <c r="C336" s="5"/>
      <c r="D336" s="4"/>
      <c r="E336" s="4"/>
      <c r="F336" s="13"/>
      <c r="G336" s="87"/>
      <c r="H336" s="34"/>
      <c r="I336" s="35"/>
      <c r="J336" s="8"/>
      <c r="K336"/>
      <c r="L336"/>
      <c r="O336" s="211"/>
    </row>
    <row r="337" spans="1:15" s="7" customFormat="1" ht="12" customHeight="1" x14ac:dyDescent="0.2">
      <c r="A337" s="314"/>
      <c r="B337" s="319"/>
      <c r="C337" s="89"/>
      <c r="D337" s="4"/>
      <c r="E337" s="4"/>
      <c r="F337" s="13"/>
      <c r="G337" s="8"/>
      <c r="H337" s="34"/>
      <c r="I337" s="35"/>
      <c r="J337" s="8"/>
      <c r="K337"/>
      <c r="L337"/>
      <c r="O337" s="211"/>
    </row>
    <row r="338" spans="1:15" s="7" customFormat="1" ht="12" customHeight="1" x14ac:dyDescent="0.2">
      <c r="A338" s="314"/>
      <c r="B338" s="319"/>
      <c r="C338" s="89"/>
      <c r="D338" s="4"/>
      <c r="E338" s="4"/>
      <c r="F338" s="13"/>
      <c r="G338" s="8"/>
      <c r="H338" s="34"/>
      <c r="I338" s="35"/>
      <c r="J338" s="8"/>
      <c r="K338"/>
      <c r="L338"/>
      <c r="O338" s="211"/>
    </row>
    <row r="339" spans="1:15" s="7" customFormat="1" ht="12" customHeight="1" x14ac:dyDescent="0.2">
      <c r="A339" s="314"/>
      <c r="B339" s="319"/>
      <c r="C339" s="89"/>
      <c r="D339" s="4"/>
      <c r="E339" s="4"/>
      <c r="F339" s="13"/>
      <c r="G339" s="8"/>
      <c r="H339" s="34"/>
      <c r="I339" s="35"/>
      <c r="J339" s="8"/>
      <c r="K339"/>
      <c r="L339"/>
      <c r="O339" s="211"/>
    </row>
    <row r="340" spans="1:15" s="7" customFormat="1" ht="12" customHeight="1" x14ac:dyDescent="0.2">
      <c r="A340" s="314"/>
      <c r="B340" s="319"/>
      <c r="C340" s="5"/>
      <c r="D340" s="4"/>
      <c r="E340" s="4"/>
      <c r="F340" s="13"/>
      <c r="G340" s="8"/>
      <c r="H340" s="34"/>
      <c r="I340" s="35"/>
      <c r="J340" s="8"/>
      <c r="K340"/>
      <c r="L340"/>
      <c r="O340" s="211"/>
    </row>
    <row r="341" spans="1:15" s="7" customFormat="1" ht="12" customHeight="1" x14ac:dyDescent="0.2">
      <c r="A341" s="314"/>
      <c r="B341" s="319"/>
      <c r="C341" s="5"/>
      <c r="D341" s="4"/>
      <c r="E341" s="4"/>
      <c r="F341" s="13"/>
      <c r="G341" s="8"/>
      <c r="H341" s="34"/>
      <c r="I341" s="35"/>
      <c r="J341" s="8"/>
      <c r="K341"/>
      <c r="L341"/>
      <c r="O341" s="211"/>
    </row>
    <row r="342" spans="1:15" s="7" customFormat="1" ht="12" customHeight="1" x14ac:dyDescent="0.2">
      <c r="A342" s="314"/>
      <c r="B342" s="319"/>
      <c r="C342" s="5"/>
      <c r="D342" s="4"/>
      <c r="E342" s="4"/>
      <c r="F342" s="13"/>
      <c r="G342" s="8"/>
      <c r="H342" s="34"/>
      <c r="I342" s="35"/>
      <c r="J342" s="8"/>
      <c r="K342"/>
      <c r="L342"/>
      <c r="O342" s="211"/>
    </row>
    <row r="343" spans="1:15" s="7" customFormat="1" ht="12" customHeight="1" x14ac:dyDescent="0.2">
      <c r="A343" s="314"/>
      <c r="B343" s="319"/>
      <c r="C343" s="5"/>
      <c r="D343" s="4"/>
      <c r="E343" s="4"/>
      <c r="F343" s="13"/>
      <c r="G343" s="8"/>
      <c r="H343" s="34"/>
      <c r="I343" s="35"/>
      <c r="J343" s="8"/>
      <c r="K343"/>
      <c r="L343"/>
      <c r="O343" s="211"/>
    </row>
    <row r="344" spans="1:15" s="7" customFormat="1" ht="12" customHeight="1" x14ac:dyDescent="0.2">
      <c r="A344" s="314"/>
      <c r="B344" s="319"/>
      <c r="C344" s="5"/>
      <c r="D344" s="4"/>
      <c r="E344" s="4"/>
      <c r="F344" s="13"/>
      <c r="G344" s="8"/>
      <c r="H344" s="34"/>
      <c r="I344" s="35"/>
      <c r="J344" s="8"/>
      <c r="K344"/>
      <c r="L344"/>
      <c r="O344" s="211"/>
    </row>
    <row r="345" spans="1:15" s="7" customFormat="1" ht="12" customHeight="1" x14ac:dyDescent="0.2">
      <c r="A345" s="314"/>
      <c r="B345" s="319"/>
      <c r="C345" s="89"/>
      <c r="D345" s="4"/>
      <c r="E345" s="4"/>
      <c r="F345" s="13"/>
      <c r="G345" s="8"/>
      <c r="H345" s="34"/>
      <c r="I345" s="35"/>
      <c r="J345" s="8"/>
      <c r="K345"/>
      <c r="L345"/>
      <c r="O345" s="211"/>
    </row>
    <row r="346" spans="1:15" s="7" customFormat="1" ht="12" customHeight="1" x14ac:dyDescent="0.2">
      <c r="A346" s="314"/>
      <c r="B346" s="319"/>
      <c r="C346" s="5"/>
      <c r="D346" s="4"/>
      <c r="E346" s="4"/>
      <c r="F346" s="13"/>
      <c r="G346" s="87"/>
      <c r="H346" s="34"/>
      <c r="I346" s="35"/>
      <c r="J346" s="8"/>
      <c r="K346"/>
      <c r="L346"/>
      <c r="O346" s="211"/>
    </row>
    <row r="347" spans="1:15" s="7" customFormat="1" ht="12" customHeight="1" x14ac:dyDescent="0.2">
      <c r="A347" s="314"/>
      <c r="B347" s="319"/>
      <c r="C347" s="5"/>
      <c r="D347" s="4"/>
      <c r="E347" s="4"/>
      <c r="F347" s="13"/>
      <c r="G347" s="87"/>
      <c r="H347" s="34"/>
      <c r="I347" s="35"/>
      <c r="J347" s="8"/>
      <c r="K347"/>
      <c r="L347"/>
      <c r="O347" s="211"/>
    </row>
    <row r="348" spans="1:15" s="7" customFormat="1" ht="12" customHeight="1" x14ac:dyDescent="0.2">
      <c r="A348" s="314"/>
      <c r="B348" s="319"/>
      <c r="C348" s="25"/>
      <c r="D348" s="4"/>
      <c r="E348" s="4"/>
      <c r="F348" s="13"/>
      <c r="G348" s="8"/>
      <c r="H348" s="34"/>
      <c r="I348" s="35"/>
      <c r="J348" s="8"/>
      <c r="K348"/>
      <c r="L348"/>
      <c r="O348" s="211"/>
    </row>
    <row r="349" spans="1:15" s="7" customFormat="1" ht="12" customHeight="1" x14ac:dyDescent="0.2">
      <c r="A349" s="330"/>
      <c r="B349" s="319"/>
      <c r="C349" s="46"/>
      <c r="D349" s="4"/>
      <c r="E349" s="4"/>
      <c r="F349" s="13"/>
      <c r="G349" s="11"/>
      <c r="H349" s="34"/>
      <c r="I349" s="35"/>
      <c r="J349" s="8"/>
      <c r="K349"/>
      <c r="L349"/>
      <c r="O349" s="211"/>
    </row>
    <row r="350" spans="1:15" s="7" customFormat="1" ht="12" customHeight="1" x14ac:dyDescent="0.2">
      <c r="A350" s="314"/>
      <c r="B350" s="319"/>
      <c r="C350" s="46"/>
      <c r="D350" s="4"/>
      <c r="E350" s="4"/>
      <c r="F350" s="13"/>
      <c r="G350" s="11"/>
      <c r="H350" s="34"/>
      <c r="I350" s="35"/>
      <c r="J350" s="8"/>
      <c r="K350"/>
      <c r="L350"/>
      <c r="O350" s="211"/>
    </row>
    <row r="351" spans="1:15" s="7" customFormat="1" ht="12" customHeight="1" x14ac:dyDescent="0.2">
      <c r="A351" s="314"/>
      <c r="B351" s="319"/>
      <c r="C351" s="46"/>
      <c r="D351" s="4"/>
      <c r="E351" s="4"/>
      <c r="F351" s="13"/>
      <c r="G351" s="11"/>
      <c r="H351" s="34"/>
      <c r="I351" s="35"/>
      <c r="J351" s="8"/>
      <c r="K351"/>
      <c r="L351"/>
      <c r="O351" s="211"/>
    </row>
    <row r="352" spans="1:15" s="7" customFormat="1" ht="12" customHeight="1" x14ac:dyDescent="0.2">
      <c r="A352" s="314"/>
      <c r="B352" s="319"/>
      <c r="C352" s="46"/>
      <c r="D352" s="4"/>
      <c r="E352" s="4"/>
      <c r="F352" s="13"/>
      <c r="G352" s="11"/>
      <c r="H352" s="34"/>
      <c r="I352" s="35"/>
      <c r="J352" s="8"/>
      <c r="K352"/>
      <c r="L352"/>
      <c r="O352" s="211"/>
    </row>
    <row r="353" spans="1:15" s="7" customFormat="1" ht="12" customHeight="1" x14ac:dyDescent="0.2">
      <c r="A353" s="314"/>
      <c r="B353" s="319"/>
      <c r="C353" s="46"/>
      <c r="D353" s="4"/>
      <c r="E353" s="4"/>
      <c r="F353" s="13"/>
      <c r="G353" s="11"/>
      <c r="H353" s="34"/>
      <c r="I353" s="35"/>
      <c r="J353" s="8"/>
      <c r="K353"/>
      <c r="L353"/>
      <c r="O353" s="211"/>
    </row>
    <row r="354" spans="1:15" s="7" customFormat="1" ht="12" customHeight="1" x14ac:dyDescent="0.2">
      <c r="A354" s="314"/>
      <c r="B354" s="319"/>
      <c r="C354" s="46"/>
      <c r="D354" s="4"/>
      <c r="E354" s="4"/>
      <c r="F354" s="13"/>
      <c r="G354" s="11"/>
      <c r="H354" s="34"/>
      <c r="I354" s="35"/>
      <c r="J354" s="8"/>
      <c r="K354"/>
      <c r="L354"/>
      <c r="O354" s="211"/>
    </row>
    <row r="355" spans="1:15" s="7" customFormat="1" ht="12" customHeight="1" x14ac:dyDescent="0.2">
      <c r="A355" s="314"/>
      <c r="B355" s="319"/>
      <c r="C355" s="46"/>
      <c r="D355" s="4"/>
      <c r="E355" s="4"/>
      <c r="F355" s="13"/>
      <c r="G355" s="11"/>
      <c r="H355" s="34"/>
      <c r="I355" s="35"/>
      <c r="J355" s="9"/>
      <c r="K355"/>
      <c r="L355"/>
      <c r="O355" s="211"/>
    </row>
    <row r="356" spans="1:15" s="7" customFormat="1" ht="12" customHeight="1" x14ac:dyDescent="0.2">
      <c r="A356" s="314"/>
      <c r="B356" s="319"/>
      <c r="C356" s="46"/>
      <c r="D356" s="4"/>
      <c r="E356" s="4"/>
      <c r="F356" s="13"/>
      <c r="G356" s="11"/>
      <c r="H356" s="34"/>
      <c r="I356" s="35"/>
      <c r="J356" s="9"/>
      <c r="K356"/>
      <c r="L356"/>
      <c r="O356" s="211"/>
    </row>
    <row r="357" spans="1:15" s="7" customFormat="1" ht="12" customHeight="1" x14ac:dyDescent="0.2">
      <c r="A357" s="314"/>
      <c r="B357" s="319"/>
      <c r="C357" s="46"/>
      <c r="D357" s="4"/>
      <c r="E357" s="4"/>
      <c r="F357" s="13"/>
      <c r="G357" s="11"/>
      <c r="H357" s="34"/>
      <c r="I357" s="35"/>
      <c r="J357" s="9"/>
      <c r="K357"/>
      <c r="L357"/>
      <c r="O357" s="211"/>
    </row>
    <row r="358" spans="1:15" s="7" customFormat="1" ht="12" customHeight="1" x14ac:dyDescent="0.2">
      <c r="A358" s="314"/>
      <c r="B358" s="319"/>
      <c r="C358" s="46"/>
      <c r="D358" s="4"/>
      <c r="E358" s="4"/>
      <c r="F358" s="13"/>
      <c r="G358" s="11"/>
      <c r="H358" s="34"/>
      <c r="I358" s="35"/>
      <c r="J358" s="9"/>
      <c r="K358"/>
      <c r="L358"/>
      <c r="O358" s="211"/>
    </row>
    <row r="359" spans="1:15" s="7" customFormat="1" ht="12" customHeight="1" x14ac:dyDescent="0.2">
      <c r="A359" s="314"/>
      <c r="B359" s="319"/>
      <c r="C359" s="46"/>
      <c r="D359" s="4"/>
      <c r="E359" s="4"/>
      <c r="F359" s="13"/>
      <c r="G359" s="11"/>
      <c r="H359" s="34"/>
      <c r="I359" s="35"/>
      <c r="J359" s="9"/>
      <c r="K359"/>
      <c r="L359"/>
      <c r="O359" s="211"/>
    </row>
    <row r="360" spans="1:15" s="7" customFormat="1" ht="12" customHeight="1" x14ac:dyDescent="0.2">
      <c r="A360" s="314"/>
      <c r="B360" s="319"/>
      <c r="C360" s="46"/>
      <c r="D360" s="4"/>
      <c r="E360" s="4"/>
      <c r="F360" s="13"/>
      <c r="G360" s="11"/>
      <c r="H360" s="34"/>
      <c r="I360" s="35"/>
      <c r="J360" s="9"/>
      <c r="K360"/>
      <c r="L360"/>
      <c r="O360" s="211"/>
    </row>
    <row r="363" spans="1:15" x14ac:dyDescent="0.2">
      <c r="H363" s="34"/>
      <c r="I363" s="35"/>
    </row>
    <row r="364" spans="1:15" x14ac:dyDescent="0.2">
      <c r="H364" s="34"/>
      <c r="I364" s="35"/>
    </row>
    <row r="365" spans="1:15" x14ac:dyDescent="0.2">
      <c r="H365" s="34"/>
      <c r="I365" s="35"/>
    </row>
    <row r="366" spans="1:15" x14ac:dyDescent="0.2">
      <c r="H366" s="34"/>
      <c r="I366" s="35"/>
    </row>
    <row r="367" spans="1:15" x14ac:dyDescent="0.2">
      <c r="H367" s="34"/>
      <c r="I367" s="35"/>
    </row>
    <row r="368" spans="1:15" x14ac:dyDescent="0.2">
      <c r="H368" s="34"/>
      <c r="I368" s="35"/>
    </row>
    <row r="369" spans="1:15" x14ac:dyDescent="0.2">
      <c r="A369" s="184"/>
      <c r="B369" s="184"/>
      <c r="D369"/>
      <c r="F369"/>
      <c r="G369"/>
      <c r="H369" s="34"/>
      <c r="I369" s="35"/>
      <c r="O369"/>
    </row>
    <row r="370" spans="1:15" x14ac:dyDescent="0.2">
      <c r="A370" s="184"/>
      <c r="B370" s="184"/>
      <c r="D370"/>
      <c r="F370"/>
      <c r="G370"/>
      <c r="H370" s="34"/>
      <c r="I370" s="35"/>
      <c r="O370"/>
    </row>
    <row r="371" spans="1:15" x14ac:dyDescent="0.2">
      <c r="A371" s="184"/>
      <c r="B371" s="184"/>
      <c r="D371"/>
      <c r="F371"/>
      <c r="G371"/>
      <c r="H371" s="34"/>
      <c r="I371" s="35"/>
      <c r="O371"/>
    </row>
    <row r="420" spans="1:15" x14ac:dyDescent="0.2">
      <c r="A420" s="184"/>
      <c r="B420" s="184"/>
      <c r="D420"/>
      <c r="F420"/>
      <c r="I420">
        <f>SUM(I406:I419)</f>
        <v>0</v>
      </c>
      <c r="O420"/>
    </row>
    <row r="421" spans="1:15" x14ac:dyDescent="0.2">
      <c r="A421" s="184"/>
      <c r="B421" s="184"/>
      <c r="D421"/>
      <c r="F421"/>
      <c r="G421" s="104">
        <f>G420+I420</f>
        <v>0</v>
      </c>
      <c r="O421"/>
    </row>
  </sheetData>
  <printOptions gridLines="1"/>
  <pageMargins left="0.47244094488188981" right="0.39370078740157483" top="0.98425196850393704" bottom="0.98425196850393704" header="0.51181102362204722" footer="0.51181102362204722"/>
  <pageSetup paperSize="9" scale="96" fitToHeight="0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1"/>
  <sheetViews>
    <sheetView showZeros="0" view="pageBreakPreview" zoomScaleNormal="100" zoomScaleSheetLayoutView="100" workbookViewId="0">
      <pane ySplit="11" topLeftCell="A12" activePane="bottomLeft" state="frozen"/>
      <selection activeCell="D80" sqref="D80"/>
      <selection pane="bottomLeft" activeCell="B14" sqref="B14"/>
    </sheetView>
  </sheetViews>
  <sheetFormatPr defaultRowHeight="12.75" x14ac:dyDescent="0.2"/>
  <cols>
    <col min="1" max="1" width="5.7109375" style="332" customWidth="1"/>
    <col min="2" max="2" width="6.5703125" style="332" customWidth="1"/>
    <col min="3" max="3" width="47.140625" customWidth="1"/>
    <col min="4" max="4" width="5.28515625" style="2" customWidth="1"/>
    <col min="5" max="5" width="5.28515625" customWidth="1"/>
    <col min="6" max="6" width="9.42578125" style="86" customWidth="1"/>
    <col min="7" max="7" width="10.7109375" style="85" customWidth="1"/>
    <col min="8" max="8" width="8.140625" style="14" hidden="1" customWidth="1"/>
    <col min="9" max="9" width="9.7109375" customWidth="1"/>
    <col min="10" max="10" width="0.140625" hidden="1" customWidth="1"/>
    <col min="11" max="12" width="9.140625" hidden="1" customWidth="1"/>
    <col min="15" max="15" width="9.140625" style="210"/>
    <col min="16" max="16" width="12.28515625" customWidth="1"/>
    <col min="17" max="17" width="11.5703125" customWidth="1"/>
    <col min="18" max="18" width="11.28515625" customWidth="1"/>
  </cols>
  <sheetData>
    <row r="1" spans="1:15" x14ac:dyDescent="0.2">
      <c r="A1" s="300"/>
      <c r="B1" s="301"/>
      <c r="C1" s="126"/>
      <c r="D1" s="127"/>
      <c r="E1" s="126"/>
      <c r="F1" s="148"/>
      <c r="G1" s="128"/>
      <c r="H1" s="118"/>
      <c r="I1" s="156"/>
      <c r="J1" s="18"/>
      <c r="K1" s="61"/>
    </row>
    <row r="2" spans="1:15" ht="20.25" x14ac:dyDescent="0.3">
      <c r="A2" s="302"/>
      <c r="B2" s="303" t="str">
        <f>Rekapitulace!B2</f>
        <v>CPA DELFÍN UHERSKÝ BROD - VENKOVNÍ BAZÉNY</v>
      </c>
      <c r="C2" s="215"/>
      <c r="D2" s="216"/>
      <c r="E2" s="217"/>
      <c r="F2" s="218"/>
      <c r="G2" s="219"/>
      <c r="H2" s="220"/>
      <c r="I2" s="220"/>
      <c r="J2" s="221"/>
      <c r="K2" s="222"/>
      <c r="L2" s="223"/>
    </row>
    <row r="3" spans="1:15" ht="20.25" x14ac:dyDescent="0.3">
      <c r="A3" s="304"/>
      <c r="B3" s="303">
        <f>Rekapitulace!B3</f>
        <v>0</v>
      </c>
      <c r="C3" s="224"/>
      <c r="D3" s="224"/>
      <c r="E3" s="224"/>
      <c r="F3" s="225"/>
      <c r="G3" s="219"/>
      <c r="H3" s="220"/>
      <c r="I3" s="220"/>
      <c r="J3" s="221"/>
      <c r="K3" s="222"/>
      <c r="L3" s="223"/>
    </row>
    <row r="4" spans="1:15" ht="15.75" x14ac:dyDescent="0.25">
      <c r="A4" s="304"/>
      <c r="B4" s="305"/>
      <c r="C4" s="226"/>
      <c r="D4" s="106" t="s">
        <v>30</v>
      </c>
      <c r="E4" s="258" t="str">
        <f>Rekapitulace!C4</f>
        <v>D26</v>
      </c>
      <c r="F4" s="225"/>
      <c r="G4" s="219"/>
      <c r="H4" s="220"/>
      <c r="I4" s="220"/>
      <c r="J4" s="221"/>
      <c r="K4" s="222"/>
      <c r="L4" s="223"/>
    </row>
    <row r="5" spans="1:15" ht="15.75" x14ac:dyDescent="0.25">
      <c r="A5" s="304"/>
      <c r="B5" s="305"/>
      <c r="C5" s="215"/>
      <c r="D5" s="109" t="s">
        <v>29</v>
      </c>
      <c r="E5" s="259" t="str">
        <f>Rekapitulace!C5</f>
        <v>190346C</v>
      </c>
      <c r="F5" s="180"/>
      <c r="G5" s="227"/>
      <c r="H5" s="220"/>
      <c r="I5" s="220"/>
      <c r="J5" s="221"/>
      <c r="K5" s="222"/>
      <c r="L5" s="223"/>
    </row>
    <row r="6" spans="1:15" ht="15.75" x14ac:dyDescent="0.25">
      <c r="A6" s="306"/>
      <c r="B6" s="206" t="str">
        <f>Rekapitulace!B6</f>
        <v>PS101 - Bazénová technologie</v>
      </c>
      <c r="C6" s="228"/>
      <c r="E6" s="178"/>
      <c r="F6" s="180"/>
      <c r="G6" s="230"/>
      <c r="H6" s="231"/>
      <c r="I6" s="220"/>
      <c r="J6" s="221"/>
      <c r="K6" s="222"/>
      <c r="L6" s="223"/>
    </row>
    <row r="7" spans="1:15" ht="15.75" x14ac:dyDescent="0.25">
      <c r="A7" s="304"/>
      <c r="B7" s="129" t="s">
        <v>138</v>
      </c>
      <c r="C7" s="224"/>
      <c r="D7" s="224"/>
      <c r="E7" s="224"/>
      <c r="F7" s="229"/>
      <c r="G7" s="232"/>
      <c r="H7" s="233"/>
      <c r="I7" s="220"/>
      <c r="J7" s="221"/>
      <c r="K7" s="222"/>
      <c r="L7" s="223"/>
    </row>
    <row r="8" spans="1:15" ht="13.5" thickBot="1" x14ac:dyDescent="0.25">
      <c r="A8" s="307"/>
      <c r="B8" s="308"/>
      <c r="C8" s="130"/>
      <c r="D8" s="131"/>
      <c r="E8" s="130"/>
      <c r="F8" s="149"/>
      <c r="G8" s="132"/>
      <c r="H8" s="102" t="s">
        <v>28</v>
      </c>
      <c r="I8" s="157"/>
      <c r="J8" s="17"/>
      <c r="K8" s="109"/>
    </row>
    <row r="9" spans="1:15" x14ac:dyDescent="0.2">
      <c r="A9" s="309"/>
      <c r="B9" s="310" t="s">
        <v>16</v>
      </c>
      <c r="C9" s="150"/>
      <c r="D9" s="151"/>
      <c r="E9" s="152"/>
      <c r="F9" s="153"/>
      <c r="G9" s="153"/>
      <c r="H9" s="117"/>
      <c r="I9" s="76"/>
      <c r="J9" s="17"/>
      <c r="K9" s="154"/>
    </row>
    <row r="10" spans="1:15" x14ac:dyDescent="0.2">
      <c r="A10" s="311" t="s">
        <v>23</v>
      </c>
      <c r="B10" s="310" t="s">
        <v>17</v>
      </c>
      <c r="C10" s="133"/>
      <c r="D10" s="134"/>
      <c r="E10" s="135"/>
      <c r="F10" s="136"/>
      <c r="G10" s="136"/>
      <c r="H10" s="19"/>
      <c r="I10" s="76"/>
      <c r="J10" s="17"/>
      <c r="K10" s="155"/>
    </row>
    <row r="11" spans="1:15" ht="13.5" thickBot="1" x14ac:dyDescent="0.25">
      <c r="A11" s="312" t="s">
        <v>24</v>
      </c>
      <c r="B11" s="313" t="s">
        <v>18</v>
      </c>
      <c r="C11" s="137" t="s">
        <v>0</v>
      </c>
      <c r="D11" s="138" t="s">
        <v>1</v>
      </c>
      <c r="E11" s="138" t="s">
        <v>12</v>
      </c>
      <c r="F11" s="139" t="s">
        <v>2</v>
      </c>
      <c r="G11" s="139" t="s">
        <v>13</v>
      </c>
      <c r="H11" s="22" t="s">
        <v>3</v>
      </c>
      <c r="I11" s="77" t="s">
        <v>11</v>
      </c>
      <c r="J11" s="20" t="s">
        <v>5</v>
      </c>
      <c r="K11" s="22" t="s">
        <v>44</v>
      </c>
    </row>
    <row r="12" spans="1:15" x14ac:dyDescent="0.2">
      <c r="A12" s="314"/>
      <c r="B12" s="314"/>
      <c r="C12" s="114"/>
      <c r="D12" s="115"/>
      <c r="E12" s="115"/>
      <c r="F12" s="140"/>
      <c r="G12" s="140"/>
      <c r="H12" s="33"/>
      <c r="I12" s="33"/>
      <c r="J12" s="20"/>
    </row>
    <row r="13" spans="1:15" x14ac:dyDescent="0.2">
      <c r="A13" s="314"/>
      <c r="B13" s="314"/>
      <c r="C13" s="114"/>
      <c r="D13" s="115"/>
      <c r="E13" s="115"/>
      <c r="F13" s="140"/>
      <c r="G13" s="140"/>
      <c r="H13" s="33"/>
      <c r="I13" s="33"/>
      <c r="J13" s="20"/>
    </row>
    <row r="14" spans="1:15" s="7" customFormat="1" ht="15.75" x14ac:dyDescent="0.25">
      <c r="A14" s="315" t="s">
        <v>112</v>
      </c>
      <c r="B14" s="141" t="s">
        <v>350</v>
      </c>
      <c r="C14" s="141"/>
      <c r="D14" s="115"/>
      <c r="E14" s="115"/>
      <c r="F14" s="142"/>
      <c r="G14" s="143"/>
      <c r="H14" s="12"/>
      <c r="I14" s="4"/>
      <c r="M14" s="256"/>
      <c r="O14" s="211"/>
    </row>
    <row r="15" spans="1:15" s="7" customFormat="1" ht="12" customHeight="1" x14ac:dyDescent="0.2">
      <c r="A15" s="316"/>
      <c r="B15" s="316"/>
      <c r="C15" s="114"/>
      <c r="D15" s="115"/>
      <c r="E15" s="115"/>
      <c r="F15" s="125"/>
      <c r="G15" s="120"/>
      <c r="H15" s="34"/>
      <c r="I15" s="35"/>
      <c r="J15" s="9"/>
      <c r="O15" s="211"/>
    </row>
    <row r="16" spans="1:15" s="7" customFormat="1" ht="12" customHeight="1" x14ac:dyDescent="0.2">
      <c r="A16" s="316"/>
      <c r="B16" s="317" t="s">
        <v>255</v>
      </c>
      <c r="C16" s="114"/>
      <c r="D16" s="115"/>
      <c r="E16" s="115"/>
      <c r="F16" s="125"/>
      <c r="G16" s="120"/>
      <c r="H16" s="121"/>
      <c r="I16" s="122"/>
      <c r="J16" s="182"/>
      <c r="K16" s="119"/>
      <c r="L16" s="119"/>
      <c r="M16" s="119"/>
      <c r="N16" s="119"/>
      <c r="O16" s="211"/>
    </row>
    <row r="17" spans="1:15" s="7" customFormat="1" ht="12" customHeight="1" x14ac:dyDescent="0.2">
      <c r="A17" s="316"/>
      <c r="B17" s="317"/>
      <c r="C17" s="114"/>
      <c r="D17" s="115"/>
      <c r="E17" s="115"/>
      <c r="F17" s="125"/>
      <c r="G17" s="120"/>
      <c r="H17" s="121"/>
      <c r="I17" s="122"/>
      <c r="J17" s="182"/>
      <c r="K17" s="119"/>
      <c r="L17" s="119"/>
      <c r="M17" s="119"/>
      <c r="N17" s="119"/>
      <c r="O17" s="211"/>
    </row>
    <row r="18" spans="1:15" s="7" customFormat="1" ht="12" customHeight="1" x14ac:dyDescent="0.2">
      <c r="A18" s="314"/>
      <c r="B18" s="319"/>
      <c r="C18" s="145"/>
      <c r="D18" s="115"/>
      <c r="E18" s="115"/>
      <c r="F18" s="144"/>
      <c r="G18" s="120">
        <f t="shared" ref="G18:G39" si="0">F18*E18</f>
        <v>0</v>
      </c>
      <c r="H18" s="121"/>
      <c r="I18" s="122"/>
      <c r="J18" s="182"/>
      <c r="K18" s="119"/>
      <c r="L18" s="119"/>
      <c r="M18" s="144"/>
      <c r="N18" s="183"/>
      <c r="O18" s="211"/>
    </row>
    <row r="19" spans="1:15" s="7" customFormat="1" ht="12" customHeight="1" x14ac:dyDescent="0.2">
      <c r="A19" s="318" t="s">
        <v>468</v>
      </c>
      <c r="B19" s="319" t="s">
        <v>114</v>
      </c>
      <c r="C19" s="114" t="s">
        <v>38</v>
      </c>
      <c r="D19" s="115" t="s">
        <v>4</v>
      </c>
      <c r="E19" s="115">
        <v>1</v>
      </c>
      <c r="F19" s="144"/>
      <c r="G19" s="120">
        <f t="shared" si="0"/>
        <v>0</v>
      </c>
      <c r="H19" s="121"/>
      <c r="I19" s="122"/>
      <c r="J19" s="182"/>
      <c r="K19" s="119"/>
      <c r="L19" s="119"/>
      <c r="M19" s="144"/>
      <c r="N19" s="183"/>
      <c r="O19" s="211"/>
    </row>
    <row r="20" spans="1:15" s="7" customFormat="1" ht="12" customHeight="1" x14ac:dyDescent="0.2">
      <c r="A20" s="322"/>
      <c r="B20" s="319"/>
      <c r="C20" s="114" t="s">
        <v>89</v>
      </c>
      <c r="D20" s="115"/>
      <c r="E20" s="115"/>
      <c r="F20" s="125"/>
      <c r="G20" s="120">
        <f t="shared" si="0"/>
        <v>0</v>
      </c>
      <c r="H20" s="121"/>
      <c r="I20" s="122"/>
      <c r="J20" s="182"/>
      <c r="K20" s="119"/>
      <c r="L20" s="119"/>
      <c r="M20" s="144"/>
      <c r="N20" s="183"/>
      <c r="O20" s="211"/>
    </row>
    <row r="21" spans="1:15" s="7" customFormat="1" ht="12" customHeight="1" x14ac:dyDescent="0.2">
      <c r="A21" s="322"/>
      <c r="B21" s="319"/>
      <c r="C21" s="114" t="s">
        <v>39</v>
      </c>
      <c r="D21" s="115"/>
      <c r="E21" s="115"/>
      <c r="F21" s="125"/>
      <c r="G21" s="120">
        <f t="shared" si="0"/>
        <v>0</v>
      </c>
      <c r="H21" s="121"/>
      <c r="I21" s="122"/>
      <c r="J21" s="182"/>
      <c r="K21" s="119"/>
      <c r="L21" s="119"/>
      <c r="M21" s="144"/>
      <c r="N21" s="183"/>
      <c r="O21" s="211"/>
    </row>
    <row r="22" spans="1:15" s="7" customFormat="1" ht="12" customHeight="1" x14ac:dyDescent="0.2">
      <c r="A22" s="322"/>
      <c r="B22" s="319"/>
      <c r="C22" s="114" t="s">
        <v>40</v>
      </c>
      <c r="D22" s="115"/>
      <c r="E22" s="115"/>
      <c r="F22" s="125"/>
      <c r="G22" s="120">
        <f t="shared" si="0"/>
        <v>0</v>
      </c>
      <c r="H22" s="121"/>
      <c r="I22" s="122"/>
      <c r="J22" s="182"/>
      <c r="K22" s="119"/>
      <c r="L22" s="119"/>
      <c r="M22" s="144"/>
      <c r="N22" s="183"/>
      <c r="O22" s="211"/>
    </row>
    <row r="23" spans="1:15" s="7" customFormat="1" ht="12" customHeight="1" x14ac:dyDescent="0.2">
      <c r="A23" s="322"/>
      <c r="B23" s="319"/>
      <c r="C23" s="114" t="s">
        <v>41</v>
      </c>
      <c r="D23" s="115"/>
      <c r="E23" s="115"/>
      <c r="F23" s="125"/>
      <c r="G23" s="120">
        <f t="shared" si="0"/>
        <v>0</v>
      </c>
      <c r="H23" s="121"/>
      <c r="I23" s="122"/>
      <c r="J23" s="182"/>
      <c r="K23" s="119"/>
      <c r="L23" s="119"/>
      <c r="M23" s="144"/>
      <c r="N23" s="183"/>
      <c r="O23" s="211"/>
    </row>
    <row r="24" spans="1:15" s="7" customFormat="1" ht="12" customHeight="1" x14ac:dyDescent="0.2">
      <c r="A24" s="322"/>
      <c r="B24" s="319"/>
      <c r="C24" s="114" t="s">
        <v>399</v>
      </c>
      <c r="D24" s="115"/>
      <c r="E24" s="115"/>
      <c r="F24" s="125"/>
      <c r="G24" s="120">
        <f t="shared" si="0"/>
        <v>0</v>
      </c>
      <c r="H24" s="121"/>
      <c r="I24" s="122"/>
      <c r="J24" s="182"/>
      <c r="K24" s="119"/>
      <c r="L24" s="119"/>
      <c r="M24" s="144"/>
      <c r="N24" s="183"/>
      <c r="O24" s="211"/>
    </row>
    <row r="25" spans="1:15" s="7" customFormat="1" ht="12" customHeight="1" x14ac:dyDescent="0.2">
      <c r="A25" s="322"/>
      <c r="B25" s="319"/>
      <c r="C25" s="114" t="s">
        <v>42</v>
      </c>
      <c r="D25" s="115"/>
      <c r="E25" s="115"/>
      <c r="F25" s="125"/>
      <c r="G25" s="120">
        <f t="shared" si="0"/>
        <v>0</v>
      </c>
      <c r="H25" s="121"/>
      <c r="I25" s="122"/>
      <c r="J25" s="182"/>
      <c r="K25" s="119"/>
      <c r="L25" s="119"/>
      <c r="M25" s="144"/>
      <c r="N25" s="183"/>
      <c r="O25" s="211"/>
    </row>
    <row r="26" spans="1:15" s="7" customFormat="1" ht="12" customHeight="1" x14ac:dyDescent="0.2">
      <c r="A26" s="322"/>
      <c r="B26" s="319"/>
      <c r="C26" s="114" t="s">
        <v>164</v>
      </c>
      <c r="D26" s="115"/>
      <c r="E26" s="115"/>
      <c r="F26" s="125"/>
      <c r="G26" s="120">
        <f t="shared" si="0"/>
        <v>0</v>
      </c>
      <c r="H26" s="121"/>
      <c r="I26" s="122"/>
      <c r="J26" s="182"/>
      <c r="K26" s="119"/>
      <c r="L26" s="119"/>
      <c r="M26" s="144"/>
      <c r="N26" s="183"/>
      <c r="O26" s="211"/>
    </row>
    <row r="27" spans="1:15" s="7" customFormat="1" ht="12" customHeight="1" x14ac:dyDescent="0.2">
      <c r="A27" s="322"/>
      <c r="B27" s="319"/>
      <c r="C27" s="114" t="s">
        <v>166</v>
      </c>
      <c r="D27" s="115"/>
      <c r="E27" s="115"/>
      <c r="F27" s="125"/>
      <c r="G27" s="120">
        <f t="shared" si="0"/>
        <v>0</v>
      </c>
      <c r="H27" s="121"/>
      <c r="I27" s="122"/>
      <c r="J27" s="182"/>
      <c r="K27" s="119"/>
      <c r="L27" s="119"/>
      <c r="M27" s="144"/>
      <c r="N27" s="183"/>
      <c r="O27" s="211"/>
    </row>
    <row r="28" spans="1:15" s="7" customFormat="1" ht="12" customHeight="1" x14ac:dyDescent="0.2">
      <c r="A28" s="322"/>
      <c r="B28" s="319"/>
      <c r="C28" s="114" t="s">
        <v>167</v>
      </c>
      <c r="D28" s="115"/>
      <c r="E28" s="115"/>
      <c r="F28" s="125"/>
      <c r="G28" s="120">
        <f t="shared" si="0"/>
        <v>0</v>
      </c>
      <c r="H28" s="121"/>
      <c r="I28" s="122"/>
      <c r="J28" s="182"/>
      <c r="K28" s="119"/>
      <c r="L28" s="119"/>
      <c r="M28" s="144"/>
      <c r="N28" s="183"/>
      <c r="O28" s="211"/>
    </row>
    <row r="29" spans="1:15" s="7" customFormat="1" ht="12" customHeight="1" x14ac:dyDescent="0.2">
      <c r="A29" s="322"/>
      <c r="B29" s="319"/>
      <c r="C29" s="114"/>
      <c r="D29" s="115"/>
      <c r="E29" s="115"/>
      <c r="F29" s="144"/>
      <c r="G29" s="120">
        <f t="shared" si="0"/>
        <v>0</v>
      </c>
      <c r="H29" s="121"/>
      <c r="I29" s="122"/>
      <c r="J29" s="182"/>
      <c r="K29" s="119"/>
      <c r="L29" s="119"/>
      <c r="M29" s="144"/>
      <c r="N29" s="183"/>
      <c r="O29" s="211"/>
    </row>
    <row r="30" spans="1:15" s="7" customFormat="1" ht="12" customHeight="1" x14ac:dyDescent="0.2">
      <c r="A30" s="318" t="s">
        <v>469</v>
      </c>
      <c r="B30" s="319" t="s">
        <v>116</v>
      </c>
      <c r="C30" s="114" t="s">
        <v>27</v>
      </c>
      <c r="D30" s="115" t="s">
        <v>4</v>
      </c>
      <c r="E30" s="115">
        <v>1</v>
      </c>
      <c r="F30" s="144"/>
      <c r="G30" s="120">
        <f t="shared" si="0"/>
        <v>0</v>
      </c>
      <c r="H30" s="121"/>
      <c r="I30" s="122"/>
      <c r="J30" s="182"/>
      <c r="K30" s="119"/>
      <c r="L30" s="119"/>
      <c r="M30" s="144"/>
      <c r="N30" s="183"/>
      <c r="O30" s="211"/>
    </row>
    <row r="31" spans="1:15" s="7" customFormat="1" ht="12" customHeight="1" x14ac:dyDescent="0.2">
      <c r="A31" s="322"/>
      <c r="B31" s="319"/>
      <c r="C31" s="114" t="s">
        <v>92</v>
      </c>
      <c r="D31" s="115"/>
      <c r="E31" s="115"/>
      <c r="F31" s="144"/>
      <c r="G31" s="120">
        <f t="shared" si="0"/>
        <v>0</v>
      </c>
      <c r="H31" s="121"/>
      <c r="I31" s="122"/>
      <c r="J31" s="182"/>
      <c r="K31" s="119"/>
      <c r="L31" s="119"/>
      <c r="M31" s="144"/>
      <c r="N31" s="183"/>
      <c r="O31" s="211"/>
    </row>
    <row r="32" spans="1:15" s="7" customFormat="1" ht="12" customHeight="1" x14ac:dyDescent="0.2">
      <c r="A32" s="322"/>
      <c r="B32" s="319"/>
      <c r="C32" s="114" t="s">
        <v>49</v>
      </c>
      <c r="D32" s="115"/>
      <c r="E32" s="115"/>
      <c r="F32" s="144"/>
      <c r="G32" s="120">
        <f t="shared" si="0"/>
        <v>0</v>
      </c>
      <c r="H32" s="121"/>
      <c r="I32" s="122"/>
      <c r="J32" s="182"/>
      <c r="K32" s="119"/>
      <c r="L32" s="119"/>
      <c r="M32" s="144"/>
      <c r="N32" s="183"/>
      <c r="O32" s="211"/>
    </row>
    <row r="33" spans="1:15" s="7" customFormat="1" ht="12" customHeight="1" x14ac:dyDescent="0.2">
      <c r="A33" s="322"/>
      <c r="B33" s="319"/>
      <c r="C33" s="114" t="s">
        <v>108</v>
      </c>
      <c r="D33" s="115"/>
      <c r="E33" s="115"/>
      <c r="F33" s="144"/>
      <c r="G33" s="120">
        <f t="shared" si="0"/>
        <v>0</v>
      </c>
      <c r="H33" s="121"/>
      <c r="I33" s="122"/>
      <c r="J33" s="182"/>
      <c r="K33" s="235"/>
      <c r="L33" s="235"/>
      <c r="M33" s="144"/>
      <c r="N33" s="183"/>
      <c r="O33" s="211"/>
    </row>
    <row r="34" spans="1:15" s="7" customFormat="1" ht="12" customHeight="1" x14ac:dyDescent="0.2">
      <c r="A34" s="322"/>
      <c r="B34" s="319"/>
      <c r="C34" s="114" t="s">
        <v>57</v>
      </c>
      <c r="D34" s="115"/>
      <c r="E34" s="115"/>
      <c r="F34" s="144"/>
      <c r="G34" s="120">
        <f t="shared" si="0"/>
        <v>0</v>
      </c>
      <c r="H34" s="121"/>
      <c r="I34" s="122"/>
      <c r="J34" s="182"/>
      <c r="K34" s="235"/>
      <c r="L34" s="235"/>
      <c r="M34" s="144"/>
      <c r="N34" s="183"/>
      <c r="O34" s="211"/>
    </row>
    <row r="35" spans="1:15" s="7" customFormat="1" ht="12" customHeight="1" x14ac:dyDescent="0.2">
      <c r="A35" s="322"/>
      <c r="B35" s="319"/>
      <c r="C35" s="145" t="s">
        <v>91</v>
      </c>
      <c r="D35" s="115"/>
      <c r="E35" s="115"/>
      <c r="F35" s="144"/>
      <c r="G35" s="120">
        <f t="shared" si="0"/>
        <v>0</v>
      </c>
      <c r="H35" s="121"/>
      <c r="I35" s="122"/>
      <c r="J35" s="182"/>
      <c r="K35" s="235"/>
      <c r="L35" s="235"/>
      <c r="M35" s="144"/>
      <c r="N35" s="183"/>
      <c r="O35" s="211"/>
    </row>
    <row r="36" spans="1:15" s="7" customFormat="1" ht="12" customHeight="1" x14ac:dyDescent="0.2">
      <c r="A36" s="322"/>
      <c r="B36" s="319"/>
      <c r="C36" s="145" t="s">
        <v>87</v>
      </c>
      <c r="D36" s="115"/>
      <c r="E36" s="115"/>
      <c r="F36" s="144"/>
      <c r="G36" s="120">
        <f t="shared" si="0"/>
        <v>0</v>
      </c>
      <c r="H36" s="121"/>
      <c r="I36" s="122"/>
      <c r="J36" s="182"/>
      <c r="K36" s="235"/>
      <c r="L36" s="235"/>
      <c r="M36" s="144"/>
      <c r="N36" s="183"/>
      <c r="O36" s="211"/>
    </row>
    <row r="37" spans="1:15" s="7" customFormat="1" ht="12" customHeight="1" x14ac:dyDescent="0.2">
      <c r="A37" s="322"/>
      <c r="B37" s="319"/>
      <c r="C37" s="114" t="s">
        <v>94</v>
      </c>
      <c r="D37" s="115"/>
      <c r="E37" s="115"/>
      <c r="F37" s="144"/>
      <c r="G37" s="120">
        <f t="shared" si="0"/>
        <v>0</v>
      </c>
      <c r="H37" s="121"/>
      <c r="I37" s="122"/>
      <c r="J37" s="182"/>
      <c r="K37" s="235"/>
      <c r="L37" s="235"/>
      <c r="M37" s="144"/>
      <c r="N37" s="183"/>
      <c r="O37" s="211"/>
    </row>
    <row r="38" spans="1:15" s="7" customFormat="1" ht="12" customHeight="1" x14ac:dyDescent="0.2">
      <c r="A38" s="322"/>
      <c r="B38" s="319"/>
      <c r="C38" s="146"/>
      <c r="D38" s="115"/>
      <c r="E38" s="115"/>
      <c r="F38" s="144"/>
      <c r="G38" s="120">
        <f t="shared" si="0"/>
        <v>0</v>
      </c>
      <c r="H38" s="121"/>
      <c r="I38" s="122"/>
      <c r="J38" s="182"/>
      <c r="K38" s="235"/>
      <c r="L38" s="235"/>
      <c r="M38" s="144"/>
      <c r="N38" s="183"/>
      <c r="O38" s="211"/>
    </row>
    <row r="39" spans="1:15" s="7" customFormat="1" ht="12" customHeight="1" x14ac:dyDescent="0.2">
      <c r="A39" s="318" t="s">
        <v>470</v>
      </c>
      <c r="B39" s="319" t="s">
        <v>117</v>
      </c>
      <c r="C39" s="114" t="s">
        <v>37</v>
      </c>
      <c r="D39" s="115" t="s">
        <v>4</v>
      </c>
      <c r="E39" s="115">
        <v>1</v>
      </c>
      <c r="F39" s="144"/>
      <c r="G39" s="120">
        <f t="shared" si="0"/>
        <v>0</v>
      </c>
      <c r="H39" s="121"/>
      <c r="I39" s="122"/>
      <c r="J39" s="182"/>
      <c r="K39" s="235"/>
      <c r="L39" s="235"/>
      <c r="M39" s="144"/>
      <c r="N39" s="183"/>
      <c r="O39" s="211"/>
    </row>
    <row r="40" spans="1:15" s="7" customFormat="1" ht="12" customHeight="1" x14ac:dyDescent="0.2">
      <c r="A40" s="318"/>
      <c r="B40" s="319"/>
      <c r="C40" s="114"/>
      <c r="D40" s="115"/>
      <c r="E40" s="115"/>
      <c r="F40" s="144"/>
      <c r="G40" s="120"/>
      <c r="H40" s="121"/>
      <c r="I40" s="122"/>
      <c r="J40" s="182"/>
      <c r="K40" s="235"/>
      <c r="L40" s="235"/>
      <c r="M40" s="144"/>
      <c r="N40" s="183"/>
      <c r="O40" s="211"/>
    </row>
    <row r="41" spans="1:15" s="7" customFormat="1" ht="12" customHeight="1" x14ac:dyDescent="0.2">
      <c r="A41" s="318" t="s">
        <v>471</v>
      </c>
      <c r="B41" s="319" t="s">
        <v>351</v>
      </c>
      <c r="C41" s="263" t="s">
        <v>274</v>
      </c>
      <c r="D41" s="115" t="s">
        <v>4</v>
      </c>
      <c r="E41" s="115">
        <v>1</v>
      </c>
      <c r="F41" s="144"/>
      <c r="G41" s="120">
        <f>F41*E41</f>
        <v>0</v>
      </c>
      <c r="H41" s="121"/>
      <c r="I41" s="122"/>
      <c r="J41" s="182"/>
      <c r="K41" s="235"/>
      <c r="L41" s="235"/>
      <c r="M41" s="144"/>
      <c r="N41" s="183"/>
      <c r="O41" s="211"/>
    </row>
    <row r="42" spans="1:15" s="7" customFormat="1" ht="12" customHeight="1" x14ac:dyDescent="0.2">
      <c r="A42" s="318"/>
      <c r="B42" s="319"/>
      <c r="C42" s="263" t="s">
        <v>445</v>
      </c>
      <c r="D42" s="115"/>
      <c r="E42" s="115"/>
      <c r="F42" s="144"/>
      <c r="G42" s="120"/>
      <c r="H42" s="121"/>
      <c r="I42" s="122"/>
      <c r="J42" s="182"/>
      <c r="K42" s="235"/>
      <c r="L42" s="235"/>
      <c r="M42" s="144"/>
      <c r="N42" s="183"/>
      <c r="O42" s="211"/>
    </row>
    <row r="43" spans="1:15" s="7" customFormat="1" ht="12" customHeight="1" x14ac:dyDescent="0.2">
      <c r="A43" s="318"/>
      <c r="B43" s="319"/>
      <c r="C43" s="263" t="s">
        <v>275</v>
      </c>
      <c r="D43" s="115"/>
      <c r="E43" s="115"/>
      <c r="F43" s="144"/>
      <c r="G43" s="120"/>
      <c r="H43" s="121"/>
      <c r="I43" s="122"/>
      <c r="J43" s="182"/>
      <c r="K43" s="235"/>
      <c r="L43" s="235"/>
      <c r="M43" s="144"/>
      <c r="N43" s="183"/>
      <c r="O43" s="211"/>
    </row>
    <row r="44" spans="1:15" s="7" customFormat="1" ht="12" customHeight="1" x14ac:dyDescent="0.2">
      <c r="A44" s="318"/>
      <c r="B44" s="319"/>
      <c r="C44" s="263" t="s">
        <v>276</v>
      </c>
      <c r="D44" s="115"/>
      <c r="E44" s="115"/>
      <c r="F44" s="144"/>
      <c r="G44" s="120"/>
      <c r="H44" s="121"/>
      <c r="I44" s="122"/>
      <c r="J44" s="182"/>
      <c r="K44" s="235"/>
      <c r="L44" s="235"/>
      <c r="M44" s="144"/>
      <c r="N44" s="183"/>
      <c r="O44" s="211"/>
    </row>
    <row r="45" spans="1:15" s="7" customFormat="1" ht="12" customHeight="1" x14ac:dyDescent="0.2">
      <c r="A45" s="318"/>
      <c r="B45" s="319"/>
      <c r="C45" s="263" t="s">
        <v>277</v>
      </c>
      <c r="D45" s="115"/>
      <c r="E45" s="115"/>
      <c r="F45" s="144"/>
      <c r="G45" s="120"/>
      <c r="H45" s="121"/>
      <c r="I45" s="122"/>
      <c r="J45" s="182"/>
      <c r="K45" s="235"/>
      <c r="L45" s="235"/>
      <c r="M45" s="144"/>
      <c r="N45" s="183"/>
      <c r="O45" s="211"/>
    </row>
    <row r="46" spans="1:15" s="7" customFormat="1" ht="12" customHeight="1" x14ac:dyDescent="0.2">
      <c r="A46" s="318"/>
      <c r="B46" s="319"/>
      <c r="C46" s="263" t="s">
        <v>278</v>
      </c>
      <c r="D46" s="115"/>
      <c r="E46" s="115"/>
      <c r="F46" s="144"/>
      <c r="G46" s="120"/>
      <c r="H46" s="121"/>
      <c r="I46" s="122"/>
      <c r="J46" s="182"/>
      <c r="K46" s="235"/>
      <c r="L46" s="235"/>
      <c r="M46" s="144"/>
      <c r="N46" s="183"/>
      <c r="O46" s="211"/>
    </row>
    <row r="47" spans="1:15" s="7" customFormat="1" ht="12" customHeight="1" x14ac:dyDescent="0.2">
      <c r="A47" s="318"/>
      <c r="B47" s="319"/>
      <c r="C47" s="263" t="s">
        <v>279</v>
      </c>
      <c r="D47" s="115"/>
      <c r="E47" s="115"/>
      <c r="F47" s="144"/>
      <c r="G47" s="120"/>
      <c r="H47" s="121"/>
      <c r="I47" s="122"/>
      <c r="J47" s="182"/>
      <c r="K47" s="235"/>
      <c r="L47" s="235"/>
      <c r="M47" s="144"/>
      <c r="N47" s="183"/>
      <c r="O47" s="211"/>
    </row>
    <row r="48" spans="1:15" s="7" customFormat="1" ht="12" customHeight="1" x14ac:dyDescent="0.2">
      <c r="A48" s="318"/>
      <c r="B48" s="319"/>
      <c r="C48" s="263" t="s">
        <v>31</v>
      </c>
      <c r="D48" s="115"/>
      <c r="E48" s="115"/>
      <c r="F48" s="144"/>
      <c r="G48" s="120"/>
      <c r="H48" s="121"/>
      <c r="I48" s="122"/>
      <c r="J48" s="182"/>
      <c r="K48" s="235"/>
      <c r="L48" s="235"/>
      <c r="M48" s="144"/>
      <c r="N48" s="183"/>
      <c r="O48" s="211"/>
    </row>
    <row r="49" spans="1:15" s="7" customFormat="1" ht="12" customHeight="1" x14ac:dyDescent="0.2">
      <c r="A49" s="318"/>
      <c r="B49" s="319"/>
      <c r="C49" s="263" t="s">
        <v>280</v>
      </c>
      <c r="D49" s="115"/>
      <c r="E49" s="115"/>
      <c r="F49" s="144"/>
      <c r="G49" s="120"/>
      <c r="H49" s="121"/>
      <c r="I49" s="122"/>
      <c r="J49" s="182"/>
      <c r="K49" s="235"/>
      <c r="L49" s="235"/>
      <c r="M49" s="144"/>
      <c r="N49" s="183"/>
      <c r="O49" s="211"/>
    </row>
    <row r="50" spans="1:15" s="7" customFormat="1" ht="12" customHeight="1" x14ac:dyDescent="0.2">
      <c r="A50" s="318"/>
      <c r="B50" s="319"/>
      <c r="C50" s="263" t="s">
        <v>281</v>
      </c>
      <c r="D50" s="115"/>
      <c r="E50" s="115"/>
      <c r="F50" s="144"/>
      <c r="G50" s="120"/>
      <c r="H50" s="121"/>
      <c r="I50" s="122"/>
      <c r="J50" s="182"/>
      <c r="K50" s="235"/>
      <c r="L50" s="235"/>
      <c r="M50" s="144"/>
      <c r="N50" s="183"/>
      <c r="O50" s="211"/>
    </row>
    <row r="51" spans="1:15" s="7" customFormat="1" ht="12" customHeight="1" x14ac:dyDescent="0.2">
      <c r="A51" s="318"/>
      <c r="B51" s="319"/>
      <c r="C51" s="263"/>
      <c r="D51" s="115"/>
      <c r="E51" s="115"/>
      <c r="F51" s="144"/>
      <c r="G51" s="120"/>
      <c r="H51" s="121"/>
      <c r="I51" s="122"/>
      <c r="J51" s="182"/>
      <c r="K51" s="235"/>
      <c r="L51" s="235"/>
      <c r="M51" s="144"/>
      <c r="N51" s="183"/>
      <c r="O51" s="211"/>
    </row>
    <row r="52" spans="1:15" s="7" customFormat="1" ht="12" customHeight="1" x14ac:dyDescent="0.2">
      <c r="A52" s="323" t="s">
        <v>115</v>
      </c>
      <c r="B52" s="319" t="s">
        <v>160</v>
      </c>
      <c r="C52" s="186" t="s">
        <v>148</v>
      </c>
      <c r="D52" s="115" t="s">
        <v>4</v>
      </c>
      <c r="E52" s="115">
        <v>1</v>
      </c>
      <c r="F52" s="144"/>
      <c r="G52" s="120">
        <f t="shared" ref="G52:G104" si="1">F52*E52</f>
        <v>0</v>
      </c>
      <c r="H52" s="121"/>
      <c r="I52" s="122"/>
      <c r="J52" s="182"/>
      <c r="K52" s="119"/>
      <c r="L52" s="119"/>
      <c r="M52" s="144"/>
      <c r="N52" s="183"/>
      <c r="O52" s="211"/>
    </row>
    <row r="53" spans="1:15" s="7" customFormat="1" ht="12" customHeight="1" x14ac:dyDescent="0.2">
      <c r="A53" s="314"/>
      <c r="B53" s="319"/>
      <c r="C53" s="114" t="s">
        <v>256</v>
      </c>
      <c r="D53" s="201"/>
      <c r="E53" s="201"/>
      <c r="F53" s="202"/>
      <c r="G53" s="120">
        <f t="shared" si="1"/>
        <v>0</v>
      </c>
      <c r="H53" s="198"/>
      <c r="I53" s="203"/>
      <c r="J53" s="204"/>
      <c r="K53" s="235"/>
      <c r="L53" s="235"/>
      <c r="M53" s="144"/>
      <c r="N53" s="183"/>
      <c r="O53" s="211"/>
    </row>
    <row r="54" spans="1:15" s="7" customFormat="1" ht="12" customHeight="1" x14ac:dyDescent="0.2">
      <c r="A54" s="314"/>
      <c r="B54" s="319"/>
      <c r="C54" s="114" t="s">
        <v>49</v>
      </c>
      <c r="D54" s="201"/>
      <c r="E54" s="201"/>
      <c r="F54" s="202"/>
      <c r="G54" s="120">
        <f t="shared" si="1"/>
        <v>0</v>
      </c>
      <c r="H54" s="198"/>
      <c r="I54" s="203"/>
      <c r="J54" s="204"/>
      <c r="K54" s="235"/>
      <c r="L54" s="235"/>
      <c r="M54" s="144"/>
      <c r="N54" s="183"/>
      <c r="O54" s="211"/>
    </row>
    <row r="55" spans="1:15" s="7" customFormat="1" ht="12" customHeight="1" x14ac:dyDescent="0.2">
      <c r="A55" s="314"/>
      <c r="B55" s="319"/>
      <c r="C55" s="114" t="s">
        <v>108</v>
      </c>
      <c r="D55" s="201"/>
      <c r="E55" s="201"/>
      <c r="F55" s="202"/>
      <c r="G55" s="120">
        <f t="shared" si="1"/>
        <v>0</v>
      </c>
      <c r="H55" s="198"/>
      <c r="I55" s="203"/>
      <c r="J55" s="204"/>
      <c r="K55" s="235"/>
      <c r="L55" s="235"/>
      <c r="M55" s="144"/>
      <c r="N55" s="183"/>
      <c r="O55" s="211"/>
    </row>
    <row r="56" spans="1:15" s="7" customFormat="1" ht="12" customHeight="1" x14ac:dyDescent="0.2">
      <c r="A56" s="314"/>
      <c r="B56" s="319"/>
      <c r="C56" s="114" t="s">
        <v>57</v>
      </c>
      <c r="D56" s="201"/>
      <c r="E56" s="201"/>
      <c r="F56" s="202"/>
      <c r="G56" s="120">
        <f t="shared" si="1"/>
        <v>0</v>
      </c>
      <c r="H56" s="198"/>
      <c r="I56" s="203"/>
      <c r="J56" s="204"/>
      <c r="K56" s="235"/>
      <c r="L56" s="235"/>
      <c r="M56" s="144"/>
      <c r="N56" s="183"/>
      <c r="O56" s="211"/>
    </row>
    <row r="57" spans="1:15" s="7" customFormat="1" ht="12" customHeight="1" x14ac:dyDescent="0.2">
      <c r="A57" s="314"/>
      <c r="B57" s="319"/>
      <c r="C57" s="145" t="s">
        <v>91</v>
      </c>
      <c r="D57" s="201"/>
      <c r="E57" s="201"/>
      <c r="F57" s="202"/>
      <c r="G57" s="120">
        <f t="shared" si="1"/>
        <v>0</v>
      </c>
      <c r="H57" s="198"/>
      <c r="I57" s="203"/>
      <c r="J57" s="204"/>
      <c r="K57" s="235"/>
      <c r="L57" s="235"/>
      <c r="M57" s="144"/>
      <c r="N57" s="183"/>
      <c r="O57" s="211"/>
    </row>
    <row r="58" spans="1:15" s="7" customFormat="1" ht="12" customHeight="1" x14ac:dyDescent="0.2">
      <c r="A58" s="314"/>
      <c r="B58" s="319"/>
      <c r="C58" s="145" t="s">
        <v>87</v>
      </c>
      <c r="D58" s="201"/>
      <c r="E58" s="201"/>
      <c r="F58" s="202"/>
      <c r="G58" s="120">
        <f t="shared" si="1"/>
        <v>0</v>
      </c>
      <c r="H58" s="198"/>
      <c r="I58" s="203"/>
      <c r="J58" s="204"/>
      <c r="K58" s="235"/>
      <c r="L58" s="235"/>
      <c r="M58" s="144"/>
      <c r="N58" s="183"/>
      <c r="O58" s="211"/>
    </row>
    <row r="59" spans="1:15" s="7" customFormat="1" ht="12" customHeight="1" x14ac:dyDescent="0.2">
      <c r="A59" s="314"/>
      <c r="B59" s="319"/>
      <c r="C59" s="114" t="s">
        <v>94</v>
      </c>
      <c r="D59" s="201"/>
      <c r="E59" s="201"/>
      <c r="F59" s="202"/>
      <c r="G59" s="120">
        <f t="shared" si="1"/>
        <v>0</v>
      </c>
      <c r="H59" s="198"/>
      <c r="I59" s="203"/>
      <c r="J59" s="204"/>
      <c r="K59" s="235"/>
      <c r="L59" s="235"/>
      <c r="M59" s="144"/>
      <c r="N59" s="183"/>
      <c r="O59" s="211"/>
    </row>
    <row r="60" spans="1:15" s="7" customFormat="1" ht="12" customHeight="1" x14ac:dyDescent="0.2">
      <c r="A60" s="314"/>
      <c r="B60" s="319"/>
      <c r="C60" s="186"/>
      <c r="D60" s="200"/>
      <c r="E60" s="200"/>
      <c r="F60" s="200"/>
      <c r="G60" s="120"/>
      <c r="H60" s="198"/>
      <c r="I60" s="203"/>
      <c r="J60" s="204"/>
      <c r="K60" s="235"/>
      <c r="L60" s="235"/>
      <c r="M60" s="144"/>
      <c r="N60" s="183"/>
      <c r="O60" s="211"/>
    </row>
    <row r="61" spans="1:15" s="7" customFormat="1" ht="12" customHeight="1" x14ac:dyDescent="0.2">
      <c r="A61" s="324" t="s">
        <v>472</v>
      </c>
      <c r="B61" s="319" t="s">
        <v>121</v>
      </c>
      <c r="C61" s="114" t="s">
        <v>353</v>
      </c>
      <c r="D61" s="115" t="s">
        <v>4</v>
      </c>
      <c r="E61" s="115">
        <v>1</v>
      </c>
      <c r="F61" s="144"/>
      <c r="G61" s="120">
        <f t="shared" si="1"/>
        <v>0</v>
      </c>
      <c r="H61" s="198"/>
      <c r="I61" s="199"/>
      <c r="J61" s="200" t="s">
        <v>142</v>
      </c>
      <c r="K61" s="235"/>
      <c r="L61" s="235"/>
      <c r="M61" s="144"/>
      <c r="N61" s="183"/>
      <c r="O61" s="211"/>
    </row>
    <row r="62" spans="1:15" s="7" customFormat="1" ht="12" customHeight="1" x14ac:dyDescent="0.2">
      <c r="A62" s="314"/>
      <c r="B62" s="319"/>
      <c r="C62" s="114" t="s">
        <v>352</v>
      </c>
      <c r="D62" s="115"/>
      <c r="E62" s="115"/>
      <c r="F62" s="144"/>
      <c r="G62" s="120">
        <f t="shared" si="1"/>
        <v>0</v>
      </c>
      <c r="H62" s="198"/>
      <c r="I62" s="199"/>
      <c r="J62" s="200"/>
      <c r="K62" s="235"/>
      <c r="L62" s="235"/>
      <c r="M62" s="144"/>
      <c r="N62" s="183"/>
      <c r="O62" s="211"/>
    </row>
    <row r="63" spans="1:15" s="7" customFormat="1" ht="12" customHeight="1" x14ac:dyDescent="0.2">
      <c r="A63" s="119"/>
      <c r="B63" s="319"/>
      <c r="C63" s="114" t="s">
        <v>354</v>
      </c>
      <c r="D63" s="115"/>
      <c r="E63" s="115"/>
      <c r="F63" s="144"/>
      <c r="G63" s="120">
        <f t="shared" si="1"/>
        <v>0</v>
      </c>
      <c r="H63" s="198"/>
      <c r="I63" s="199"/>
      <c r="J63" s="200"/>
      <c r="K63" s="235"/>
      <c r="L63" s="235"/>
      <c r="M63" s="144"/>
      <c r="N63" s="183"/>
      <c r="O63" s="211"/>
    </row>
    <row r="64" spans="1:15" s="7" customFormat="1" ht="12" customHeight="1" x14ac:dyDescent="0.2">
      <c r="A64" s="314"/>
      <c r="B64" s="319"/>
      <c r="C64" s="114" t="s">
        <v>355</v>
      </c>
      <c r="D64" s="115"/>
      <c r="E64" s="115"/>
      <c r="F64" s="144"/>
      <c r="G64" s="120">
        <f t="shared" si="1"/>
        <v>0</v>
      </c>
      <c r="H64" s="198"/>
      <c r="I64" s="199"/>
      <c r="J64" s="200"/>
      <c r="K64" s="235"/>
      <c r="L64" s="235"/>
      <c r="M64" s="144"/>
      <c r="N64" s="183"/>
      <c r="O64" s="211"/>
    </row>
    <row r="65" spans="1:15" s="7" customFormat="1" ht="12" customHeight="1" x14ac:dyDescent="0.2">
      <c r="A65" s="314"/>
      <c r="B65" s="319"/>
      <c r="C65" s="114" t="s">
        <v>356</v>
      </c>
      <c r="D65" s="115"/>
      <c r="E65" s="115"/>
      <c r="F65" s="144"/>
      <c r="G65" s="120">
        <f t="shared" si="1"/>
        <v>0</v>
      </c>
      <c r="H65" s="198"/>
      <c r="I65" s="199"/>
      <c r="J65" s="200"/>
      <c r="K65" s="119"/>
      <c r="L65" s="119"/>
      <c r="M65" s="144"/>
      <c r="N65" s="183"/>
      <c r="O65" s="211"/>
    </row>
    <row r="66" spans="1:15" s="7" customFormat="1" ht="12" customHeight="1" x14ac:dyDescent="0.2">
      <c r="A66" s="314"/>
      <c r="B66" s="319"/>
      <c r="C66" s="114" t="s">
        <v>357</v>
      </c>
      <c r="D66" s="115"/>
      <c r="E66" s="115"/>
      <c r="F66" s="144"/>
      <c r="G66" s="120"/>
      <c r="H66" s="198"/>
      <c r="I66" s="199"/>
      <c r="J66" s="200"/>
      <c r="K66" s="119"/>
      <c r="L66" s="119"/>
      <c r="M66" s="144"/>
      <c r="N66" s="183"/>
      <c r="O66" s="211"/>
    </row>
    <row r="67" spans="1:15" s="7" customFormat="1" ht="12" customHeight="1" x14ac:dyDescent="0.2">
      <c r="A67" s="320"/>
      <c r="B67" s="319"/>
      <c r="C67" s="114"/>
      <c r="D67" s="115"/>
      <c r="E67" s="115"/>
      <c r="F67" s="125"/>
      <c r="G67" s="120">
        <f t="shared" si="1"/>
        <v>0</v>
      </c>
      <c r="H67" s="121"/>
      <c r="I67" s="122"/>
      <c r="J67" s="122"/>
      <c r="K67" s="183"/>
      <c r="L67" s="119"/>
      <c r="M67" s="144"/>
      <c r="N67" s="183"/>
      <c r="O67" s="211"/>
    </row>
    <row r="68" spans="1:15" s="7" customFormat="1" ht="12" customHeight="1" x14ac:dyDescent="0.2">
      <c r="A68" s="314" t="s">
        <v>118</v>
      </c>
      <c r="B68" s="319" t="s">
        <v>161</v>
      </c>
      <c r="C68" s="7" t="s">
        <v>334</v>
      </c>
      <c r="D68" s="115" t="s">
        <v>4</v>
      </c>
      <c r="E68" s="115">
        <v>1</v>
      </c>
      <c r="F68" s="144"/>
      <c r="G68" s="120">
        <f t="shared" si="1"/>
        <v>0</v>
      </c>
      <c r="H68" s="240"/>
      <c r="I68" s="119"/>
      <c r="J68" s="119" t="s">
        <v>145</v>
      </c>
      <c r="K68" s="183"/>
      <c r="L68" s="119"/>
      <c r="M68" s="144"/>
      <c r="N68" s="183"/>
      <c r="O68" s="211"/>
    </row>
    <row r="69" spans="1:15" s="7" customFormat="1" ht="12" customHeight="1" x14ac:dyDescent="0.2">
      <c r="A69" s="314"/>
      <c r="B69" s="319"/>
      <c r="C69" s="7" t="s">
        <v>288</v>
      </c>
      <c r="D69" s="115"/>
      <c r="E69" s="115"/>
      <c r="F69" s="144"/>
      <c r="G69" s="120">
        <f t="shared" si="1"/>
        <v>0</v>
      </c>
      <c r="H69" s="240"/>
      <c r="I69" s="119"/>
      <c r="J69" s="119"/>
      <c r="K69" s="183"/>
      <c r="L69" s="119"/>
      <c r="M69" s="144"/>
      <c r="N69" s="183"/>
      <c r="O69" s="211"/>
    </row>
    <row r="70" spans="1:15" s="7" customFormat="1" ht="12" customHeight="1" x14ac:dyDescent="0.2">
      <c r="A70" s="314"/>
      <c r="B70" s="319"/>
      <c r="C70" s="7" t="s">
        <v>289</v>
      </c>
      <c r="D70" s="115"/>
      <c r="E70" s="115"/>
      <c r="F70" s="144"/>
      <c r="G70" s="120">
        <f t="shared" si="1"/>
        <v>0</v>
      </c>
      <c r="H70" s="122"/>
      <c r="I70" s="119"/>
      <c r="J70" s="119"/>
      <c r="K70" s="183"/>
      <c r="L70" s="119"/>
      <c r="M70" s="144"/>
      <c r="N70" s="183"/>
      <c r="O70" s="211"/>
    </row>
    <row r="71" spans="1:15" s="7" customFormat="1" ht="12" customHeight="1" x14ac:dyDescent="0.2">
      <c r="A71" s="314"/>
      <c r="B71" s="319"/>
      <c r="C71" s="7" t="s">
        <v>290</v>
      </c>
      <c r="D71" s="115"/>
      <c r="E71" s="115"/>
      <c r="F71" s="144"/>
      <c r="G71" s="120">
        <f t="shared" si="1"/>
        <v>0</v>
      </c>
      <c r="H71" s="122"/>
      <c r="I71" s="119"/>
      <c r="J71" s="119"/>
      <c r="K71" s="183"/>
      <c r="L71" s="119"/>
      <c r="M71" s="144"/>
      <c r="N71" s="183"/>
      <c r="O71" s="211"/>
    </row>
    <row r="72" spans="1:15" s="7" customFormat="1" ht="12" customHeight="1" x14ac:dyDescent="0.2">
      <c r="A72" s="314"/>
      <c r="B72" s="319"/>
      <c r="D72" s="115"/>
      <c r="E72" s="115"/>
      <c r="F72" s="144"/>
      <c r="G72" s="120">
        <f t="shared" si="1"/>
        <v>0</v>
      </c>
      <c r="H72" s="122"/>
      <c r="I72" s="119"/>
      <c r="J72" s="119"/>
      <c r="K72" s="183"/>
      <c r="L72" s="119"/>
      <c r="M72" s="144"/>
      <c r="N72" s="183"/>
      <c r="O72" s="211"/>
    </row>
    <row r="73" spans="1:15" s="7" customFormat="1" ht="12" customHeight="1" x14ac:dyDescent="0.2">
      <c r="A73" s="314" t="s">
        <v>119</v>
      </c>
      <c r="B73" s="319"/>
      <c r="C73" s="7" t="s">
        <v>450</v>
      </c>
      <c r="D73" s="115" t="s">
        <v>4</v>
      </c>
      <c r="E73" s="115">
        <v>2</v>
      </c>
      <c r="F73" s="144"/>
      <c r="G73" s="120">
        <f t="shared" si="1"/>
        <v>0</v>
      </c>
      <c r="H73" s="122"/>
      <c r="I73" s="119"/>
      <c r="J73" s="119"/>
      <c r="K73" s="183"/>
      <c r="L73" s="119"/>
      <c r="M73" s="144"/>
      <c r="N73" s="183"/>
      <c r="O73" s="211"/>
    </row>
    <row r="74" spans="1:15" s="7" customFormat="1" ht="12" customHeight="1" x14ac:dyDescent="0.2">
      <c r="A74" s="314"/>
      <c r="B74" s="319"/>
      <c r="C74" s="7" t="s">
        <v>451</v>
      </c>
      <c r="D74" s="115"/>
      <c r="E74" s="115"/>
      <c r="F74" s="144"/>
      <c r="G74" s="120">
        <f t="shared" si="1"/>
        <v>0</v>
      </c>
      <c r="H74" s="122"/>
      <c r="I74" s="119"/>
      <c r="J74" s="119"/>
      <c r="K74" s="183"/>
      <c r="L74" s="119"/>
      <c r="M74" s="144"/>
      <c r="N74" s="183"/>
      <c r="O74" s="211"/>
    </row>
    <row r="75" spans="1:15" s="7" customFormat="1" ht="12" customHeight="1" x14ac:dyDescent="0.2">
      <c r="A75" s="314"/>
      <c r="B75" s="319"/>
      <c r="C75" s="7" t="s">
        <v>452</v>
      </c>
      <c r="D75" s="115"/>
      <c r="E75" s="115"/>
      <c r="F75" s="144"/>
      <c r="G75" s="120">
        <f t="shared" si="1"/>
        <v>0</v>
      </c>
      <c r="H75" s="122"/>
      <c r="I75" s="119"/>
      <c r="J75" s="119"/>
      <c r="K75" s="183"/>
      <c r="L75" s="119"/>
      <c r="M75" s="144"/>
      <c r="N75" s="183"/>
      <c r="O75" s="211"/>
    </row>
    <row r="76" spans="1:15" s="7" customFormat="1" ht="12" customHeight="1" x14ac:dyDescent="0.2">
      <c r="A76" s="314"/>
      <c r="B76" s="319"/>
      <c r="C76" s="7" t="s">
        <v>453</v>
      </c>
      <c r="D76" s="115"/>
      <c r="E76" s="115"/>
      <c r="F76" s="144"/>
      <c r="G76" s="120">
        <f t="shared" si="1"/>
        <v>0</v>
      </c>
      <c r="H76" s="122"/>
      <c r="I76" s="119"/>
      <c r="J76" s="119"/>
      <c r="K76" s="183"/>
      <c r="L76" s="119"/>
      <c r="M76" s="144"/>
      <c r="N76" s="183"/>
      <c r="O76" s="211"/>
    </row>
    <row r="77" spans="1:15" s="7" customFormat="1" ht="12" customHeight="1" x14ac:dyDescent="0.2">
      <c r="A77" s="314"/>
      <c r="B77" s="319"/>
      <c r="C77" s="7" t="s">
        <v>454</v>
      </c>
      <c r="D77" s="115"/>
      <c r="E77" s="115"/>
      <c r="F77" s="144"/>
      <c r="G77" s="120">
        <f t="shared" si="1"/>
        <v>0</v>
      </c>
      <c r="H77" s="122"/>
      <c r="I77" s="119"/>
      <c r="J77" s="119"/>
      <c r="K77" s="183"/>
      <c r="L77" s="119"/>
      <c r="M77" s="144"/>
      <c r="N77" s="183"/>
      <c r="O77" s="211"/>
    </row>
    <row r="78" spans="1:15" s="7" customFormat="1" ht="12" customHeight="1" x14ac:dyDescent="0.2">
      <c r="A78" s="314"/>
      <c r="B78" s="319"/>
      <c r="D78" s="115"/>
      <c r="E78" s="115"/>
      <c r="F78" s="144"/>
      <c r="G78" s="120">
        <f t="shared" si="1"/>
        <v>0</v>
      </c>
      <c r="H78" s="122"/>
      <c r="I78" s="119"/>
      <c r="J78" s="119"/>
      <c r="K78" s="183"/>
      <c r="L78" s="119"/>
      <c r="M78" s="144"/>
      <c r="N78" s="183"/>
      <c r="O78" s="211"/>
    </row>
    <row r="79" spans="1:15" s="7" customFormat="1" ht="12" customHeight="1" x14ac:dyDescent="0.2">
      <c r="A79" s="314" t="s">
        <v>120</v>
      </c>
      <c r="B79" s="319"/>
      <c r="C79" s="7" t="s">
        <v>455</v>
      </c>
      <c r="D79" s="115" t="s">
        <v>4</v>
      </c>
      <c r="E79" s="115">
        <v>6</v>
      </c>
      <c r="F79" s="144"/>
      <c r="G79" s="120">
        <f t="shared" si="1"/>
        <v>0</v>
      </c>
      <c r="H79" s="122"/>
      <c r="I79" s="119"/>
      <c r="J79" s="119"/>
      <c r="K79" s="183"/>
      <c r="L79" s="119"/>
      <c r="M79" s="144"/>
      <c r="N79" s="183"/>
      <c r="O79" s="211"/>
    </row>
    <row r="80" spans="1:15" s="7" customFormat="1" ht="12" customHeight="1" x14ac:dyDescent="0.2">
      <c r="A80" s="314"/>
      <c r="B80" s="319"/>
      <c r="C80" s="7" t="s">
        <v>456</v>
      </c>
      <c r="D80" s="115"/>
      <c r="E80" s="115"/>
      <c r="F80" s="144"/>
      <c r="G80" s="120">
        <f t="shared" si="1"/>
        <v>0</v>
      </c>
      <c r="H80" s="122"/>
      <c r="I80" s="119"/>
      <c r="J80" s="119"/>
      <c r="K80" s="183"/>
      <c r="L80" s="119"/>
      <c r="M80" s="144"/>
      <c r="N80" s="183"/>
      <c r="O80" s="211"/>
    </row>
    <row r="81" spans="1:15" s="7" customFormat="1" ht="12" customHeight="1" x14ac:dyDescent="0.2">
      <c r="A81" s="314"/>
      <c r="B81" s="319"/>
      <c r="C81" s="7" t="s">
        <v>457</v>
      </c>
      <c r="D81" s="115"/>
      <c r="E81" s="115"/>
      <c r="F81" s="144"/>
      <c r="G81" s="120">
        <f t="shared" si="1"/>
        <v>0</v>
      </c>
      <c r="H81" s="122"/>
      <c r="I81" s="119"/>
      <c r="J81" s="119"/>
      <c r="K81" s="183"/>
      <c r="L81" s="119"/>
      <c r="M81" s="144"/>
      <c r="N81" s="183"/>
      <c r="O81" s="211"/>
    </row>
    <row r="82" spans="1:15" s="7" customFormat="1" ht="12" customHeight="1" x14ac:dyDescent="0.2">
      <c r="A82" s="314"/>
      <c r="B82" s="319"/>
      <c r="C82" s="7" t="s">
        <v>458</v>
      </c>
      <c r="D82" s="115"/>
      <c r="E82" s="115"/>
      <c r="F82" s="144"/>
      <c r="G82" s="120">
        <f t="shared" si="1"/>
        <v>0</v>
      </c>
      <c r="H82" s="122"/>
      <c r="I82" s="119"/>
      <c r="J82" s="119"/>
      <c r="K82" s="183"/>
      <c r="L82" s="119"/>
      <c r="M82" s="144"/>
      <c r="N82" s="183"/>
      <c r="O82" s="211"/>
    </row>
    <row r="83" spans="1:15" s="7" customFormat="1" ht="12" customHeight="1" x14ac:dyDescent="0.2">
      <c r="A83" s="314"/>
      <c r="B83" s="319"/>
      <c r="D83" s="115"/>
      <c r="E83" s="115"/>
      <c r="F83" s="144"/>
      <c r="G83" s="120">
        <f t="shared" si="1"/>
        <v>0</v>
      </c>
      <c r="H83" s="122"/>
      <c r="I83" s="119"/>
      <c r="J83" s="119"/>
      <c r="K83" s="183"/>
      <c r="L83" s="119"/>
      <c r="M83" s="144"/>
      <c r="N83" s="183"/>
      <c r="O83" s="211"/>
    </row>
    <row r="84" spans="1:15" s="7" customFormat="1" ht="12" customHeight="1" x14ac:dyDescent="0.2">
      <c r="A84" s="314" t="s">
        <v>123</v>
      </c>
      <c r="B84" s="319"/>
      <c r="C84" s="7" t="s">
        <v>459</v>
      </c>
      <c r="D84" s="115" t="s">
        <v>4</v>
      </c>
      <c r="E84" s="115">
        <v>2</v>
      </c>
      <c r="F84" s="144"/>
      <c r="G84" s="120">
        <f t="shared" si="1"/>
        <v>0</v>
      </c>
      <c r="H84" s="122"/>
      <c r="I84" s="119"/>
      <c r="J84" s="119"/>
      <c r="K84" s="183"/>
      <c r="L84" s="119"/>
      <c r="M84" s="144"/>
      <c r="N84" s="183"/>
      <c r="O84" s="211"/>
    </row>
    <row r="85" spans="1:15" s="7" customFormat="1" ht="12" customHeight="1" x14ac:dyDescent="0.2">
      <c r="A85" s="314"/>
      <c r="B85" s="319"/>
      <c r="C85" s="7" t="s">
        <v>456</v>
      </c>
      <c r="D85" s="115"/>
      <c r="E85" s="115"/>
      <c r="F85" s="144"/>
      <c r="G85" s="120">
        <f t="shared" si="1"/>
        <v>0</v>
      </c>
      <c r="H85" s="122"/>
      <c r="I85" s="119"/>
      <c r="J85" s="119"/>
      <c r="K85" s="183"/>
      <c r="L85" s="119"/>
      <c r="M85" s="144"/>
      <c r="N85" s="183"/>
      <c r="O85" s="211"/>
    </row>
    <row r="86" spans="1:15" s="7" customFormat="1" ht="12" customHeight="1" x14ac:dyDescent="0.2">
      <c r="A86" s="314"/>
      <c r="B86" s="319"/>
      <c r="D86" s="115"/>
      <c r="E86" s="115"/>
      <c r="F86" s="144"/>
      <c r="G86" s="120">
        <f t="shared" si="1"/>
        <v>0</v>
      </c>
      <c r="H86" s="122"/>
      <c r="I86" s="119"/>
      <c r="J86" s="119"/>
      <c r="K86" s="183"/>
      <c r="L86" s="119"/>
      <c r="M86" s="144"/>
      <c r="N86" s="183"/>
      <c r="O86" s="211"/>
    </row>
    <row r="87" spans="1:15" s="7" customFormat="1" ht="12" customHeight="1" x14ac:dyDescent="0.2">
      <c r="A87" s="314" t="s">
        <v>473</v>
      </c>
      <c r="B87" s="319"/>
      <c r="C87" s="7" t="s">
        <v>460</v>
      </c>
      <c r="D87" s="115" t="s">
        <v>153</v>
      </c>
      <c r="E87" s="115">
        <v>27</v>
      </c>
      <c r="F87" s="144"/>
      <c r="G87" s="120">
        <f t="shared" si="1"/>
        <v>0</v>
      </c>
      <c r="H87" s="122"/>
      <c r="I87" s="119"/>
      <c r="J87" s="119"/>
      <c r="K87" s="183"/>
      <c r="L87" s="119"/>
      <c r="M87" s="144"/>
      <c r="N87" s="183"/>
      <c r="O87" s="211"/>
    </row>
    <row r="88" spans="1:15" s="7" customFormat="1" ht="12" customHeight="1" x14ac:dyDescent="0.2">
      <c r="A88" s="314"/>
      <c r="B88" s="319"/>
      <c r="C88" s="7" t="s">
        <v>461</v>
      </c>
      <c r="D88" s="115"/>
      <c r="E88" s="115"/>
      <c r="F88" s="144"/>
      <c r="G88" s="120">
        <f t="shared" si="1"/>
        <v>0</v>
      </c>
      <c r="H88" s="122"/>
      <c r="I88" s="119"/>
      <c r="J88" s="119"/>
      <c r="K88" s="183"/>
      <c r="L88" s="119"/>
      <c r="M88" s="144"/>
      <c r="N88" s="183"/>
      <c r="O88" s="211"/>
    </row>
    <row r="89" spans="1:15" s="7" customFormat="1" ht="12" customHeight="1" x14ac:dyDescent="0.2">
      <c r="A89" s="314"/>
      <c r="B89" s="319"/>
      <c r="C89" s="7" t="s">
        <v>462</v>
      </c>
      <c r="D89" s="115"/>
      <c r="E89" s="115"/>
      <c r="F89" s="144"/>
      <c r="G89" s="120">
        <f t="shared" si="1"/>
        <v>0</v>
      </c>
      <c r="H89" s="122"/>
      <c r="I89" s="119"/>
      <c r="J89" s="119"/>
      <c r="K89" s="183"/>
      <c r="L89" s="119"/>
      <c r="M89" s="144"/>
      <c r="N89" s="183"/>
      <c r="O89" s="211"/>
    </row>
    <row r="90" spans="1:15" s="7" customFormat="1" ht="12" customHeight="1" x14ac:dyDescent="0.2">
      <c r="A90" s="314"/>
      <c r="B90" s="319"/>
      <c r="C90" s="7" t="s">
        <v>463</v>
      </c>
      <c r="D90" s="115"/>
      <c r="E90" s="115"/>
      <c r="F90" s="144"/>
      <c r="G90" s="120">
        <f t="shared" si="1"/>
        <v>0</v>
      </c>
      <c r="H90" s="122"/>
      <c r="I90" s="119"/>
      <c r="J90" s="119"/>
      <c r="K90" s="183"/>
      <c r="L90" s="119"/>
      <c r="M90" s="144"/>
      <c r="N90" s="183"/>
      <c r="O90" s="211"/>
    </row>
    <row r="91" spans="1:15" s="7" customFormat="1" ht="12" customHeight="1" x14ac:dyDescent="0.2">
      <c r="A91" s="314"/>
      <c r="B91" s="319"/>
      <c r="C91" s="7" t="s">
        <v>467</v>
      </c>
      <c r="D91" s="115"/>
      <c r="E91" s="115"/>
      <c r="F91" s="144"/>
      <c r="G91" s="120"/>
      <c r="H91" s="122"/>
      <c r="I91" s="119"/>
      <c r="J91" s="119"/>
      <c r="K91" s="183"/>
      <c r="L91" s="119"/>
      <c r="M91" s="144"/>
      <c r="N91" s="183"/>
      <c r="O91" s="211"/>
    </row>
    <row r="92" spans="1:15" s="7" customFormat="1" ht="12" customHeight="1" x14ac:dyDescent="0.2">
      <c r="A92" s="314"/>
      <c r="B92" s="319"/>
      <c r="D92" s="115"/>
      <c r="E92" s="115"/>
      <c r="F92" s="144"/>
      <c r="G92" s="120">
        <f t="shared" si="1"/>
        <v>0</v>
      </c>
      <c r="H92" s="122"/>
      <c r="I92" s="119"/>
      <c r="J92" s="119"/>
      <c r="K92" s="183"/>
      <c r="L92" s="119"/>
      <c r="M92" s="144"/>
      <c r="N92" s="183"/>
      <c r="O92" s="211"/>
    </row>
    <row r="93" spans="1:15" s="7" customFormat="1" ht="12" customHeight="1" x14ac:dyDescent="0.2">
      <c r="A93" s="314" t="s">
        <v>474</v>
      </c>
      <c r="B93" s="319"/>
      <c r="C93" s="7" t="s">
        <v>464</v>
      </c>
      <c r="D93" s="115"/>
      <c r="E93" s="115"/>
      <c r="F93" s="144"/>
      <c r="G93" s="120">
        <f t="shared" si="1"/>
        <v>0</v>
      </c>
      <c r="H93" s="122"/>
      <c r="I93" s="119"/>
      <c r="J93" s="119"/>
      <c r="K93" s="183"/>
      <c r="L93" s="119"/>
      <c r="M93" s="144"/>
      <c r="N93" s="183"/>
      <c r="O93" s="211"/>
    </row>
    <row r="94" spans="1:15" s="7" customFormat="1" ht="12" customHeight="1" x14ac:dyDescent="0.2">
      <c r="A94" s="314"/>
      <c r="B94" s="319"/>
      <c r="C94" s="7" t="s">
        <v>461</v>
      </c>
      <c r="D94" s="115" t="s">
        <v>4</v>
      </c>
      <c r="E94" s="115">
        <v>2</v>
      </c>
      <c r="F94" s="144"/>
      <c r="G94" s="120">
        <f t="shared" si="1"/>
        <v>0</v>
      </c>
      <c r="H94" s="122"/>
      <c r="I94" s="119"/>
      <c r="J94" s="119"/>
      <c r="K94" s="183"/>
      <c r="L94" s="119"/>
      <c r="M94" s="144"/>
      <c r="N94" s="183"/>
      <c r="O94" s="211"/>
    </row>
    <row r="95" spans="1:15" s="7" customFormat="1" ht="12" customHeight="1" x14ac:dyDescent="0.2">
      <c r="A95" s="314"/>
      <c r="B95" s="319"/>
      <c r="C95" s="7" t="s">
        <v>462</v>
      </c>
      <c r="D95" s="115"/>
      <c r="E95" s="115"/>
      <c r="F95" s="144"/>
      <c r="G95" s="120">
        <f t="shared" si="1"/>
        <v>0</v>
      </c>
      <c r="H95" s="122"/>
      <c r="I95" s="119"/>
      <c r="J95" s="119"/>
      <c r="K95" s="183"/>
      <c r="L95" s="119"/>
      <c r="M95" s="144"/>
      <c r="N95" s="183"/>
      <c r="O95" s="211"/>
    </row>
    <row r="96" spans="1:15" s="7" customFormat="1" ht="12" customHeight="1" x14ac:dyDescent="0.2">
      <c r="A96" s="314"/>
      <c r="B96" s="319"/>
      <c r="D96" s="115"/>
      <c r="E96" s="115"/>
      <c r="F96" s="144"/>
      <c r="G96" s="120">
        <f t="shared" si="1"/>
        <v>0</v>
      </c>
      <c r="H96" s="122"/>
      <c r="I96" s="119"/>
      <c r="J96" s="119"/>
      <c r="K96" s="183"/>
      <c r="L96" s="119"/>
      <c r="M96" s="144"/>
      <c r="N96" s="183"/>
      <c r="O96" s="211"/>
    </row>
    <row r="97" spans="1:21" s="7" customFormat="1" ht="12" customHeight="1" x14ac:dyDescent="0.2">
      <c r="A97" s="314" t="s">
        <v>124</v>
      </c>
      <c r="B97" s="319"/>
      <c r="C97" s="7" t="s">
        <v>465</v>
      </c>
      <c r="D97" s="115" t="s">
        <v>4</v>
      </c>
      <c r="E97" s="115">
        <v>3</v>
      </c>
      <c r="F97" s="144"/>
      <c r="G97" s="120">
        <f t="shared" si="1"/>
        <v>0</v>
      </c>
      <c r="H97" s="122"/>
      <c r="I97" s="119"/>
      <c r="J97" s="119"/>
      <c r="K97" s="183"/>
      <c r="L97" s="119"/>
      <c r="M97" s="144"/>
      <c r="N97" s="183"/>
      <c r="O97" s="211"/>
    </row>
    <row r="98" spans="1:21" s="7" customFormat="1" ht="12" customHeight="1" x14ac:dyDescent="0.2">
      <c r="A98" s="314"/>
      <c r="B98" s="319"/>
      <c r="C98" s="7" t="s">
        <v>352</v>
      </c>
      <c r="D98" s="115"/>
      <c r="E98" s="115"/>
      <c r="F98" s="144"/>
      <c r="G98" s="120">
        <f t="shared" si="1"/>
        <v>0</v>
      </c>
      <c r="H98" s="122"/>
      <c r="I98" s="119"/>
      <c r="J98" s="119"/>
      <c r="K98" s="183"/>
      <c r="L98" s="119"/>
      <c r="M98" s="144"/>
      <c r="N98" s="183"/>
      <c r="O98" s="211"/>
    </row>
    <row r="99" spans="1:21" s="7" customFormat="1" ht="12" customHeight="1" x14ac:dyDescent="0.2">
      <c r="A99" s="314"/>
      <c r="B99" s="319"/>
      <c r="C99" s="7" t="s">
        <v>466</v>
      </c>
      <c r="D99" s="115"/>
      <c r="E99" s="115"/>
      <c r="F99" s="144"/>
      <c r="G99" s="120">
        <f t="shared" si="1"/>
        <v>0</v>
      </c>
      <c r="H99" s="122"/>
      <c r="I99" s="119"/>
      <c r="J99" s="119"/>
      <c r="K99" s="183"/>
      <c r="L99" s="119"/>
      <c r="M99" s="144"/>
      <c r="N99" s="183"/>
      <c r="O99" s="211"/>
    </row>
    <row r="100" spans="1:21" s="7" customFormat="1" ht="12" customHeight="1" x14ac:dyDescent="0.2">
      <c r="A100" s="314"/>
      <c r="B100" s="319"/>
      <c r="D100" s="115"/>
      <c r="E100" s="115"/>
      <c r="F100" s="144"/>
      <c r="G100" s="120"/>
      <c r="H100" s="122"/>
      <c r="I100" s="119"/>
      <c r="J100" s="119"/>
      <c r="K100" s="183"/>
      <c r="L100" s="119"/>
      <c r="M100" s="144"/>
      <c r="N100" s="183"/>
      <c r="O100" s="211"/>
    </row>
    <row r="101" spans="1:21" s="7" customFormat="1" ht="12" customHeight="1" x14ac:dyDescent="0.2">
      <c r="A101" s="314" t="s">
        <v>475</v>
      </c>
      <c r="B101" s="319"/>
      <c r="C101" s="7" t="s">
        <v>484</v>
      </c>
      <c r="D101" s="205" t="s">
        <v>4</v>
      </c>
      <c r="E101" s="205">
        <v>1</v>
      </c>
      <c r="F101" s="262"/>
      <c r="G101" s="9">
        <f>F101*E101</f>
        <v>0</v>
      </c>
      <c r="H101" s="288"/>
      <c r="I101" s="289"/>
      <c r="J101" s="290"/>
      <c r="M101" s="181"/>
      <c r="N101" s="181"/>
      <c r="O101" s="211"/>
    </row>
    <row r="102" spans="1:21" s="7" customFormat="1" ht="12" customHeight="1" x14ac:dyDescent="0.2">
      <c r="A102" s="314"/>
      <c r="B102" s="319"/>
      <c r="C102" s="7" t="s">
        <v>485</v>
      </c>
      <c r="D102" s="205"/>
      <c r="E102" s="205"/>
      <c r="F102" s="262"/>
      <c r="G102" s="9">
        <f>F102*E102</f>
        <v>0</v>
      </c>
      <c r="H102" s="288"/>
      <c r="I102" s="289"/>
      <c r="J102" s="290"/>
      <c r="M102" s="262"/>
      <c r="N102" s="181"/>
      <c r="O102" s="211"/>
    </row>
    <row r="103" spans="1:21" s="7" customFormat="1" ht="12" customHeight="1" x14ac:dyDescent="0.2">
      <c r="A103" s="314"/>
      <c r="B103" s="319"/>
      <c r="C103" s="7" t="s">
        <v>486</v>
      </c>
      <c r="D103" s="205"/>
      <c r="E103" s="205"/>
      <c r="F103" s="262">
        <v>0</v>
      </c>
      <c r="G103" s="9">
        <f>F103*E103</f>
        <v>0</v>
      </c>
      <c r="H103" s="288"/>
      <c r="I103" s="289"/>
      <c r="J103" s="290"/>
      <c r="M103" s="262"/>
      <c r="N103" s="181"/>
      <c r="O103" s="211"/>
    </row>
    <row r="104" spans="1:21" s="7" customFormat="1" ht="12" customHeight="1" x14ac:dyDescent="0.2">
      <c r="A104" s="238"/>
      <c r="B104" s="114"/>
      <c r="C104" s="114"/>
      <c r="D104" s="115"/>
      <c r="E104" s="115"/>
      <c r="F104" s="144">
        <v>0</v>
      </c>
      <c r="G104" s="120">
        <f t="shared" si="1"/>
        <v>0</v>
      </c>
      <c r="H104" s="237"/>
      <c r="I104" s="240"/>
      <c r="J104" s="241"/>
      <c r="K104" s="119"/>
      <c r="L104" s="119"/>
      <c r="M104" s="144"/>
      <c r="N104" s="183"/>
      <c r="O104" s="211"/>
    </row>
    <row r="105" spans="1:21" s="5" customFormat="1" ht="11.25" customHeight="1" x14ac:dyDescent="0.2">
      <c r="A105" s="327" t="s">
        <v>476</v>
      </c>
      <c r="B105" s="325"/>
      <c r="C105" s="146" t="s">
        <v>230</v>
      </c>
      <c r="D105" s="115" t="s">
        <v>4</v>
      </c>
      <c r="E105" s="115">
        <v>1</v>
      </c>
      <c r="F105" s="214" t="s">
        <v>200</v>
      </c>
      <c r="G105" s="120"/>
      <c r="H105" s="240"/>
      <c r="I105" s="238"/>
      <c r="J105" s="114"/>
      <c r="K105" s="184"/>
      <c r="L105" s="184"/>
      <c r="M105" s="144"/>
      <c r="N105" s="114"/>
      <c r="O105" s="211"/>
      <c r="P105" s="7"/>
      <c r="R105" s="183"/>
      <c r="S105" s="119"/>
      <c r="T105" s="119"/>
    </row>
    <row r="106" spans="1:21" s="5" customFormat="1" ht="11.25" customHeight="1" x14ac:dyDescent="0.2">
      <c r="A106" s="314"/>
      <c r="B106" s="325"/>
      <c r="C106" s="185" t="s">
        <v>50</v>
      </c>
      <c r="D106" s="115"/>
      <c r="E106" s="115"/>
      <c r="F106" s="144">
        <v>0</v>
      </c>
      <c r="G106" s="120">
        <f t="shared" ref="G106:G121" si="2">F106*E106</f>
        <v>0</v>
      </c>
      <c r="H106" s="240"/>
      <c r="I106" s="238"/>
      <c r="J106" s="114"/>
      <c r="K106" s="184"/>
      <c r="L106" s="184"/>
      <c r="M106" s="185"/>
      <c r="N106" s="114"/>
      <c r="O106" s="211"/>
      <c r="P106" s="7"/>
      <c r="R106" s="183"/>
      <c r="S106" s="119"/>
      <c r="T106" s="119"/>
      <c r="U106" s="207"/>
    </row>
    <row r="107" spans="1:21" s="5" customFormat="1" ht="11.25" customHeight="1" x14ac:dyDescent="0.2">
      <c r="A107" s="314"/>
      <c r="B107" s="325"/>
      <c r="C107" s="114" t="s">
        <v>51</v>
      </c>
      <c r="D107" s="115"/>
      <c r="E107" s="115"/>
      <c r="F107" s="144">
        <v>0</v>
      </c>
      <c r="G107" s="120">
        <f t="shared" si="2"/>
        <v>0</v>
      </c>
      <c r="H107" s="240"/>
      <c r="I107" s="238"/>
      <c r="J107" s="114"/>
      <c r="K107" s="184"/>
      <c r="L107" s="184"/>
      <c r="M107" s="114"/>
      <c r="N107" s="114"/>
      <c r="O107" s="211"/>
      <c r="P107" s="7"/>
      <c r="R107" s="183"/>
      <c r="S107" s="119"/>
      <c r="T107" s="119"/>
    </row>
    <row r="108" spans="1:21" s="5" customFormat="1" ht="11.25" customHeight="1" x14ac:dyDescent="0.2">
      <c r="A108" s="314"/>
      <c r="B108" s="325"/>
      <c r="C108" s="114" t="s">
        <v>150</v>
      </c>
      <c r="D108" s="115"/>
      <c r="E108" s="115"/>
      <c r="F108" s="144">
        <v>0</v>
      </c>
      <c r="G108" s="120">
        <f t="shared" si="2"/>
        <v>0</v>
      </c>
      <c r="H108" s="240"/>
      <c r="I108" s="238"/>
      <c r="J108" s="114"/>
      <c r="K108" s="184"/>
      <c r="L108" s="184"/>
      <c r="M108" s="119"/>
      <c r="N108" s="183"/>
      <c r="O108" s="211"/>
      <c r="P108" s="7"/>
      <c r="R108" s="114"/>
      <c r="S108" s="114"/>
      <c r="T108" s="114"/>
    </row>
    <row r="109" spans="1:21" s="5" customFormat="1" ht="11.25" customHeight="1" x14ac:dyDescent="0.2">
      <c r="A109" s="314"/>
      <c r="B109" s="325"/>
      <c r="C109" s="114" t="s">
        <v>53</v>
      </c>
      <c r="D109" s="115"/>
      <c r="E109" s="115"/>
      <c r="F109" s="144">
        <v>0</v>
      </c>
      <c r="G109" s="120">
        <f t="shared" si="2"/>
        <v>0</v>
      </c>
      <c r="H109" s="240"/>
      <c r="I109" s="238"/>
      <c r="J109" s="114"/>
      <c r="K109" s="184"/>
      <c r="L109" s="184"/>
      <c r="M109" s="114"/>
      <c r="N109" s="183"/>
      <c r="O109" s="211"/>
      <c r="P109" s="7"/>
      <c r="R109" s="114"/>
      <c r="S109" s="114"/>
      <c r="T109" s="114"/>
    </row>
    <row r="110" spans="1:21" s="5" customFormat="1" ht="11.25" customHeight="1" x14ac:dyDescent="0.2">
      <c r="A110" s="314"/>
      <c r="B110" s="325"/>
      <c r="C110" s="114" t="s">
        <v>54</v>
      </c>
      <c r="D110" s="115"/>
      <c r="E110" s="115"/>
      <c r="F110" s="144">
        <v>0</v>
      </c>
      <c r="G110" s="120">
        <f t="shared" si="2"/>
        <v>0</v>
      </c>
      <c r="H110" s="240"/>
      <c r="I110" s="238"/>
      <c r="J110" s="114"/>
      <c r="K110" s="184"/>
      <c r="L110" s="184"/>
      <c r="M110" s="114"/>
      <c r="N110" s="183"/>
      <c r="O110" s="211"/>
      <c r="P110" s="7"/>
      <c r="R110" s="114"/>
      <c r="S110" s="114"/>
      <c r="T110" s="114"/>
    </row>
    <row r="111" spans="1:21" s="5" customFormat="1" ht="11.25" customHeight="1" x14ac:dyDescent="0.2">
      <c r="A111" s="314"/>
      <c r="B111" s="325"/>
      <c r="C111" s="119" t="s">
        <v>55</v>
      </c>
      <c r="D111" s="115"/>
      <c r="E111" s="115"/>
      <c r="F111" s="144">
        <v>0</v>
      </c>
      <c r="G111" s="120">
        <f t="shared" si="2"/>
        <v>0</v>
      </c>
      <c r="H111" s="240"/>
      <c r="I111" s="238"/>
      <c r="J111" s="114"/>
      <c r="K111" s="184"/>
      <c r="L111" s="184"/>
      <c r="M111" s="119"/>
      <c r="N111" s="183"/>
      <c r="O111" s="211"/>
      <c r="P111" s="7"/>
      <c r="R111" s="114"/>
      <c r="S111" s="114"/>
      <c r="T111" s="114"/>
    </row>
    <row r="112" spans="1:21" s="5" customFormat="1" ht="11.25" customHeight="1" x14ac:dyDescent="0.2">
      <c r="A112" s="314"/>
      <c r="B112" s="325"/>
      <c r="C112" s="114" t="s">
        <v>45</v>
      </c>
      <c r="D112" s="115"/>
      <c r="E112" s="115"/>
      <c r="F112" s="144"/>
      <c r="G112" s="120">
        <f t="shared" si="2"/>
        <v>0</v>
      </c>
      <c r="H112" s="240"/>
      <c r="I112" s="238"/>
      <c r="J112" s="114"/>
      <c r="K112" s="184"/>
      <c r="L112" s="184"/>
      <c r="M112" s="114"/>
      <c r="N112" s="183"/>
      <c r="O112" s="211"/>
      <c r="P112" s="7"/>
      <c r="R112" s="114"/>
      <c r="S112" s="114"/>
      <c r="T112" s="114"/>
    </row>
    <row r="113" spans="1:20" s="5" customFormat="1" ht="11.25" customHeight="1" x14ac:dyDescent="0.2">
      <c r="A113" s="314"/>
      <c r="B113" s="325"/>
      <c r="C113" s="147"/>
      <c r="D113" s="115"/>
      <c r="E113" s="115"/>
      <c r="F113" s="144"/>
      <c r="G113" s="120">
        <f t="shared" si="2"/>
        <v>0</v>
      </c>
      <c r="H113" s="240"/>
      <c r="I113" s="238"/>
      <c r="J113" s="114"/>
      <c r="K113" s="184"/>
      <c r="L113" s="184"/>
      <c r="M113" s="144"/>
      <c r="N113" s="183"/>
      <c r="O113" s="211"/>
      <c r="P113" s="7"/>
      <c r="R113" s="114"/>
      <c r="S113" s="114"/>
      <c r="T113" s="114"/>
    </row>
    <row r="114" spans="1:20" s="7" customFormat="1" ht="12" customHeight="1" x14ac:dyDescent="0.2">
      <c r="A114" s="327" t="s">
        <v>477</v>
      </c>
      <c r="B114" s="325"/>
      <c r="C114" s="186" t="s">
        <v>36</v>
      </c>
      <c r="D114" s="115" t="s">
        <v>4</v>
      </c>
      <c r="E114" s="115">
        <v>1</v>
      </c>
      <c r="F114" s="286"/>
      <c r="G114" s="120"/>
      <c r="H114" s="144"/>
      <c r="I114" s="286">
        <f>F114*E114</f>
        <v>0</v>
      </c>
      <c r="J114" s="182"/>
      <c r="K114" s="119"/>
      <c r="L114" s="119"/>
      <c r="M114" s="144"/>
      <c r="N114" s="183"/>
      <c r="O114" s="211"/>
    </row>
    <row r="115" spans="1:20" s="7" customFormat="1" ht="12" customHeight="1" x14ac:dyDescent="0.2">
      <c r="A115" s="314"/>
      <c r="B115" s="325"/>
      <c r="C115" s="242"/>
      <c r="D115" s="236"/>
      <c r="E115" s="236"/>
      <c r="F115" s="234"/>
      <c r="G115" s="120">
        <f t="shared" si="2"/>
        <v>0</v>
      </c>
      <c r="H115" s="237"/>
      <c r="I115" s="240"/>
      <c r="J115" s="182"/>
      <c r="K115" s="184"/>
      <c r="L115" s="184"/>
      <c r="M115" s="144"/>
      <c r="N115" s="183"/>
      <c r="O115" s="211"/>
    </row>
    <row r="116" spans="1:20" s="7" customFormat="1" ht="12" customHeight="1" x14ac:dyDescent="0.2">
      <c r="A116" s="327" t="s">
        <v>478</v>
      </c>
      <c r="B116" s="325"/>
      <c r="C116" s="114" t="s">
        <v>26</v>
      </c>
      <c r="D116" s="115" t="s">
        <v>4</v>
      </c>
      <c r="E116" s="115">
        <v>1</v>
      </c>
      <c r="F116" s="144"/>
      <c r="G116" s="120">
        <f t="shared" si="2"/>
        <v>0</v>
      </c>
      <c r="H116" s="121"/>
      <c r="I116" s="122"/>
      <c r="J116" s="182"/>
      <c r="K116" s="119"/>
      <c r="L116" s="119"/>
      <c r="M116" s="144"/>
      <c r="N116" s="183"/>
      <c r="O116" s="211"/>
    </row>
    <row r="117" spans="1:20" s="7" customFormat="1" ht="12" customHeight="1" x14ac:dyDescent="0.2">
      <c r="A117" s="314"/>
      <c r="B117" s="325"/>
      <c r="C117" s="186" t="s">
        <v>516</v>
      </c>
      <c r="D117" s="236"/>
      <c r="E117" s="236"/>
      <c r="F117" s="234">
        <v>0</v>
      </c>
      <c r="G117" s="120">
        <f t="shared" si="2"/>
        <v>0</v>
      </c>
      <c r="H117" s="237"/>
      <c r="I117" s="240"/>
      <c r="J117" s="241"/>
      <c r="K117" s="239"/>
      <c r="L117" s="239"/>
      <c r="M117" s="119"/>
      <c r="N117" s="119"/>
      <c r="O117" s="211"/>
    </row>
    <row r="118" spans="1:20" s="7" customFormat="1" ht="12" customHeight="1" x14ac:dyDescent="0.2">
      <c r="A118" s="314"/>
      <c r="B118" s="325"/>
      <c r="C118" s="186" t="s">
        <v>517</v>
      </c>
      <c r="D118" s="236"/>
      <c r="E118" s="236"/>
      <c r="F118" s="234">
        <v>0</v>
      </c>
      <c r="G118" s="120">
        <f t="shared" si="2"/>
        <v>0</v>
      </c>
      <c r="H118" s="237"/>
      <c r="I118" s="240"/>
      <c r="J118" s="241"/>
      <c r="K118" s="239"/>
      <c r="L118" s="239"/>
      <c r="M118" s="119"/>
      <c r="N118" s="119"/>
      <c r="O118" s="211"/>
    </row>
    <row r="119" spans="1:20" s="7" customFormat="1" ht="12" customHeight="1" x14ac:dyDescent="0.2">
      <c r="A119" s="314"/>
      <c r="B119" s="325"/>
      <c r="C119" s="186" t="s">
        <v>518</v>
      </c>
      <c r="D119" s="236"/>
      <c r="E119" s="236"/>
      <c r="F119" s="234"/>
      <c r="G119" s="120"/>
      <c r="H119" s="237"/>
      <c r="I119" s="240"/>
      <c r="J119" s="241"/>
      <c r="K119" s="239"/>
      <c r="L119" s="239"/>
      <c r="M119" s="119"/>
      <c r="N119" s="119"/>
      <c r="O119" s="211"/>
    </row>
    <row r="120" spans="1:20" s="7" customFormat="1" ht="12" customHeight="1" x14ac:dyDescent="0.2">
      <c r="A120" s="314"/>
      <c r="B120" s="325"/>
      <c r="C120" s="114" t="s">
        <v>519</v>
      </c>
      <c r="D120" s="236"/>
      <c r="E120" s="236"/>
      <c r="F120" s="234"/>
      <c r="G120" s="120"/>
      <c r="H120" s="237"/>
      <c r="I120" s="240"/>
      <c r="J120" s="241"/>
      <c r="K120" s="239"/>
      <c r="L120" s="239"/>
      <c r="M120" s="119"/>
      <c r="N120" s="119"/>
      <c r="O120" s="211"/>
    </row>
    <row r="121" spans="1:20" s="7" customFormat="1" ht="12" customHeight="1" x14ac:dyDescent="0.2">
      <c r="A121" s="314"/>
      <c r="B121" s="325"/>
      <c r="C121" s="186"/>
      <c r="D121" s="236"/>
      <c r="E121" s="236"/>
      <c r="F121" s="234"/>
      <c r="G121" s="120">
        <f t="shared" si="2"/>
        <v>0</v>
      </c>
      <c r="H121" s="237"/>
      <c r="I121" s="240"/>
      <c r="J121" s="241"/>
      <c r="K121" s="239"/>
      <c r="L121" s="239"/>
      <c r="M121" s="119"/>
      <c r="N121" s="119"/>
      <c r="O121" s="211"/>
    </row>
    <row r="122" spans="1:20" s="7" customFormat="1" ht="12" customHeight="1" x14ac:dyDescent="0.2">
      <c r="A122" s="314"/>
      <c r="B122" s="319"/>
      <c r="C122" s="114"/>
      <c r="D122" s="115"/>
      <c r="E122" s="115"/>
      <c r="F122" s="125"/>
      <c r="G122" s="120"/>
      <c r="H122" s="121"/>
      <c r="I122" s="122"/>
      <c r="J122" s="182"/>
      <c r="K122" s="184"/>
      <c r="L122" s="184"/>
      <c r="M122" s="119"/>
      <c r="N122" s="119"/>
      <c r="O122" s="211"/>
    </row>
    <row r="123" spans="1:20" s="7" customFormat="1" ht="12" customHeight="1" thickBot="1" x14ac:dyDescent="0.25">
      <c r="A123" s="328"/>
      <c r="B123" s="329"/>
      <c r="C123" s="187"/>
      <c r="D123" s="188"/>
      <c r="E123" s="188"/>
      <c r="F123" s="189"/>
      <c r="G123" s="190">
        <f>SUM(G18:G122)</f>
        <v>0</v>
      </c>
      <c r="H123" s="191"/>
      <c r="I123" s="190">
        <f>I114</f>
        <v>0</v>
      </c>
      <c r="J123" s="182"/>
      <c r="K123" s="192"/>
      <c r="L123" s="192"/>
      <c r="M123" s="119"/>
      <c r="N123" s="119"/>
      <c r="O123" s="211"/>
      <c r="P123" s="36"/>
    </row>
    <row r="124" spans="1:20" s="7" customFormat="1" ht="12" customHeight="1" x14ac:dyDescent="0.2">
      <c r="A124" s="330" t="s">
        <v>109</v>
      </c>
      <c r="B124" s="319"/>
      <c r="C124" s="114"/>
      <c r="D124" s="115"/>
      <c r="E124" s="115"/>
      <c r="F124" s="125"/>
      <c r="G124" s="193">
        <f>G123+I123</f>
        <v>0</v>
      </c>
      <c r="H124" s="121"/>
      <c r="I124" s="122"/>
      <c r="J124" s="182"/>
      <c r="K124" s="184"/>
      <c r="L124" s="184"/>
      <c r="M124" s="119"/>
      <c r="N124" s="119"/>
      <c r="O124" s="211"/>
    </row>
    <row r="125" spans="1:20" s="7" customFormat="1" ht="12" customHeight="1" x14ac:dyDescent="0.2">
      <c r="A125" s="314"/>
      <c r="B125" s="319"/>
      <c r="C125" s="114"/>
      <c r="D125" s="115"/>
      <c r="E125" s="115"/>
      <c r="F125" s="125"/>
      <c r="G125" s="120"/>
      <c r="H125" s="121"/>
      <c r="I125" s="122"/>
      <c r="J125" s="182"/>
      <c r="K125" s="184"/>
      <c r="L125" s="184"/>
      <c r="M125" s="119"/>
      <c r="N125" s="119"/>
      <c r="O125" s="211"/>
    </row>
    <row r="126" spans="1:20" s="7" customFormat="1" ht="12" customHeight="1" x14ac:dyDescent="0.2">
      <c r="A126" s="314"/>
      <c r="B126" s="119"/>
      <c r="C126" s="114"/>
      <c r="D126" s="115"/>
      <c r="E126" s="115"/>
      <c r="F126" s="125"/>
      <c r="G126" s="120"/>
      <c r="H126" s="121"/>
      <c r="I126" s="122"/>
      <c r="J126" s="182"/>
      <c r="K126" s="184"/>
      <c r="L126" s="184"/>
      <c r="M126" s="119"/>
      <c r="N126" s="119"/>
      <c r="O126" s="211"/>
    </row>
    <row r="127" spans="1:20" s="7" customFormat="1" ht="12" customHeight="1" x14ac:dyDescent="0.2">
      <c r="A127" s="314"/>
      <c r="B127" s="331" t="s">
        <v>61</v>
      </c>
      <c r="C127" s="114"/>
      <c r="D127" s="115"/>
      <c r="E127" s="115"/>
      <c r="F127" s="125"/>
      <c r="G127" s="120"/>
      <c r="H127" s="121"/>
      <c r="I127" s="122"/>
      <c r="J127" s="182"/>
      <c r="K127" s="184"/>
      <c r="L127" s="184"/>
      <c r="M127" s="119"/>
      <c r="N127" s="119"/>
      <c r="O127" s="211"/>
    </row>
    <row r="128" spans="1:20" s="7" customFormat="1" ht="12" customHeight="1" x14ac:dyDescent="0.2">
      <c r="A128" s="314"/>
      <c r="B128" s="331" t="s">
        <v>90</v>
      </c>
      <c r="C128" s="114"/>
      <c r="D128" s="115"/>
      <c r="E128" s="115"/>
      <c r="F128" s="125"/>
      <c r="G128" s="120"/>
      <c r="H128" s="121"/>
      <c r="I128" s="122"/>
      <c r="J128" s="182"/>
      <c r="K128" s="184"/>
      <c r="L128" s="184"/>
      <c r="M128" s="119"/>
      <c r="N128" s="119"/>
      <c r="O128" s="211"/>
    </row>
    <row r="129" spans="1:15" s="7" customFormat="1" ht="12" customHeight="1" x14ac:dyDescent="0.2">
      <c r="A129" s="314"/>
      <c r="B129" s="331"/>
      <c r="C129" s="114"/>
      <c r="D129" s="115"/>
      <c r="E129" s="115"/>
      <c r="F129" s="125"/>
      <c r="G129" s="120"/>
      <c r="H129" s="121"/>
      <c r="I129" s="122"/>
      <c r="J129" s="182"/>
      <c r="K129" s="184"/>
      <c r="L129" s="184"/>
      <c r="M129" s="119"/>
      <c r="N129" s="119"/>
      <c r="O129" s="211"/>
    </row>
    <row r="130" spans="1:15" s="7" customFormat="1" ht="12" customHeight="1" x14ac:dyDescent="0.2">
      <c r="A130" s="314"/>
      <c r="B130" s="319"/>
      <c r="C130" s="114"/>
      <c r="D130" s="115"/>
      <c r="E130" s="115"/>
      <c r="F130" s="125"/>
      <c r="G130" s="120"/>
      <c r="H130" s="121"/>
      <c r="I130" s="122"/>
      <c r="J130" s="182"/>
      <c r="K130" s="184"/>
      <c r="L130" s="184"/>
      <c r="M130" s="119"/>
      <c r="N130" s="119"/>
      <c r="O130" s="211"/>
    </row>
    <row r="131" spans="1:15" s="7" customFormat="1" ht="12" customHeight="1" x14ac:dyDescent="0.2">
      <c r="A131" s="314"/>
      <c r="B131" s="319"/>
      <c r="C131" s="5"/>
      <c r="D131" s="4"/>
      <c r="E131" s="4"/>
      <c r="F131" s="13"/>
      <c r="G131" s="8"/>
      <c r="H131" s="34"/>
      <c r="I131" s="35"/>
      <c r="J131" s="9"/>
      <c r="K131"/>
      <c r="L131"/>
      <c r="O131" s="211"/>
    </row>
    <row r="132" spans="1:15" s="7" customFormat="1" ht="12" customHeight="1" x14ac:dyDescent="0.2">
      <c r="A132" s="314"/>
      <c r="B132" s="319"/>
      <c r="C132" s="5"/>
      <c r="D132" s="4"/>
      <c r="E132" s="4"/>
      <c r="F132" s="13"/>
      <c r="G132" s="8"/>
      <c r="H132" s="34"/>
      <c r="I132" s="35"/>
      <c r="J132" s="9"/>
      <c r="K132"/>
      <c r="L132"/>
      <c r="O132" s="211"/>
    </row>
    <row r="133" spans="1:15" s="7" customFormat="1" ht="12" customHeight="1" x14ac:dyDescent="0.2">
      <c r="A133" s="314"/>
      <c r="B133" s="319"/>
      <c r="C133" s="5"/>
      <c r="D133" s="4"/>
      <c r="E133" s="4"/>
      <c r="F133" s="13"/>
      <c r="G133" s="8"/>
      <c r="H133" s="34"/>
      <c r="I133" s="35"/>
      <c r="J133" s="9"/>
      <c r="K133"/>
      <c r="L133"/>
      <c r="O133" s="211"/>
    </row>
    <row r="134" spans="1:15" s="7" customFormat="1" ht="12" customHeight="1" x14ac:dyDescent="0.2">
      <c r="A134" s="314"/>
      <c r="B134" s="319"/>
      <c r="C134" s="5"/>
      <c r="D134" s="4"/>
      <c r="E134" s="4"/>
      <c r="F134" s="13"/>
      <c r="G134" s="8"/>
      <c r="H134" s="34"/>
      <c r="I134" s="35"/>
      <c r="J134" s="9"/>
      <c r="K134"/>
      <c r="L134"/>
      <c r="O134" s="211"/>
    </row>
    <row r="135" spans="1:15" s="7" customFormat="1" ht="12" customHeight="1" x14ac:dyDescent="0.2">
      <c r="A135" s="314"/>
      <c r="B135" s="319"/>
      <c r="C135" s="5"/>
      <c r="D135" s="4"/>
      <c r="E135" s="4"/>
      <c r="F135" s="13"/>
      <c r="G135" s="8"/>
      <c r="H135" s="34"/>
      <c r="I135" s="35"/>
      <c r="J135" s="9"/>
      <c r="K135"/>
      <c r="L135"/>
      <c r="O135" s="211"/>
    </row>
    <row r="136" spans="1:15" s="7" customFormat="1" ht="12" customHeight="1" x14ac:dyDescent="0.2">
      <c r="A136" s="314"/>
      <c r="B136" s="319"/>
      <c r="C136" s="46"/>
      <c r="D136" s="4"/>
      <c r="E136" s="4"/>
      <c r="F136" s="13"/>
      <c r="G136" s="8"/>
      <c r="H136" s="34"/>
      <c r="I136" s="35"/>
      <c r="J136" s="9"/>
      <c r="K136"/>
      <c r="L136"/>
      <c r="O136" s="211"/>
    </row>
    <row r="137" spans="1:15" s="7" customFormat="1" ht="12" customHeight="1" x14ac:dyDescent="0.2">
      <c r="A137" s="314"/>
      <c r="B137" s="319"/>
      <c r="C137" s="46"/>
      <c r="D137" s="4"/>
      <c r="E137" s="4"/>
      <c r="F137" s="13"/>
      <c r="G137" s="8"/>
      <c r="H137" s="34"/>
      <c r="I137" s="35"/>
      <c r="J137" s="9"/>
      <c r="K137"/>
      <c r="L137"/>
      <c r="O137" s="211"/>
    </row>
    <row r="138" spans="1:15" s="7" customFormat="1" ht="12" customHeight="1" x14ac:dyDescent="0.2">
      <c r="A138" s="314"/>
      <c r="B138" s="319"/>
      <c r="C138" s="46"/>
      <c r="D138" s="4"/>
      <c r="E138" s="4"/>
      <c r="F138" s="13"/>
      <c r="G138" s="8"/>
      <c r="H138" s="34"/>
      <c r="I138" s="35"/>
      <c r="J138" s="9"/>
      <c r="K138"/>
      <c r="L138"/>
      <c r="O138" s="211"/>
    </row>
    <row r="139" spans="1:15" s="7" customFormat="1" ht="12" customHeight="1" x14ac:dyDescent="0.2">
      <c r="A139" s="314"/>
      <c r="B139" s="319"/>
      <c r="C139" s="46"/>
      <c r="D139" s="4"/>
      <c r="E139" s="4"/>
      <c r="F139" s="13"/>
      <c r="G139" s="8"/>
      <c r="H139" s="34"/>
      <c r="I139" s="35"/>
      <c r="J139" s="9"/>
      <c r="K139"/>
      <c r="L139"/>
      <c r="O139" s="211"/>
    </row>
    <row r="140" spans="1:15" s="7" customFormat="1" ht="12" customHeight="1" x14ac:dyDescent="0.2">
      <c r="A140" s="314"/>
      <c r="B140" s="319"/>
      <c r="D140" s="4"/>
      <c r="E140" s="4"/>
      <c r="F140" s="13"/>
      <c r="G140" s="8"/>
      <c r="H140" s="34"/>
      <c r="I140" s="35"/>
      <c r="J140" s="9"/>
      <c r="K140"/>
      <c r="L140"/>
      <c r="O140" s="211"/>
    </row>
    <row r="141" spans="1:15" s="7" customFormat="1" ht="12" customHeight="1" x14ac:dyDescent="0.2">
      <c r="A141" s="314"/>
      <c r="B141" s="319"/>
      <c r="D141" s="4"/>
      <c r="E141" s="4"/>
      <c r="F141" s="13"/>
      <c r="G141" s="8"/>
      <c r="H141" s="34"/>
      <c r="I141" s="35"/>
      <c r="J141" s="9"/>
      <c r="K141"/>
      <c r="L141"/>
      <c r="O141" s="211"/>
    </row>
    <row r="142" spans="1:15" s="7" customFormat="1" ht="12" customHeight="1" x14ac:dyDescent="0.2">
      <c r="A142" s="314"/>
      <c r="B142" s="319"/>
      <c r="D142" s="4"/>
      <c r="E142" s="4"/>
      <c r="F142" s="13"/>
      <c r="G142" s="8"/>
      <c r="H142" s="34"/>
      <c r="I142" s="35"/>
      <c r="J142" s="9"/>
      <c r="K142"/>
      <c r="L142"/>
      <c r="O142" s="211"/>
    </row>
    <row r="143" spans="1:15" s="7" customFormat="1" ht="12" customHeight="1" x14ac:dyDescent="0.2">
      <c r="A143" s="314"/>
      <c r="B143" s="319"/>
      <c r="D143" s="4"/>
      <c r="E143" s="4"/>
      <c r="F143" s="13"/>
      <c r="G143" s="8"/>
      <c r="H143" s="34"/>
      <c r="I143" s="35"/>
      <c r="J143" s="9"/>
      <c r="K143"/>
      <c r="L143"/>
      <c r="O143" s="211"/>
    </row>
    <row r="144" spans="1:15" s="7" customFormat="1" ht="12" customHeight="1" x14ac:dyDescent="0.2">
      <c r="A144" s="314"/>
      <c r="B144" s="319"/>
      <c r="D144" s="4"/>
      <c r="E144" s="4"/>
      <c r="F144" s="13"/>
      <c r="G144" s="8"/>
      <c r="H144" s="34"/>
      <c r="I144" s="35"/>
      <c r="J144" s="9"/>
      <c r="K144"/>
      <c r="L144"/>
      <c r="O144" s="211"/>
    </row>
    <row r="145" spans="1:15" s="7" customFormat="1" ht="12" customHeight="1" x14ac:dyDescent="0.2">
      <c r="A145" s="314"/>
      <c r="B145" s="319"/>
      <c r="D145" s="4"/>
      <c r="E145" s="4"/>
      <c r="F145" s="13"/>
      <c r="G145" s="8"/>
      <c r="H145" s="34"/>
      <c r="I145" s="35"/>
      <c r="J145" s="9"/>
      <c r="K145"/>
      <c r="L145"/>
      <c r="O145" s="211"/>
    </row>
    <row r="146" spans="1:15" s="7" customFormat="1" ht="12" customHeight="1" x14ac:dyDescent="0.2">
      <c r="A146" s="314"/>
      <c r="B146" s="319"/>
      <c r="D146" s="4"/>
      <c r="E146" s="4"/>
      <c r="F146" s="13"/>
      <c r="G146" s="8"/>
      <c r="H146" s="34"/>
      <c r="I146" s="35"/>
      <c r="J146" s="9"/>
      <c r="K146"/>
      <c r="L146"/>
      <c r="O146" s="211"/>
    </row>
    <row r="147" spans="1:15" s="7" customFormat="1" ht="12" customHeight="1" x14ac:dyDescent="0.2">
      <c r="A147" s="314"/>
      <c r="B147" s="319"/>
      <c r="D147" s="4"/>
      <c r="E147" s="4"/>
      <c r="F147" s="13"/>
      <c r="G147" s="8"/>
      <c r="H147" s="34"/>
      <c r="I147" s="35"/>
      <c r="J147" s="9"/>
      <c r="K147"/>
      <c r="L147"/>
      <c r="O147" s="211"/>
    </row>
    <row r="148" spans="1:15" s="7" customFormat="1" ht="12" customHeight="1" x14ac:dyDescent="0.2">
      <c r="A148" s="314"/>
      <c r="B148" s="319"/>
      <c r="D148" s="4"/>
      <c r="E148" s="4"/>
      <c r="F148" s="13"/>
      <c r="G148" s="8"/>
      <c r="H148" s="34"/>
      <c r="I148" s="35"/>
      <c r="J148" s="9"/>
      <c r="K148"/>
      <c r="L148"/>
      <c r="O148" s="211"/>
    </row>
    <row r="149" spans="1:15" s="7" customFormat="1" ht="12" customHeight="1" x14ac:dyDescent="0.2">
      <c r="A149" s="314"/>
      <c r="B149" s="319"/>
      <c r="D149" s="4"/>
      <c r="E149" s="4"/>
      <c r="F149" s="13"/>
      <c r="G149" s="8"/>
      <c r="H149" s="34"/>
      <c r="I149" s="35"/>
      <c r="J149" s="9"/>
      <c r="K149"/>
      <c r="L149"/>
      <c r="O149" s="211"/>
    </row>
    <row r="150" spans="1:15" s="7" customFormat="1" ht="12" customHeight="1" x14ac:dyDescent="0.2">
      <c r="A150" s="314"/>
      <c r="B150" s="319"/>
      <c r="D150" s="4"/>
      <c r="E150" s="4"/>
      <c r="F150" s="13"/>
      <c r="G150" s="8"/>
      <c r="H150" s="34"/>
      <c r="I150" s="35"/>
      <c r="J150" s="9"/>
      <c r="K150"/>
      <c r="L150"/>
      <c r="O150" s="211"/>
    </row>
    <row r="151" spans="1:15" s="7" customFormat="1" ht="12" customHeight="1" x14ac:dyDescent="0.2">
      <c r="A151" s="314"/>
      <c r="B151" s="319"/>
      <c r="D151" s="4"/>
      <c r="E151" s="4"/>
      <c r="F151" s="13"/>
      <c r="G151" s="8"/>
      <c r="H151" s="34"/>
      <c r="I151" s="35"/>
      <c r="J151" s="9"/>
      <c r="K151"/>
      <c r="L151"/>
      <c r="O151" s="211"/>
    </row>
    <row r="152" spans="1:15" s="7" customFormat="1" ht="12" customHeight="1" x14ac:dyDescent="0.2">
      <c r="A152" s="314"/>
      <c r="B152" s="319"/>
      <c r="D152" s="4"/>
      <c r="E152" s="4"/>
      <c r="F152" s="13"/>
      <c r="G152" s="8"/>
      <c r="H152" s="34"/>
      <c r="I152" s="35"/>
      <c r="J152" s="9"/>
      <c r="K152"/>
      <c r="L152"/>
      <c r="O152" s="211"/>
    </row>
    <row r="153" spans="1:15" s="7" customFormat="1" ht="12" customHeight="1" x14ac:dyDescent="0.2">
      <c r="A153" s="314"/>
      <c r="B153" s="319"/>
      <c r="D153" s="4"/>
      <c r="E153" s="4"/>
      <c r="F153" s="13"/>
      <c r="G153" s="8"/>
      <c r="H153" s="34"/>
      <c r="I153" s="35"/>
      <c r="J153" s="9"/>
      <c r="K153"/>
      <c r="L153"/>
      <c r="O153" s="211"/>
    </row>
    <row r="154" spans="1:15" s="7" customFormat="1" ht="12" customHeight="1" x14ac:dyDescent="0.2">
      <c r="A154" s="314"/>
      <c r="B154" s="319"/>
      <c r="D154" s="4"/>
      <c r="E154" s="4"/>
      <c r="F154" s="13"/>
      <c r="G154" s="8"/>
      <c r="H154" s="34"/>
      <c r="I154" s="35"/>
      <c r="J154" s="9"/>
      <c r="K154"/>
      <c r="L154"/>
      <c r="O154" s="211"/>
    </row>
    <row r="155" spans="1:15" s="7" customFormat="1" ht="12" customHeight="1" x14ac:dyDescent="0.2">
      <c r="A155" s="314"/>
      <c r="B155" s="319"/>
      <c r="D155" s="111"/>
      <c r="E155" s="111"/>
      <c r="F155" s="123"/>
      <c r="G155" s="8"/>
      <c r="H155" s="34"/>
      <c r="I155" s="35"/>
      <c r="J155" s="9"/>
      <c r="K155"/>
      <c r="L155"/>
      <c r="O155" s="211"/>
    </row>
    <row r="156" spans="1:15" s="7" customFormat="1" ht="12" customHeight="1" x14ac:dyDescent="0.2">
      <c r="A156" s="314"/>
      <c r="B156" s="319"/>
      <c r="C156" s="5"/>
      <c r="D156" s="4"/>
      <c r="E156" s="4"/>
      <c r="F156" s="13"/>
      <c r="G156" s="8">
        <f>F156*E156</f>
        <v>0</v>
      </c>
      <c r="H156" s="34"/>
      <c r="I156" s="35"/>
      <c r="J156" s="9"/>
      <c r="K156"/>
      <c r="L156"/>
      <c r="O156" s="211"/>
    </row>
    <row r="157" spans="1:15" s="7" customFormat="1" ht="12" customHeight="1" x14ac:dyDescent="0.2">
      <c r="A157" s="314"/>
      <c r="B157" s="319"/>
      <c r="C157" s="5"/>
      <c r="D157" s="4"/>
      <c r="E157" s="4"/>
      <c r="F157" s="13"/>
      <c r="G157" s="8">
        <f t="shared" ref="G157:G168" si="3">F157*E157</f>
        <v>0</v>
      </c>
      <c r="H157" s="34"/>
      <c r="I157" s="35"/>
      <c r="J157" s="9"/>
      <c r="K157"/>
      <c r="L157"/>
      <c r="O157" s="211"/>
    </row>
    <row r="158" spans="1:15" s="7" customFormat="1" ht="12" customHeight="1" x14ac:dyDescent="0.2">
      <c r="A158" s="314"/>
      <c r="B158" s="319"/>
      <c r="C158" s="5"/>
      <c r="D158" s="4"/>
      <c r="E158" s="4"/>
      <c r="F158" s="13"/>
      <c r="G158" s="8">
        <f t="shared" si="3"/>
        <v>0</v>
      </c>
      <c r="H158" s="34"/>
      <c r="I158" s="35"/>
      <c r="J158" s="9"/>
      <c r="K158"/>
      <c r="L158"/>
      <c r="O158" s="211"/>
    </row>
    <row r="159" spans="1:15" s="7" customFormat="1" ht="12" customHeight="1" x14ac:dyDescent="0.2">
      <c r="A159" s="314"/>
      <c r="B159" s="319"/>
      <c r="C159" s="5"/>
      <c r="D159" s="4"/>
      <c r="E159" s="4"/>
      <c r="F159" s="13"/>
      <c r="G159" s="8">
        <f t="shared" si="3"/>
        <v>0</v>
      </c>
      <c r="H159" s="34"/>
      <c r="I159" s="35"/>
      <c r="J159" s="9"/>
      <c r="K159"/>
      <c r="L159"/>
      <c r="O159" s="211"/>
    </row>
    <row r="160" spans="1:15" s="7" customFormat="1" ht="12" customHeight="1" x14ac:dyDescent="0.2">
      <c r="A160" s="314"/>
      <c r="B160" s="319"/>
      <c r="C160" s="5"/>
      <c r="D160" s="4"/>
      <c r="E160" s="4"/>
      <c r="F160" s="13"/>
      <c r="G160" s="8">
        <f t="shared" si="3"/>
        <v>0</v>
      </c>
      <c r="H160" s="34"/>
      <c r="I160" s="35"/>
      <c r="J160" s="9"/>
      <c r="K160"/>
      <c r="L160"/>
      <c r="O160" s="211"/>
    </row>
    <row r="161" spans="1:15" s="7" customFormat="1" ht="12" customHeight="1" x14ac:dyDescent="0.2">
      <c r="A161" s="314"/>
      <c r="B161" s="319"/>
      <c r="C161" s="5"/>
      <c r="D161" s="4"/>
      <c r="E161" s="4"/>
      <c r="F161" s="13"/>
      <c r="G161" s="8">
        <f t="shared" si="3"/>
        <v>0</v>
      </c>
      <c r="H161" s="34"/>
      <c r="I161" s="35"/>
      <c r="J161" s="9"/>
      <c r="K161"/>
      <c r="L161"/>
      <c r="O161" s="211"/>
    </row>
    <row r="162" spans="1:15" s="7" customFormat="1" ht="12" customHeight="1" x14ac:dyDescent="0.2">
      <c r="A162" s="314"/>
      <c r="B162" s="319"/>
      <c r="C162" s="5"/>
      <c r="D162" s="4"/>
      <c r="E162" s="4"/>
      <c r="F162" s="13"/>
      <c r="G162" s="8">
        <f t="shared" si="3"/>
        <v>0</v>
      </c>
      <c r="H162" s="34"/>
      <c r="I162" s="35"/>
      <c r="J162" s="9"/>
      <c r="K162"/>
      <c r="L162"/>
      <c r="O162" s="211"/>
    </row>
    <row r="163" spans="1:15" s="7" customFormat="1" ht="12" customHeight="1" x14ac:dyDescent="0.2">
      <c r="A163" s="314"/>
      <c r="B163" s="319"/>
      <c r="C163" s="5"/>
      <c r="D163" s="4"/>
      <c r="E163" s="4"/>
      <c r="F163" s="13"/>
      <c r="G163" s="8">
        <f t="shared" si="3"/>
        <v>0</v>
      </c>
      <c r="H163" s="34"/>
      <c r="I163" s="35"/>
      <c r="J163" s="9"/>
      <c r="K163"/>
      <c r="L163"/>
      <c r="O163" s="211"/>
    </row>
    <row r="164" spans="1:15" s="7" customFormat="1" ht="12" customHeight="1" x14ac:dyDescent="0.2">
      <c r="A164" s="314"/>
      <c r="B164" s="319"/>
      <c r="C164" s="5"/>
      <c r="D164" s="4"/>
      <c r="E164" s="4"/>
      <c r="F164" s="13"/>
      <c r="G164" s="8">
        <f t="shared" si="3"/>
        <v>0</v>
      </c>
      <c r="H164" s="34"/>
      <c r="I164" s="35"/>
      <c r="J164" s="9"/>
      <c r="K164"/>
      <c r="L164"/>
      <c r="O164" s="211"/>
    </row>
    <row r="165" spans="1:15" s="7" customFormat="1" ht="12" customHeight="1" x14ac:dyDescent="0.2">
      <c r="A165" s="314"/>
      <c r="B165" s="319"/>
      <c r="C165" s="5"/>
      <c r="D165" s="4"/>
      <c r="E165" s="4"/>
      <c r="F165" s="13"/>
      <c r="G165" s="8">
        <f t="shared" si="3"/>
        <v>0</v>
      </c>
      <c r="H165" s="34"/>
      <c r="I165" s="35"/>
      <c r="J165" s="9"/>
      <c r="K165"/>
      <c r="L165"/>
      <c r="O165" s="211"/>
    </row>
    <row r="166" spans="1:15" s="7" customFormat="1" ht="12" customHeight="1" x14ac:dyDescent="0.2">
      <c r="A166" s="314"/>
      <c r="B166" s="319"/>
      <c r="C166" s="5"/>
      <c r="D166" s="4"/>
      <c r="E166" s="4"/>
      <c r="F166" s="13"/>
      <c r="G166" s="8">
        <f t="shared" si="3"/>
        <v>0</v>
      </c>
      <c r="H166" s="34"/>
      <c r="I166" s="35"/>
      <c r="J166" s="9"/>
      <c r="K166"/>
      <c r="L166"/>
      <c r="O166" s="211"/>
    </row>
    <row r="167" spans="1:15" s="7" customFormat="1" ht="12" customHeight="1" x14ac:dyDescent="0.2">
      <c r="A167" s="314"/>
      <c r="B167" s="319"/>
      <c r="C167" s="5"/>
      <c r="D167" s="4"/>
      <c r="E167" s="4"/>
      <c r="F167" s="13"/>
      <c r="G167" s="8">
        <f t="shared" si="3"/>
        <v>0</v>
      </c>
      <c r="H167" s="34"/>
      <c r="I167" s="35"/>
      <c r="J167" s="9"/>
      <c r="K167"/>
      <c r="L167"/>
      <c r="O167" s="211"/>
    </row>
    <row r="168" spans="1:15" s="7" customFormat="1" ht="12" customHeight="1" x14ac:dyDescent="0.2">
      <c r="A168" s="314"/>
      <c r="B168" s="319"/>
      <c r="C168" s="5"/>
      <c r="D168" s="4"/>
      <c r="E168" s="4"/>
      <c r="F168" s="13"/>
      <c r="G168" s="8">
        <f t="shared" si="3"/>
        <v>0</v>
      </c>
      <c r="H168" s="34"/>
      <c r="I168" s="35"/>
      <c r="J168" s="9"/>
      <c r="K168"/>
      <c r="L168"/>
      <c r="O168" s="211"/>
    </row>
    <row r="169" spans="1:15" s="7" customFormat="1" ht="12" customHeight="1" x14ac:dyDescent="0.2">
      <c r="A169" s="314"/>
      <c r="B169" s="319"/>
      <c r="C169" s="5"/>
      <c r="D169" s="4"/>
      <c r="E169" s="4"/>
      <c r="F169" s="13"/>
      <c r="G169" s="8">
        <f>F169*E169</f>
        <v>0</v>
      </c>
      <c r="H169" s="34"/>
      <c r="I169" s="35"/>
      <c r="J169" s="9"/>
      <c r="K169"/>
      <c r="L169"/>
      <c r="O169" s="211"/>
    </row>
    <row r="170" spans="1:15" s="7" customFormat="1" ht="12" customHeight="1" x14ac:dyDescent="0.2">
      <c r="A170" s="314"/>
      <c r="B170" s="319"/>
      <c r="C170" s="5"/>
      <c r="D170" s="4"/>
      <c r="E170" s="4"/>
      <c r="F170" s="13"/>
      <c r="G170" s="8"/>
      <c r="H170" s="34"/>
      <c r="I170" s="35"/>
      <c r="J170" s="9"/>
      <c r="K170"/>
      <c r="L170"/>
      <c r="O170" s="211"/>
    </row>
    <row r="171" spans="1:15" s="7" customFormat="1" ht="12" customHeight="1" x14ac:dyDescent="0.2">
      <c r="A171" s="314"/>
      <c r="B171" s="319"/>
      <c r="C171" s="5"/>
      <c r="D171" s="4"/>
      <c r="E171" s="4"/>
      <c r="F171" s="13"/>
      <c r="G171" s="8"/>
      <c r="H171" s="34"/>
      <c r="I171" s="35"/>
      <c r="J171" s="9"/>
      <c r="K171"/>
      <c r="L171"/>
      <c r="O171" s="211"/>
    </row>
    <row r="172" spans="1:15" s="7" customFormat="1" ht="12" customHeight="1" x14ac:dyDescent="0.2">
      <c r="A172" s="314"/>
      <c r="B172" s="319"/>
      <c r="C172" s="5"/>
      <c r="D172" s="4"/>
      <c r="E172" s="4"/>
      <c r="F172" s="13"/>
      <c r="G172" s="8"/>
      <c r="H172" s="34"/>
      <c r="I172" s="35"/>
      <c r="J172" s="9"/>
      <c r="K172"/>
      <c r="L172"/>
      <c r="O172" s="211"/>
    </row>
    <row r="173" spans="1:15" s="7" customFormat="1" ht="12" customHeight="1" x14ac:dyDescent="0.2">
      <c r="A173" s="314"/>
      <c r="B173" s="319"/>
      <c r="C173" s="5"/>
      <c r="D173" s="4"/>
      <c r="E173" s="4"/>
      <c r="F173" s="13"/>
      <c r="G173" s="8"/>
      <c r="H173" s="34"/>
      <c r="I173" s="35"/>
      <c r="J173" s="9"/>
      <c r="K173"/>
      <c r="L173"/>
      <c r="O173" s="211"/>
    </row>
    <row r="174" spans="1:15" s="7" customFormat="1" ht="12" customHeight="1" x14ac:dyDescent="0.2">
      <c r="A174" s="314"/>
      <c r="B174" s="319"/>
      <c r="C174" s="5"/>
      <c r="D174" s="4"/>
      <c r="E174" s="4"/>
      <c r="F174" s="13"/>
      <c r="G174" s="8"/>
      <c r="H174" s="34"/>
      <c r="I174" s="35"/>
      <c r="J174" s="9"/>
      <c r="K174"/>
      <c r="L174"/>
      <c r="O174" s="211"/>
    </row>
    <row r="175" spans="1:15" s="7" customFormat="1" ht="12" customHeight="1" x14ac:dyDescent="0.2">
      <c r="A175" s="314"/>
      <c r="B175" s="319"/>
      <c r="C175" s="5"/>
      <c r="D175" s="4"/>
      <c r="E175" s="4"/>
      <c r="F175" s="13"/>
      <c r="G175" s="8"/>
      <c r="H175" s="34"/>
      <c r="I175" s="35"/>
      <c r="J175" s="9"/>
      <c r="K175"/>
      <c r="L175"/>
      <c r="O175" s="211"/>
    </row>
    <row r="176" spans="1:15" s="7" customFormat="1" ht="12" customHeight="1" x14ac:dyDescent="0.2">
      <c r="A176" s="314"/>
      <c r="B176" s="319"/>
      <c r="C176" s="5"/>
      <c r="D176" s="4"/>
      <c r="E176" s="4"/>
      <c r="F176" s="13"/>
      <c r="G176" s="8"/>
      <c r="H176" s="34"/>
      <c r="I176" s="35"/>
      <c r="J176" s="9"/>
      <c r="K176"/>
      <c r="L176"/>
      <c r="O176" s="211"/>
    </row>
    <row r="177" spans="1:15" s="7" customFormat="1" ht="12" customHeight="1" x14ac:dyDescent="0.2">
      <c r="A177" s="314"/>
      <c r="B177" s="319"/>
      <c r="C177" s="5"/>
      <c r="D177" s="4"/>
      <c r="E177" s="4"/>
      <c r="F177" s="13"/>
      <c r="G177" s="8"/>
      <c r="H177" s="34"/>
      <c r="I177" s="35"/>
      <c r="J177" s="9"/>
      <c r="K177"/>
      <c r="L177"/>
      <c r="O177" s="211"/>
    </row>
    <row r="178" spans="1:15" s="7" customFormat="1" ht="12" customHeight="1" x14ac:dyDescent="0.2">
      <c r="A178" s="314"/>
      <c r="B178" s="319"/>
      <c r="C178" s="5"/>
      <c r="D178" s="4"/>
      <c r="E178" s="4"/>
      <c r="F178" s="13"/>
      <c r="G178" s="8"/>
      <c r="H178" s="34"/>
      <c r="I178" s="35"/>
      <c r="J178" s="9"/>
      <c r="K178"/>
      <c r="L178"/>
      <c r="O178" s="211"/>
    </row>
    <row r="179" spans="1:15" s="7" customFormat="1" ht="12" customHeight="1" x14ac:dyDescent="0.2">
      <c r="A179" s="314"/>
      <c r="B179" s="319"/>
      <c r="C179" s="5"/>
      <c r="D179" s="4"/>
      <c r="E179" s="4"/>
      <c r="F179" s="13"/>
      <c r="G179" s="8"/>
      <c r="H179" s="34"/>
      <c r="I179" s="35"/>
      <c r="J179" s="9"/>
      <c r="K179"/>
      <c r="L179"/>
      <c r="O179" s="211"/>
    </row>
    <row r="180" spans="1:15" s="7" customFormat="1" ht="12" customHeight="1" x14ac:dyDescent="0.2">
      <c r="A180" s="314"/>
      <c r="B180" s="319"/>
      <c r="C180" s="5"/>
      <c r="D180" s="4"/>
      <c r="E180" s="4"/>
      <c r="F180" s="13"/>
      <c r="G180" s="8"/>
      <c r="H180" s="34"/>
      <c r="I180" s="35"/>
      <c r="J180" s="9"/>
      <c r="K180"/>
      <c r="L180"/>
      <c r="O180" s="211"/>
    </row>
    <row r="181" spans="1:15" s="7" customFormat="1" ht="12" customHeight="1" x14ac:dyDescent="0.2">
      <c r="A181" s="314"/>
      <c r="B181" s="319"/>
      <c r="C181" s="5"/>
      <c r="D181" s="4"/>
      <c r="E181" s="4"/>
      <c r="F181" s="13"/>
      <c r="G181" s="8"/>
      <c r="H181" s="34"/>
      <c r="I181" s="35"/>
      <c r="J181" s="9"/>
      <c r="K181"/>
      <c r="L181"/>
      <c r="O181" s="211"/>
    </row>
    <row r="182" spans="1:15" s="7" customFormat="1" ht="12" customHeight="1" x14ac:dyDescent="0.2">
      <c r="A182" s="314"/>
      <c r="B182" s="319"/>
      <c r="C182" s="5"/>
      <c r="D182" s="4"/>
      <c r="E182" s="4"/>
      <c r="F182" s="13"/>
      <c r="G182" s="8"/>
      <c r="H182" s="34"/>
      <c r="I182" s="35"/>
      <c r="J182" s="9"/>
      <c r="K182"/>
      <c r="L182"/>
      <c r="O182" s="211"/>
    </row>
    <row r="183" spans="1:15" s="7" customFormat="1" ht="12" customHeight="1" x14ac:dyDescent="0.2">
      <c r="A183" s="314"/>
      <c r="B183" s="319"/>
      <c r="C183" s="5"/>
      <c r="D183" s="4"/>
      <c r="E183" s="4"/>
      <c r="F183" s="13"/>
      <c r="G183" s="8"/>
      <c r="H183" s="34"/>
      <c r="I183" s="35"/>
      <c r="J183" s="9"/>
      <c r="K183"/>
      <c r="L183"/>
      <c r="O183" s="211"/>
    </row>
    <row r="184" spans="1:15" s="7" customFormat="1" ht="12" customHeight="1" x14ac:dyDescent="0.2">
      <c r="A184" s="314"/>
      <c r="B184" s="319"/>
      <c r="C184" s="5"/>
      <c r="D184" s="4"/>
      <c r="E184" s="4"/>
      <c r="F184" s="13"/>
      <c r="G184" s="8"/>
      <c r="H184" s="34"/>
      <c r="I184" s="35"/>
      <c r="J184" s="9"/>
      <c r="K184"/>
      <c r="L184"/>
      <c r="O184" s="211"/>
    </row>
    <row r="185" spans="1:15" s="7" customFormat="1" ht="12" customHeight="1" x14ac:dyDescent="0.2">
      <c r="A185" s="314"/>
      <c r="B185" s="319"/>
      <c r="C185" s="5"/>
      <c r="D185" s="4"/>
      <c r="E185" s="4"/>
      <c r="F185" s="13"/>
      <c r="G185" s="8"/>
      <c r="H185" s="34"/>
      <c r="I185" s="35"/>
      <c r="J185" s="9"/>
      <c r="K185"/>
      <c r="L185"/>
      <c r="O185" s="211"/>
    </row>
    <row r="186" spans="1:15" s="7" customFormat="1" ht="12" customHeight="1" x14ac:dyDescent="0.2">
      <c r="A186" s="314"/>
      <c r="B186" s="319"/>
      <c r="C186" s="5"/>
      <c r="D186" s="4"/>
      <c r="E186" s="4"/>
      <c r="F186" s="13"/>
      <c r="G186" s="8"/>
      <c r="H186" s="34"/>
      <c r="I186" s="35"/>
      <c r="J186" s="9"/>
      <c r="K186"/>
      <c r="L186"/>
      <c r="O186" s="211"/>
    </row>
    <row r="187" spans="1:15" s="7" customFormat="1" ht="12" customHeight="1" x14ac:dyDescent="0.2">
      <c r="A187" s="314"/>
      <c r="B187" s="119"/>
      <c r="C187" s="5"/>
      <c r="D187" s="4"/>
      <c r="E187" s="4"/>
      <c r="F187" s="13"/>
      <c r="G187" s="8"/>
      <c r="H187" s="34"/>
      <c r="I187" s="35"/>
      <c r="J187" s="9"/>
      <c r="K187"/>
      <c r="L187"/>
      <c r="O187" s="211"/>
    </row>
    <row r="188" spans="1:15" s="7" customFormat="1" ht="12" customHeight="1" x14ac:dyDescent="0.2">
      <c r="A188" s="314"/>
      <c r="B188" s="319"/>
      <c r="C188" s="5"/>
      <c r="D188" s="99"/>
      <c r="E188" s="99"/>
      <c r="F188" s="79"/>
      <c r="G188" s="100"/>
      <c r="H188" s="34"/>
      <c r="I188" s="35"/>
      <c r="J188" s="9"/>
      <c r="K188"/>
      <c r="L188"/>
      <c r="O188" s="211"/>
    </row>
    <row r="189" spans="1:15" s="7" customFormat="1" ht="12" customHeight="1" x14ac:dyDescent="0.2">
      <c r="A189" s="314"/>
      <c r="B189" s="319"/>
      <c r="C189" s="5"/>
      <c r="D189" s="99"/>
      <c r="E189" s="99"/>
      <c r="F189" s="79"/>
      <c r="G189" s="100"/>
      <c r="H189" s="34"/>
      <c r="I189" s="35"/>
      <c r="J189" s="9"/>
      <c r="K189"/>
      <c r="L189"/>
      <c r="O189" s="211"/>
    </row>
    <row r="190" spans="1:15" s="7" customFormat="1" ht="12" customHeight="1" x14ac:dyDescent="0.2">
      <c r="A190" s="314"/>
      <c r="B190" s="319"/>
      <c r="C190" s="5"/>
      <c r="D190" s="99"/>
      <c r="E190" s="99"/>
      <c r="F190" s="79"/>
      <c r="G190" s="100"/>
      <c r="H190" s="34"/>
      <c r="I190" s="35"/>
      <c r="J190" s="9"/>
      <c r="K190"/>
      <c r="L190"/>
      <c r="O190" s="211"/>
    </row>
    <row r="191" spans="1:15" s="7" customFormat="1" ht="12" customHeight="1" x14ac:dyDescent="0.2">
      <c r="A191" s="314"/>
      <c r="B191" s="319"/>
      <c r="C191" s="5"/>
      <c r="D191" s="99"/>
      <c r="E191" s="99"/>
      <c r="F191" s="79"/>
      <c r="G191" s="100"/>
      <c r="H191" s="34"/>
      <c r="I191" s="35"/>
      <c r="J191" s="9"/>
      <c r="K191"/>
      <c r="L191"/>
      <c r="O191" s="211"/>
    </row>
    <row r="192" spans="1:15" s="7" customFormat="1" ht="12" customHeight="1" x14ac:dyDescent="0.2">
      <c r="A192" s="314"/>
      <c r="B192" s="319"/>
      <c r="C192" s="5"/>
      <c r="D192" s="99"/>
      <c r="E192" s="99"/>
      <c r="F192" s="79"/>
      <c r="G192" s="100"/>
      <c r="H192" s="34"/>
      <c r="I192" s="35"/>
      <c r="J192" s="9"/>
      <c r="K192"/>
      <c r="L192"/>
      <c r="O192" s="211"/>
    </row>
    <row r="193" spans="1:15" s="7" customFormat="1" ht="12" customHeight="1" x14ac:dyDescent="0.2">
      <c r="A193" s="314"/>
      <c r="B193" s="319"/>
      <c r="C193" s="5"/>
      <c r="D193" s="99"/>
      <c r="E193" s="99"/>
      <c r="F193" s="79"/>
      <c r="G193" s="100"/>
      <c r="H193" s="34"/>
      <c r="I193" s="35"/>
      <c r="J193" s="9"/>
      <c r="K193"/>
      <c r="L193"/>
      <c r="O193" s="211"/>
    </row>
    <row r="194" spans="1:15" s="7" customFormat="1" ht="12" customHeight="1" x14ac:dyDescent="0.2">
      <c r="A194" s="314"/>
      <c r="B194" s="319"/>
      <c r="C194" s="5"/>
      <c r="D194" s="99"/>
      <c r="E194" s="99"/>
      <c r="F194" s="79"/>
      <c r="G194" s="100"/>
      <c r="H194" s="34"/>
      <c r="I194" s="35"/>
      <c r="J194" s="9"/>
      <c r="K194"/>
      <c r="L194"/>
      <c r="O194" s="211"/>
    </row>
    <row r="195" spans="1:15" s="7" customFormat="1" ht="12" customHeight="1" x14ac:dyDescent="0.2">
      <c r="A195" s="314"/>
      <c r="B195" s="319"/>
      <c r="C195" s="5"/>
      <c r="D195" s="99"/>
      <c r="E195" s="99"/>
      <c r="F195" s="79"/>
      <c r="G195" s="100"/>
      <c r="H195" s="34"/>
      <c r="I195" s="35"/>
      <c r="J195" s="9"/>
      <c r="K195"/>
      <c r="L195"/>
      <c r="O195" s="211"/>
    </row>
    <row r="196" spans="1:15" s="7" customFormat="1" ht="12" customHeight="1" x14ac:dyDescent="0.2">
      <c r="A196" s="314"/>
      <c r="B196" s="319"/>
      <c r="C196" s="46"/>
      <c r="D196" s="4"/>
      <c r="E196" s="4"/>
      <c r="F196" s="13"/>
      <c r="G196" s="8"/>
      <c r="H196" s="34"/>
      <c r="I196" s="35"/>
      <c r="J196" s="9"/>
      <c r="K196"/>
      <c r="L196"/>
      <c r="O196" s="211"/>
    </row>
    <row r="197" spans="1:15" s="7" customFormat="1" ht="12" customHeight="1" x14ac:dyDescent="0.2">
      <c r="A197" s="314"/>
      <c r="B197" s="319"/>
      <c r="C197" s="5"/>
      <c r="D197" s="4"/>
      <c r="E197" s="4"/>
      <c r="F197" s="13"/>
      <c r="G197" s="8"/>
      <c r="H197" s="34"/>
      <c r="I197" s="35"/>
      <c r="J197" s="9"/>
      <c r="K197"/>
      <c r="L197"/>
      <c r="O197" s="211"/>
    </row>
    <row r="198" spans="1:15" s="7" customFormat="1" ht="12" customHeight="1" x14ac:dyDescent="0.2">
      <c r="A198" s="314"/>
      <c r="B198" s="319"/>
      <c r="C198" s="5"/>
      <c r="D198" s="4"/>
      <c r="E198" s="4"/>
      <c r="F198" s="13"/>
      <c r="G198" s="8"/>
      <c r="H198" s="34"/>
      <c r="I198" s="35"/>
      <c r="J198" s="9"/>
      <c r="K198"/>
      <c r="L198"/>
      <c r="O198" s="211"/>
    </row>
    <row r="199" spans="1:15" s="7" customFormat="1" ht="12" customHeight="1" x14ac:dyDescent="0.2">
      <c r="A199" s="314"/>
      <c r="B199" s="319"/>
      <c r="C199" s="5"/>
      <c r="D199" s="4"/>
      <c r="E199" s="4"/>
      <c r="F199" s="13"/>
      <c r="G199" s="8"/>
      <c r="H199" s="34"/>
      <c r="I199" s="35"/>
      <c r="J199" s="9"/>
      <c r="K199"/>
      <c r="L199"/>
      <c r="O199" s="211"/>
    </row>
    <row r="200" spans="1:15" s="7" customFormat="1" ht="12" customHeight="1" x14ac:dyDescent="0.2">
      <c r="A200" s="314"/>
      <c r="B200" s="319"/>
      <c r="C200" s="5"/>
      <c r="D200" s="4"/>
      <c r="E200" s="4"/>
      <c r="F200" s="13"/>
      <c r="G200" s="8"/>
      <c r="H200" s="34"/>
      <c r="I200" s="35"/>
      <c r="J200" s="9"/>
      <c r="K200"/>
      <c r="L200"/>
      <c r="O200" s="211"/>
    </row>
    <row r="201" spans="1:15" s="7" customFormat="1" ht="12" customHeight="1" x14ac:dyDescent="0.2">
      <c r="A201" s="314"/>
      <c r="B201" s="319"/>
      <c r="C201" s="45"/>
      <c r="D201" s="4"/>
      <c r="E201" s="4"/>
      <c r="F201" s="13"/>
      <c r="G201" s="8"/>
      <c r="H201" s="34"/>
      <c r="I201" s="35"/>
      <c r="J201" s="9"/>
      <c r="K201"/>
      <c r="L201"/>
      <c r="O201" s="211"/>
    </row>
    <row r="202" spans="1:15" s="7" customFormat="1" ht="12" customHeight="1" x14ac:dyDescent="0.2">
      <c r="A202" s="314"/>
      <c r="B202" s="319"/>
      <c r="C202" s="5"/>
      <c r="D202" s="4"/>
      <c r="E202" s="4"/>
      <c r="F202" s="13"/>
      <c r="G202" s="8"/>
      <c r="H202" s="34"/>
      <c r="I202" s="35"/>
      <c r="J202" s="9"/>
      <c r="K202"/>
      <c r="L202"/>
      <c r="O202" s="211"/>
    </row>
    <row r="203" spans="1:15" s="7" customFormat="1" ht="12" customHeight="1" x14ac:dyDescent="0.2">
      <c r="A203" s="314"/>
      <c r="B203" s="319"/>
      <c r="C203" s="5"/>
      <c r="D203" s="4"/>
      <c r="E203" s="4"/>
      <c r="F203" s="13"/>
      <c r="G203" s="8"/>
      <c r="H203" s="34"/>
      <c r="I203" s="35"/>
      <c r="J203" s="9"/>
      <c r="K203"/>
      <c r="L203"/>
      <c r="O203" s="211"/>
    </row>
    <row r="204" spans="1:15" s="7" customFormat="1" ht="12" customHeight="1" x14ac:dyDescent="0.2">
      <c r="A204" s="314"/>
      <c r="B204" s="319"/>
      <c r="C204" s="5"/>
      <c r="D204" s="4"/>
      <c r="E204" s="4"/>
      <c r="F204" s="13"/>
      <c r="G204" s="8"/>
      <c r="H204" s="34"/>
      <c r="I204" s="35"/>
      <c r="J204" s="9"/>
      <c r="K204"/>
      <c r="L204"/>
      <c r="O204" s="211"/>
    </row>
    <row r="205" spans="1:15" s="7" customFormat="1" ht="12" customHeight="1" x14ac:dyDescent="0.2">
      <c r="A205" s="314"/>
      <c r="B205" s="319"/>
      <c r="C205" s="5"/>
      <c r="D205" s="4"/>
      <c r="E205" s="4"/>
      <c r="F205" s="13"/>
      <c r="G205" s="8"/>
      <c r="H205" s="34"/>
      <c r="I205" s="35"/>
      <c r="J205" s="9"/>
      <c r="K205"/>
      <c r="L205"/>
      <c r="O205" s="211"/>
    </row>
    <row r="206" spans="1:15" s="7" customFormat="1" ht="12" customHeight="1" x14ac:dyDescent="0.2">
      <c r="A206" s="314"/>
      <c r="B206" s="319"/>
      <c r="C206" s="5"/>
      <c r="D206" s="4"/>
      <c r="E206" s="4"/>
      <c r="F206" s="13"/>
      <c r="G206" s="8"/>
      <c r="H206" s="34"/>
      <c r="I206" s="35"/>
      <c r="J206" s="9"/>
      <c r="K206"/>
      <c r="L206"/>
      <c r="O206" s="211"/>
    </row>
    <row r="207" spans="1:15" s="7" customFormat="1" ht="12" customHeight="1" x14ac:dyDescent="0.2">
      <c r="A207" s="314"/>
      <c r="B207" s="319"/>
      <c r="C207" s="5"/>
      <c r="D207" s="4"/>
      <c r="E207" s="4"/>
      <c r="F207" s="13"/>
      <c r="G207" s="8"/>
      <c r="H207" s="34"/>
      <c r="I207" s="35"/>
      <c r="J207" s="9"/>
      <c r="K207"/>
      <c r="L207"/>
      <c r="O207" s="211"/>
    </row>
    <row r="208" spans="1:15" s="7" customFormat="1" ht="12" customHeight="1" x14ac:dyDescent="0.2">
      <c r="A208" s="314"/>
      <c r="B208" s="319"/>
      <c r="C208" s="5"/>
      <c r="D208" s="4"/>
      <c r="E208" s="4"/>
      <c r="F208" s="13"/>
      <c r="G208" s="8"/>
      <c r="H208" s="34"/>
      <c r="I208" s="35"/>
      <c r="J208" s="9"/>
      <c r="K208"/>
      <c r="L208"/>
      <c r="O208" s="211"/>
    </row>
    <row r="209" spans="1:15" s="7" customFormat="1" ht="12" customHeight="1" x14ac:dyDescent="0.2">
      <c r="A209" s="314"/>
      <c r="B209" s="319"/>
      <c r="C209" s="5"/>
      <c r="D209" s="4"/>
      <c r="E209" s="4"/>
      <c r="F209" s="13"/>
      <c r="G209" s="8"/>
      <c r="H209" s="34"/>
      <c r="I209" s="35"/>
      <c r="J209" s="9"/>
      <c r="K209"/>
      <c r="L209"/>
      <c r="O209" s="211"/>
    </row>
    <row r="210" spans="1:15" s="7" customFormat="1" ht="12" customHeight="1" x14ac:dyDescent="0.2">
      <c r="A210" s="314"/>
      <c r="B210" s="319"/>
      <c r="C210" s="5"/>
      <c r="D210" s="4"/>
      <c r="E210" s="4"/>
      <c r="F210" s="13"/>
      <c r="G210" s="8"/>
      <c r="H210" s="34"/>
      <c r="I210" s="35"/>
      <c r="J210" s="9"/>
      <c r="K210"/>
      <c r="L210"/>
      <c r="O210" s="211"/>
    </row>
    <row r="211" spans="1:15" s="7" customFormat="1" ht="12" customHeight="1" x14ac:dyDescent="0.2">
      <c r="A211" s="314"/>
      <c r="B211" s="319"/>
      <c r="C211" s="5"/>
      <c r="D211" s="4"/>
      <c r="E211" s="4"/>
      <c r="F211" s="13"/>
      <c r="G211" s="8"/>
      <c r="H211" s="34"/>
      <c r="I211" s="35"/>
      <c r="J211" s="9"/>
      <c r="K211"/>
      <c r="L211"/>
      <c r="O211" s="211"/>
    </row>
    <row r="212" spans="1:15" s="7" customFormat="1" ht="12" customHeight="1" x14ac:dyDescent="0.2">
      <c r="A212" s="314"/>
      <c r="B212" s="319"/>
      <c r="C212" s="5"/>
      <c r="D212" s="4"/>
      <c r="E212" s="4"/>
      <c r="F212" s="13"/>
      <c r="G212" s="8"/>
      <c r="H212" s="34"/>
      <c r="I212" s="35"/>
      <c r="J212" s="9"/>
      <c r="K212"/>
      <c r="L212"/>
      <c r="O212" s="211"/>
    </row>
    <row r="213" spans="1:15" s="7" customFormat="1" ht="12" customHeight="1" x14ac:dyDescent="0.2">
      <c r="A213" s="314"/>
      <c r="B213" s="319"/>
      <c r="C213" s="5"/>
      <c r="D213" s="4"/>
      <c r="E213" s="4"/>
      <c r="F213" s="13"/>
      <c r="G213" s="8"/>
      <c r="H213" s="34"/>
      <c r="I213" s="35"/>
      <c r="J213" s="9"/>
      <c r="K213"/>
      <c r="L213"/>
      <c r="O213" s="211"/>
    </row>
    <row r="214" spans="1:15" s="7" customFormat="1" ht="12" customHeight="1" x14ac:dyDescent="0.2">
      <c r="A214" s="314"/>
      <c r="B214" s="319"/>
      <c r="C214" s="5"/>
      <c r="D214" s="4"/>
      <c r="E214" s="4"/>
      <c r="F214" s="13"/>
      <c r="G214" s="8"/>
      <c r="H214" s="34"/>
      <c r="I214" s="35"/>
      <c r="J214" s="9"/>
      <c r="K214"/>
      <c r="L214"/>
      <c r="O214" s="211"/>
    </row>
    <row r="215" spans="1:15" s="7" customFormat="1" ht="12" customHeight="1" x14ac:dyDescent="0.2">
      <c r="A215" s="314"/>
      <c r="B215" s="319"/>
      <c r="C215" s="5"/>
      <c r="D215" s="4"/>
      <c r="E215" s="4"/>
      <c r="F215" s="13"/>
      <c r="G215" s="8"/>
      <c r="H215" s="34"/>
      <c r="I215" s="35"/>
      <c r="J215" s="9"/>
      <c r="K215"/>
      <c r="L215"/>
      <c r="O215" s="211"/>
    </row>
    <row r="216" spans="1:15" s="7" customFormat="1" ht="12" customHeight="1" x14ac:dyDescent="0.2">
      <c r="A216" s="314"/>
      <c r="B216" s="319"/>
      <c r="C216" s="5"/>
      <c r="D216" s="4"/>
      <c r="E216" s="4"/>
      <c r="F216" s="13"/>
      <c r="G216" s="8"/>
      <c r="H216" s="34"/>
      <c r="I216" s="35"/>
      <c r="J216" s="9"/>
      <c r="K216"/>
      <c r="L216"/>
      <c r="O216" s="211"/>
    </row>
    <row r="217" spans="1:15" s="7" customFormat="1" ht="12" customHeight="1" x14ac:dyDescent="0.2">
      <c r="A217" s="314"/>
      <c r="B217" s="319"/>
      <c r="C217" s="5"/>
      <c r="D217" s="4"/>
      <c r="E217" s="4"/>
      <c r="F217" s="13"/>
      <c r="G217" s="8"/>
      <c r="H217" s="34"/>
      <c r="I217" s="35"/>
      <c r="J217" s="9"/>
      <c r="K217"/>
      <c r="L217"/>
      <c r="O217" s="211"/>
    </row>
    <row r="218" spans="1:15" s="7" customFormat="1" ht="12" customHeight="1" x14ac:dyDescent="0.2">
      <c r="A218" s="314"/>
      <c r="B218" s="319"/>
      <c r="C218" s="5"/>
      <c r="D218" s="4"/>
      <c r="E218" s="4"/>
      <c r="F218" s="13"/>
      <c r="G218" s="8"/>
      <c r="H218" s="34"/>
      <c r="I218" s="35"/>
      <c r="J218" s="9"/>
      <c r="K218"/>
      <c r="L218"/>
      <c r="O218" s="211"/>
    </row>
    <row r="219" spans="1:15" s="7" customFormat="1" ht="12" customHeight="1" x14ac:dyDescent="0.2">
      <c r="A219" s="314"/>
      <c r="B219" s="319"/>
      <c r="C219" s="5"/>
      <c r="D219" s="4"/>
      <c r="E219" s="4"/>
      <c r="F219" s="13"/>
      <c r="G219" s="8"/>
      <c r="H219" s="34"/>
      <c r="I219" s="35"/>
      <c r="J219" s="9"/>
      <c r="K219"/>
      <c r="L219"/>
      <c r="O219" s="211"/>
    </row>
    <row r="220" spans="1:15" s="7" customFormat="1" ht="12" customHeight="1" x14ac:dyDescent="0.2">
      <c r="A220" s="314"/>
      <c r="B220" s="319"/>
      <c r="C220" s="5"/>
      <c r="D220" s="4"/>
      <c r="E220" s="4"/>
      <c r="F220" s="13"/>
      <c r="G220" s="8"/>
      <c r="H220" s="34"/>
      <c r="I220" s="35"/>
      <c r="J220" s="9"/>
      <c r="K220"/>
      <c r="L220"/>
      <c r="O220" s="211"/>
    </row>
    <row r="221" spans="1:15" s="7" customFormat="1" ht="12" customHeight="1" x14ac:dyDescent="0.2">
      <c r="A221" s="314"/>
      <c r="B221" s="319"/>
      <c r="C221" s="5"/>
      <c r="D221" s="4"/>
      <c r="E221" s="4"/>
      <c r="F221" s="13"/>
      <c r="G221" s="8"/>
      <c r="H221" s="34"/>
      <c r="I221" s="35"/>
      <c r="J221" s="9"/>
      <c r="K221"/>
      <c r="L221"/>
      <c r="O221" s="211"/>
    </row>
    <row r="222" spans="1:15" s="7" customFormat="1" ht="12" customHeight="1" x14ac:dyDescent="0.2">
      <c r="A222" s="314"/>
      <c r="B222" s="319"/>
      <c r="C222" s="5"/>
      <c r="D222" s="4"/>
      <c r="E222" s="4"/>
      <c r="F222" s="13"/>
      <c r="G222" s="8"/>
      <c r="H222" s="34"/>
      <c r="I222" s="35"/>
      <c r="J222" s="9"/>
      <c r="K222"/>
      <c r="L222"/>
      <c r="O222" s="211"/>
    </row>
    <row r="223" spans="1:15" s="7" customFormat="1" ht="12" customHeight="1" x14ac:dyDescent="0.2">
      <c r="A223" s="314"/>
      <c r="B223" s="319"/>
      <c r="C223" s="5"/>
      <c r="D223" s="4"/>
      <c r="E223" s="4"/>
      <c r="F223" s="13"/>
      <c r="G223" s="8"/>
      <c r="H223" s="34"/>
      <c r="I223" s="35"/>
      <c r="J223" s="9"/>
      <c r="K223"/>
      <c r="L223"/>
      <c r="O223" s="211"/>
    </row>
    <row r="224" spans="1:15" s="7" customFormat="1" ht="12" customHeight="1" x14ac:dyDescent="0.2">
      <c r="A224" s="314"/>
      <c r="B224" s="319"/>
      <c r="C224" s="5"/>
      <c r="D224" s="4"/>
      <c r="E224" s="4"/>
      <c r="F224" s="13"/>
      <c r="G224" s="8"/>
      <c r="H224" s="34"/>
      <c r="I224" s="35"/>
      <c r="J224" s="9"/>
      <c r="K224"/>
      <c r="L224"/>
      <c r="O224" s="211"/>
    </row>
    <row r="225" spans="1:15" s="7" customFormat="1" ht="12" customHeight="1" x14ac:dyDescent="0.2">
      <c r="A225" s="314"/>
      <c r="B225" s="319"/>
      <c r="C225" s="5"/>
      <c r="D225" s="4"/>
      <c r="E225" s="4"/>
      <c r="F225" s="13"/>
      <c r="G225" s="8"/>
      <c r="H225" s="34"/>
      <c r="I225" s="35"/>
      <c r="J225" s="9"/>
      <c r="K225"/>
      <c r="L225"/>
      <c r="O225" s="211"/>
    </row>
    <row r="226" spans="1:15" s="7" customFormat="1" ht="12" customHeight="1" x14ac:dyDescent="0.2">
      <c r="A226" s="314"/>
      <c r="B226" s="319"/>
      <c r="C226" s="5"/>
      <c r="D226" s="4"/>
      <c r="E226" s="4"/>
      <c r="F226" s="13"/>
      <c r="G226" s="8"/>
      <c r="H226" s="34"/>
      <c r="I226" s="35"/>
      <c r="J226" s="9"/>
      <c r="K226"/>
      <c r="L226"/>
      <c r="O226" s="211"/>
    </row>
    <row r="227" spans="1:15" s="7" customFormat="1" ht="12" customHeight="1" x14ac:dyDescent="0.2">
      <c r="A227" s="314"/>
      <c r="B227" s="319"/>
      <c r="C227" s="5"/>
      <c r="D227" s="4"/>
      <c r="E227" s="4"/>
      <c r="F227" s="13"/>
      <c r="G227" s="8"/>
      <c r="H227" s="34"/>
      <c r="I227" s="35"/>
      <c r="J227" s="9"/>
      <c r="K227"/>
      <c r="L227"/>
      <c r="O227" s="211"/>
    </row>
    <row r="228" spans="1:15" s="7" customFormat="1" ht="12" customHeight="1" x14ac:dyDescent="0.2">
      <c r="A228" s="314"/>
      <c r="B228" s="319"/>
      <c r="C228" s="5"/>
      <c r="D228" s="4"/>
      <c r="E228" s="4"/>
      <c r="F228" s="13"/>
      <c r="G228" s="8"/>
      <c r="H228" s="34"/>
      <c r="I228" s="35"/>
      <c r="J228" s="9"/>
      <c r="K228"/>
      <c r="L228"/>
      <c r="O228" s="211"/>
    </row>
    <row r="229" spans="1:15" s="7" customFormat="1" ht="12" customHeight="1" x14ac:dyDescent="0.2">
      <c r="A229" s="314"/>
      <c r="B229" s="319"/>
      <c r="C229" s="5"/>
      <c r="D229" s="4"/>
      <c r="E229" s="4"/>
      <c r="F229" s="13"/>
      <c r="G229" s="8"/>
      <c r="H229" s="34"/>
      <c r="I229" s="35"/>
      <c r="J229" s="9"/>
      <c r="K229"/>
      <c r="L229"/>
      <c r="O229" s="211"/>
    </row>
    <row r="230" spans="1:15" s="7" customFormat="1" ht="12" customHeight="1" x14ac:dyDescent="0.2">
      <c r="A230" s="314"/>
      <c r="B230" s="319"/>
      <c r="C230" s="5"/>
      <c r="D230" s="4"/>
      <c r="E230" s="4"/>
      <c r="F230" s="13"/>
      <c r="G230" s="8"/>
      <c r="H230" s="34"/>
      <c r="I230" s="35"/>
      <c r="J230" s="9"/>
      <c r="K230"/>
      <c r="L230"/>
      <c r="O230" s="211"/>
    </row>
    <row r="231" spans="1:15" s="7" customFormat="1" ht="12" customHeight="1" x14ac:dyDescent="0.2">
      <c r="A231" s="314"/>
      <c r="B231" s="319"/>
      <c r="C231" s="5"/>
      <c r="D231" s="4"/>
      <c r="E231" s="4"/>
      <c r="F231" s="13"/>
      <c r="G231" s="8"/>
      <c r="H231" s="34"/>
      <c r="I231" s="35"/>
      <c r="J231" s="9"/>
      <c r="K231"/>
      <c r="L231"/>
      <c r="O231" s="211"/>
    </row>
    <row r="232" spans="1:15" s="7" customFormat="1" ht="12" customHeight="1" x14ac:dyDescent="0.2">
      <c r="A232" s="314"/>
      <c r="B232" s="319"/>
      <c r="C232" s="5"/>
      <c r="D232" s="4"/>
      <c r="E232" s="4"/>
      <c r="F232" s="13"/>
      <c r="G232" s="8"/>
      <c r="H232" s="34"/>
      <c r="I232" s="35"/>
      <c r="J232" s="9"/>
      <c r="K232"/>
      <c r="L232"/>
      <c r="O232" s="211"/>
    </row>
    <row r="233" spans="1:15" s="7" customFormat="1" ht="12" customHeight="1" x14ac:dyDescent="0.2">
      <c r="A233" s="314"/>
      <c r="B233" s="319"/>
      <c r="C233" s="5"/>
      <c r="D233" s="4"/>
      <c r="E233" s="4"/>
      <c r="F233" s="13"/>
      <c r="G233" s="8"/>
      <c r="H233" s="34"/>
      <c r="I233" s="35"/>
      <c r="J233" s="9"/>
      <c r="K233"/>
      <c r="L233"/>
      <c r="O233" s="211"/>
    </row>
    <row r="234" spans="1:15" s="7" customFormat="1" ht="12" customHeight="1" x14ac:dyDescent="0.2">
      <c r="A234" s="314"/>
      <c r="B234" s="319"/>
      <c r="C234" s="5"/>
      <c r="D234" s="4"/>
      <c r="E234" s="4"/>
      <c r="F234" s="13"/>
      <c r="G234" s="8"/>
      <c r="H234" s="34"/>
      <c r="I234" s="35"/>
      <c r="J234" s="9"/>
      <c r="K234"/>
      <c r="L234"/>
      <c r="O234" s="211"/>
    </row>
    <row r="235" spans="1:15" s="7" customFormat="1" ht="12" customHeight="1" x14ac:dyDescent="0.2">
      <c r="A235" s="314"/>
      <c r="B235" s="319"/>
      <c r="C235" s="5"/>
      <c r="D235" s="4"/>
      <c r="E235" s="4"/>
      <c r="F235" s="13"/>
      <c r="G235" s="8"/>
      <c r="H235" s="34"/>
      <c r="I235" s="35"/>
      <c r="J235" s="9"/>
      <c r="K235"/>
      <c r="L235"/>
      <c r="O235" s="211"/>
    </row>
    <row r="236" spans="1:15" s="7" customFormat="1" ht="12" customHeight="1" x14ac:dyDescent="0.2">
      <c r="A236" s="314"/>
      <c r="B236" s="319"/>
      <c r="C236" s="5"/>
      <c r="D236" s="4"/>
      <c r="E236" s="4"/>
      <c r="F236" s="13"/>
      <c r="G236" s="8"/>
      <c r="H236" s="34"/>
      <c r="I236" s="35"/>
      <c r="J236" s="9"/>
      <c r="K236"/>
      <c r="L236"/>
      <c r="O236" s="211"/>
    </row>
    <row r="237" spans="1:15" s="7" customFormat="1" ht="12" customHeight="1" x14ac:dyDescent="0.2">
      <c r="A237" s="314"/>
      <c r="B237" s="319"/>
      <c r="C237" s="5"/>
      <c r="D237" s="4"/>
      <c r="E237" s="4"/>
      <c r="F237" s="13"/>
      <c r="G237" s="8"/>
      <c r="H237" s="34"/>
      <c r="I237" s="35"/>
      <c r="J237" s="9"/>
      <c r="K237"/>
      <c r="L237"/>
      <c r="O237" s="211"/>
    </row>
    <row r="238" spans="1:15" s="7" customFormat="1" ht="12" customHeight="1" x14ac:dyDescent="0.2">
      <c r="A238" s="314"/>
      <c r="B238" s="319"/>
      <c r="C238" s="5"/>
      <c r="D238" s="4"/>
      <c r="E238" s="4"/>
      <c r="F238" s="13"/>
      <c r="G238" s="8"/>
      <c r="H238" s="34"/>
      <c r="I238" s="35"/>
      <c r="J238" s="9"/>
      <c r="K238"/>
      <c r="L238"/>
      <c r="O238" s="211"/>
    </row>
    <row r="239" spans="1:15" s="7" customFormat="1" ht="12" customHeight="1" x14ac:dyDescent="0.2">
      <c r="A239" s="314"/>
      <c r="B239" s="319"/>
      <c r="C239" s="5"/>
      <c r="D239" s="4"/>
      <c r="E239" s="4"/>
      <c r="F239" s="13"/>
      <c r="G239" s="8"/>
      <c r="H239" s="34"/>
      <c r="I239" s="35"/>
      <c r="J239" s="9"/>
      <c r="K239"/>
      <c r="L239"/>
      <c r="O239" s="211"/>
    </row>
    <row r="240" spans="1:15" s="7" customFormat="1" ht="12" customHeight="1" x14ac:dyDescent="0.2">
      <c r="A240" s="314"/>
      <c r="B240" s="319"/>
      <c r="C240" s="5"/>
      <c r="D240" s="4"/>
      <c r="E240" s="4"/>
      <c r="F240" s="13"/>
      <c r="G240" s="8"/>
      <c r="H240" s="34"/>
      <c r="I240" s="35"/>
      <c r="J240" s="9"/>
      <c r="K240"/>
      <c r="L240"/>
      <c r="O240" s="211"/>
    </row>
    <row r="241" spans="1:15" s="7" customFormat="1" ht="12" customHeight="1" x14ac:dyDescent="0.2">
      <c r="A241" s="314"/>
      <c r="B241" s="319"/>
      <c r="C241" s="5"/>
      <c r="D241" s="4"/>
      <c r="E241" s="4"/>
      <c r="F241" s="13"/>
      <c r="G241" s="8"/>
      <c r="H241" s="34"/>
      <c r="I241" s="35"/>
      <c r="J241" s="9"/>
      <c r="K241"/>
      <c r="L241"/>
      <c r="O241" s="211"/>
    </row>
    <row r="242" spans="1:15" s="7" customFormat="1" ht="12" customHeight="1" x14ac:dyDescent="0.2">
      <c r="A242" s="314"/>
      <c r="B242" s="319"/>
      <c r="C242" s="5"/>
      <c r="D242" s="4"/>
      <c r="E242" s="4"/>
      <c r="F242" s="13"/>
      <c r="G242" s="8"/>
      <c r="H242" s="34"/>
      <c r="I242" s="35"/>
      <c r="J242" s="9"/>
      <c r="K242"/>
      <c r="L242"/>
      <c r="O242" s="211"/>
    </row>
    <row r="243" spans="1:15" s="7" customFormat="1" ht="12" customHeight="1" x14ac:dyDescent="0.2">
      <c r="A243" s="314"/>
      <c r="B243" s="319"/>
      <c r="C243" s="5"/>
      <c r="D243" s="4"/>
      <c r="E243" s="4"/>
      <c r="F243" s="13"/>
      <c r="G243" s="8"/>
      <c r="H243" s="34"/>
      <c r="I243" s="35"/>
      <c r="J243" s="9"/>
      <c r="K243"/>
      <c r="L243"/>
      <c r="O243" s="211"/>
    </row>
    <row r="244" spans="1:15" s="7" customFormat="1" ht="12" customHeight="1" x14ac:dyDescent="0.2">
      <c r="A244" s="314"/>
      <c r="B244" s="319"/>
      <c r="C244" s="5"/>
      <c r="D244" s="4"/>
      <c r="E244" s="4"/>
      <c r="F244" s="13"/>
      <c r="G244" s="8"/>
      <c r="H244" s="34"/>
      <c r="I244" s="35"/>
      <c r="J244" s="9"/>
      <c r="K244"/>
      <c r="L244"/>
      <c r="O244" s="211"/>
    </row>
    <row r="245" spans="1:15" s="7" customFormat="1" ht="12" customHeight="1" x14ac:dyDescent="0.2">
      <c r="A245" s="314"/>
      <c r="B245" s="319"/>
      <c r="C245" s="5"/>
      <c r="D245" s="4"/>
      <c r="E245" s="4"/>
      <c r="F245" s="13"/>
      <c r="G245" s="8"/>
      <c r="H245" s="34"/>
      <c r="I245" s="35"/>
      <c r="J245" s="9"/>
      <c r="K245"/>
      <c r="L245"/>
      <c r="O245" s="211"/>
    </row>
    <row r="246" spans="1:15" s="7" customFormat="1" ht="12" customHeight="1" x14ac:dyDescent="0.2">
      <c r="A246" s="314"/>
      <c r="B246" s="319"/>
      <c r="C246" s="5"/>
      <c r="D246" s="4"/>
      <c r="E246" s="4"/>
      <c r="F246" s="13"/>
      <c r="G246" s="8"/>
      <c r="H246" s="34"/>
      <c r="I246" s="35"/>
      <c r="J246" s="9"/>
      <c r="K246"/>
      <c r="L246"/>
      <c r="O246" s="211"/>
    </row>
    <row r="247" spans="1:15" s="7" customFormat="1" ht="12" customHeight="1" x14ac:dyDescent="0.2">
      <c r="A247" s="314"/>
      <c r="B247" s="319"/>
      <c r="C247" s="5"/>
      <c r="D247" s="4"/>
      <c r="E247" s="4"/>
      <c r="F247" s="13"/>
      <c r="G247" s="8"/>
      <c r="H247" s="34"/>
      <c r="I247" s="35"/>
      <c r="J247" s="9"/>
      <c r="K247"/>
      <c r="L247"/>
      <c r="O247" s="211"/>
    </row>
    <row r="248" spans="1:15" s="7" customFormat="1" ht="12" customHeight="1" x14ac:dyDescent="0.2">
      <c r="A248" s="314"/>
      <c r="B248" s="319"/>
      <c r="C248" s="5"/>
      <c r="D248" s="4"/>
      <c r="E248" s="4"/>
      <c r="F248" s="13"/>
      <c r="G248" s="8"/>
      <c r="H248" s="34"/>
      <c r="I248" s="35"/>
      <c r="J248" s="9"/>
      <c r="K248"/>
      <c r="L248"/>
      <c r="O248" s="211"/>
    </row>
    <row r="249" spans="1:15" s="7" customFormat="1" ht="12" customHeight="1" x14ac:dyDescent="0.2">
      <c r="A249" s="314"/>
      <c r="B249" s="319"/>
      <c r="C249" s="5"/>
      <c r="D249" s="4"/>
      <c r="E249" s="4"/>
      <c r="F249" s="13"/>
      <c r="G249" s="8"/>
      <c r="H249" s="34"/>
      <c r="I249" s="35"/>
      <c r="J249" s="9"/>
      <c r="K249"/>
      <c r="L249"/>
      <c r="O249" s="211"/>
    </row>
    <row r="250" spans="1:15" s="7" customFormat="1" ht="12" customHeight="1" x14ac:dyDescent="0.2">
      <c r="A250" s="314"/>
      <c r="B250" s="319"/>
      <c r="C250" s="5"/>
      <c r="D250" s="4"/>
      <c r="E250" s="4"/>
      <c r="F250" s="13"/>
      <c r="G250" s="8"/>
      <c r="H250" s="34"/>
      <c r="I250" s="35"/>
      <c r="J250" s="9"/>
      <c r="K250"/>
      <c r="L250"/>
      <c r="O250" s="211"/>
    </row>
    <row r="251" spans="1:15" s="7" customFormat="1" ht="12" customHeight="1" x14ac:dyDescent="0.2">
      <c r="A251" s="314"/>
      <c r="B251" s="319"/>
      <c r="C251" s="25"/>
      <c r="D251" s="4"/>
      <c r="E251" s="4"/>
      <c r="F251" s="13"/>
      <c r="G251" s="8"/>
      <c r="H251" s="34"/>
      <c r="I251" s="35"/>
      <c r="J251" s="8"/>
      <c r="K251"/>
      <c r="L251"/>
      <c r="O251" s="211"/>
    </row>
    <row r="252" spans="1:15" s="7" customFormat="1" ht="12" customHeight="1" x14ac:dyDescent="0.2">
      <c r="A252" s="314"/>
      <c r="B252" s="319"/>
      <c r="C252" s="45"/>
      <c r="D252" s="4"/>
      <c r="E252" s="4"/>
      <c r="F252" s="103"/>
      <c r="G252" s="103"/>
      <c r="H252" s="34"/>
      <c r="I252" s="35"/>
      <c r="J252" s="8"/>
      <c r="K252"/>
      <c r="L252"/>
      <c r="O252" s="211"/>
    </row>
    <row r="253" spans="1:15" s="7" customFormat="1" ht="12" customHeight="1" x14ac:dyDescent="0.2">
      <c r="A253" s="314"/>
      <c r="B253" s="319"/>
      <c r="C253" s="45"/>
      <c r="D253" s="4"/>
      <c r="E253" s="4"/>
      <c r="F253" s="103"/>
      <c r="G253" s="103"/>
      <c r="H253" s="34"/>
      <c r="I253" s="35"/>
      <c r="J253" s="8"/>
      <c r="K253"/>
      <c r="L253"/>
      <c r="O253" s="211"/>
    </row>
    <row r="254" spans="1:15" s="7" customFormat="1" ht="12" customHeight="1" x14ac:dyDescent="0.2">
      <c r="A254" s="314"/>
      <c r="B254" s="319"/>
      <c r="C254" s="5"/>
      <c r="D254" s="4"/>
      <c r="E254" s="4"/>
      <c r="F254" s="13"/>
      <c r="G254" s="87"/>
      <c r="H254" s="34"/>
      <c r="I254" s="35"/>
      <c r="J254" s="8"/>
      <c r="K254"/>
      <c r="L254"/>
      <c r="O254" s="211"/>
    </row>
    <row r="255" spans="1:15" s="7" customFormat="1" ht="12" customHeight="1" x14ac:dyDescent="0.2">
      <c r="A255" s="314"/>
      <c r="B255" s="319"/>
      <c r="C255" s="46"/>
      <c r="D255" s="4"/>
      <c r="E255" s="4"/>
      <c r="F255" s="13"/>
      <c r="G255" s="87"/>
      <c r="H255" s="34"/>
      <c r="I255" s="35"/>
      <c r="J255" s="8"/>
      <c r="K255"/>
      <c r="L255"/>
      <c r="O255" s="211"/>
    </row>
    <row r="256" spans="1:15" s="7" customFormat="1" ht="12" customHeight="1" x14ac:dyDescent="0.2">
      <c r="A256" s="314"/>
      <c r="B256" s="319"/>
      <c r="C256" s="81"/>
      <c r="D256" s="4"/>
      <c r="E256" s="4"/>
      <c r="F256" s="13"/>
      <c r="G256" s="87"/>
      <c r="H256" s="34"/>
      <c r="I256" s="35"/>
      <c r="J256" s="8"/>
      <c r="K256"/>
      <c r="L256"/>
      <c r="O256" s="211"/>
    </row>
    <row r="257" spans="1:15" s="7" customFormat="1" ht="12" customHeight="1" x14ac:dyDescent="0.2">
      <c r="A257" s="314"/>
      <c r="B257" s="319"/>
      <c r="C257" s="5"/>
      <c r="D257" s="4"/>
      <c r="E257" s="4"/>
      <c r="F257" s="13"/>
      <c r="G257" s="87"/>
      <c r="H257" s="34"/>
      <c r="I257" s="35"/>
      <c r="J257" s="8"/>
      <c r="K257"/>
      <c r="L257"/>
      <c r="O257" s="211"/>
    </row>
    <row r="258" spans="1:15" s="7" customFormat="1" ht="12" customHeight="1" x14ac:dyDescent="0.2">
      <c r="A258" s="314"/>
      <c r="B258" s="319"/>
      <c r="C258" s="5"/>
      <c r="D258" s="4"/>
      <c r="E258" s="4"/>
      <c r="F258" s="13"/>
      <c r="G258" s="87"/>
      <c r="H258" s="34"/>
      <c r="I258" s="35"/>
      <c r="J258" s="8"/>
      <c r="K258"/>
      <c r="L258"/>
      <c r="O258" s="211"/>
    </row>
    <row r="259" spans="1:15" s="7" customFormat="1" ht="12" customHeight="1" x14ac:dyDescent="0.2">
      <c r="A259" s="314"/>
      <c r="B259" s="319"/>
      <c r="C259" s="90"/>
      <c r="D259" s="12"/>
      <c r="E259" s="91"/>
      <c r="F259" s="124"/>
      <c r="G259" s="87"/>
      <c r="H259" s="34"/>
      <c r="I259" s="35"/>
      <c r="J259" s="8"/>
      <c r="K259"/>
      <c r="L259"/>
      <c r="O259" s="211"/>
    </row>
    <row r="260" spans="1:15" s="7" customFormat="1" ht="12" customHeight="1" x14ac:dyDescent="0.2">
      <c r="A260" s="314"/>
      <c r="B260" s="319"/>
      <c r="C260" s="90"/>
      <c r="D260" s="12"/>
      <c r="E260" s="91"/>
      <c r="F260" s="124"/>
      <c r="G260" s="87"/>
      <c r="H260" s="34"/>
      <c r="I260" s="35"/>
      <c r="J260" s="8"/>
      <c r="K260"/>
      <c r="L260"/>
      <c r="O260" s="211"/>
    </row>
    <row r="261" spans="1:15" s="7" customFormat="1" ht="12" customHeight="1" x14ac:dyDescent="0.2">
      <c r="A261" s="314"/>
      <c r="B261" s="319"/>
      <c r="C261" s="90"/>
      <c r="D261" s="12"/>
      <c r="E261" s="91"/>
      <c r="F261" s="124"/>
      <c r="G261" s="87"/>
      <c r="H261" s="34"/>
      <c r="I261" s="35"/>
      <c r="J261" s="8"/>
      <c r="K261"/>
      <c r="L261"/>
      <c r="O261" s="211"/>
    </row>
    <row r="262" spans="1:15" s="7" customFormat="1" ht="12" customHeight="1" x14ac:dyDescent="0.2">
      <c r="A262" s="314"/>
      <c r="B262" s="319"/>
      <c r="C262" s="5"/>
      <c r="D262" s="4"/>
      <c r="E262" s="4"/>
      <c r="F262" s="13"/>
      <c r="G262" s="87"/>
      <c r="H262" s="34"/>
      <c r="I262" s="35"/>
      <c r="J262" s="8"/>
      <c r="K262"/>
      <c r="L262"/>
      <c r="O262" s="211"/>
    </row>
    <row r="263" spans="1:15" s="7" customFormat="1" ht="12" customHeight="1" x14ac:dyDescent="0.2">
      <c r="A263" s="314"/>
      <c r="B263" s="319"/>
      <c r="C263" s="89"/>
      <c r="D263" s="4"/>
      <c r="E263" s="4"/>
      <c r="F263" s="13"/>
      <c r="G263" s="87"/>
      <c r="H263" s="34"/>
      <c r="I263" s="35"/>
      <c r="J263" s="8"/>
      <c r="K263"/>
      <c r="L263"/>
      <c r="O263" s="211"/>
    </row>
    <row r="264" spans="1:15" s="7" customFormat="1" ht="12" customHeight="1" x14ac:dyDescent="0.2">
      <c r="A264" s="314"/>
      <c r="B264" s="319"/>
      <c r="C264" s="89"/>
      <c r="D264" s="4"/>
      <c r="E264" s="4"/>
      <c r="F264" s="13"/>
      <c r="G264" s="87"/>
      <c r="H264" s="34"/>
      <c r="I264" s="35"/>
      <c r="J264" s="8"/>
      <c r="K264"/>
      <c r="L264"/>
      <c r="O264" s="211"/>
    </row>
    <row r="265" spans="1:15" s="7" customFormat="1" ht="12" customHeight="1" x14ac:dyDescent="0.2">
      <c r="A265" s="314"/>
      <c r="B265" s="319"/>
      <c r="C265" s="5"/>
      <c r="D265" s="4"/>
      <c r="E265" s="4"/>
      <c r="F265" s="13"/>
      <c r="G265" s="87"/>
      <c r="H265" s="34"/>
      <c r="I265" s="35"/>
      <c r="J265" s="8"/>
      <c r="K265"/>
      <c r="L265"/>
      <c r="O265" s="211"/>
    </row>
    <row r="266" spans="1:15" s="7" customFormat="1" ht="12" customHeight="1" x14ac:dyDescent="0.2">
      <c r="A266" s="314"/>
      <c r="B266" s="319"/>
      <c r="C266" s="5"/>
      <c r="D266" s="4"/>
      <c r="E266" s="4"/>
      <c r="F266" s="13"/>
      <c r="G266" s="87"/>
      <c r="H266" s="34"/>
      <c r="I266" s="35"/>
      <c r="J266" s="8"/>
      <c r="K266"/>
      <c r="L266"/>
      <c r="O266" s="211"/>
    </row>
    <row r="267" spans="1:15" s="7" customFormat="1" ht="12" customHeight="1" x14ac:dyDescent="0.2">
      <c r="A267" s="314"/>
      <c r="B267" s="319"/>
      <c r="C267" s="89"/>
      <c r="D267" s="4"/>
      <c r="E267" s="4"/>
      <c r="F267" s="13"/>
      <c r="G267" s="8"/>
      <c r="H267" s="34"/>
      <c r="I267" s="35"/>
      <c r="J267" s="8"/>
      <c r="K267"/>
      <c r="L267"/>
      <c r="O267" s="211"/>
    </row>
    <row r="268" spans="1:15" s="7" customFormat="1" ht="12" customHeight="1" x14ac:dyDescent="0.2">
      <c r="A268" s="314"/>
      <c r="B268" s="319"/>
      <c r="C268" s="89"/>
      <c r="D268" s="4"/>
      <c r="E268" s="4"/>
      <c r="F268" s="13"/>
      <c r="G268" s="8"/>
      <c r="H268" s="34"/>
      <c r="I268" s="35"/>
      <c r="J268" s="8"/>
      <c r="K268"/>
      <c r="L268"/>
      <c r="O268" s="211"/>
    </row>
    <row r="269" spans="1:15" s="7" customFormat="1" ht="12" customHeight="1" x14ac:dyDescent="0.2">
      <c r="A269" s="314"/>
      <c r="B269" s="319"/>
      <c r="C269" s="89"/>
      <c r="D269" s="4"/>
      <c r="E269" s="4"/>
      <c r="F269" s="13"/>
      <c r="G269" s="8"/>
      <c r="H269" s="34"/>
      <c r="I269" s="35"/>
      <c r="J269" s="8"/>
      <c r="K269"/>
      <c r="L269"/>
      <c r="O269" s="211"/>
    </row>
    <row r="270" spans="1:15" s="7" customFormat="1" ht="12" customHeight="1" x14ac:dyDescent="0.2">
      <c r="A270" s="314"/>
      <c r="B270" s="319"/>
      <c r="C270" s="5"/>
      <c r="D270" s="4"/>
      <c r="E270" s="4"/>
      <c r="F270" s="13"/>
      <c r="G270" s="8"/>
      <c r="H270" s="34"/>
      <c r="I270" s="35"/>
      <c r="J270" s="8"/>
      <c r="K270"/>
      <c r="L270"/>
      <c r="O270" s="211"/>
    </row>
    <row r="271" spans="1:15" s="7" customFormat="1" ht="12" customHeight="1" x14ac:dyDescent="0.2">
      <c r="A271" s="314"/>
      <c r="B271" s="319"/>
      <c r="C271" s="5"/>
      <c r="D271" s="4"/>
      <c r="E271" s="4"/>
      <c r="F271" s="13"/>
      <c r="G271" s="8"/>
      <c r="H271" s="34"/>
      <c r="I271" s="35"/>
      <c r="J271" s="8"/>
      <c r="K271"/>
      <c r="L271"/>
      <c r="O271" s="211"/>
    </row>
    <row r="272" spans="1:15" s="7" customFormat="1" ht="12" customHeight="1" x14ac:dyDescent="0.2">
      <c r="A272" s="314"/>
      <c r="B272" s="319"/>
      <c r="C272" s="5"/>
      <c r="D272" s="4"/>
      <c r="E272" s="4"/>
      <c r="F272" s="13"/>
      <c r="G272" s="8"/>
      <c r="H272" s="34"/>
      <c r="I272" s="35"/>
      <c r="J272" s="8"/>
      <c r="K272"/>
      <c r="L272"/>
      <c r="O272" s="211"/>
    </row>
    <row r="273" spans="1:15" s="7" customFormat="1" ht="12" customHeight="1" x14ac:dyDescent="0.2">
      <c r="A273" s="314"/>
      <c r="B273" s="319"/>
      <c r="C273" s="5"/>
      <c r="D273" s="4"/>
      <c r="E273" s="4"/>
      <c r="F273" s="13"/>
      <c r="G273" s="8"/>
      <c r="H273" s="34"/>
      <c r="I273" s="35"/>
      <c r="J273" s="8"/>
      <c r="K273"/>
      <c r="L273"/>
      <c r="O273" s="211"/>
    </row>
    <row r="274" spans="1:15" s="7" customFormat="1" ht="12" customHeight="1" x14ac:dyDescent="0.2">
      <c r="A274" s="314"/>
      <c r="B274" s="319"/>
      <c r="C274" s="5"/>
      <c r="D274" s="4"/>
      <c r="E274" s="4"/>
      <c r="F274" s="13"/>
      <c r="G274" s="8"/>
      <c r="H274" s="34"/>
      <c r="I274" s="35"/>
      <c r="J274" s="8"/>
      <c r="K274"/>
      <c r="L274"/>
      <c r="O274" s="211"/>
    </row>
    <row r="275" spans="1:15" s="7" customFormat="1" ht="12" customHeight="1" x14ac:dyDescent="0.2">
      <c r="A275" s="314"/>
      <c r="B275" s="319"/>
      <c r="C275" s="89"/>
      <c r="D275" s="4"/>
      <c r="E275" s="4"/>
      <c r="F275" s="13"/>
      <c r="G275" s="8"/>
      <c r="H275" s="34"/>
      <c r="I275" s="35"/>
      <c r="J275" s="8"/>
      <c r="K275"/>
      <c r="L275"/>
      <c r="O275" s="211"/>
    </row>
    <row r="276" spans="1:15" s="7" customFormat="1" ht="12" customHeight="1" x14ac:dyDescent="0.2">
      <c r="A276" s="314"/>
      <c r="B276" s="319"/>
      <c r="C276" s="5"/>
      <c r="D276" s="4"/>
      <c r="E276" s="4"/>
      <c r="F276" s="13"/>
      <c r="G276" s="87"/>
      <c r="H276" s="34"/>
      <c r="I276" s="35"/>
      <c r="J276" s="8"/>
      <c r="K276"/>
      <c r="L276"/>
      <c r="O276" s="211"/>
    </row>
    <row r="277" spans="1:15" s="7" customFormat="1" ht="12" customHeight="1" x14ac:dyDescent="0.2">
      <c r="A277" s="314"/>
      <c r="B277" s="319"/>
      <c r="C277" s="5"/>
      <c r="D277" s="4"/>
      <c r="E277" s="4"/>
      <c r="F277" s="13"/>
      <c r="G277" s="87"/>
      <c r="H277" s="34"/>
      <c r="I277" s="35"/>
      <c r="J277" s="8"/>
      <c r="K277"/>
      <c r="L277"/>
      <c r="O277" s="211"/>
    </row>
    <row r="278" spans="1:15" s="7" customFormat="1" ht="12" customHeight="1" x14ac:dyDescent="0.2">
      <c r="A278" s="314"/>
      <c r="B278" s="319"/>
      <c r="C278" s="25"/>
      <c r="D278" s="4"/>
      <c r="E278" s="4"/>
      <c r="F278" s="13"/>
      <c r="G278" s="8"/>
      <c r="H278" s="34"/>
      <c r="I278" s="35"/>
      <c r="J278" s="8"/>
      <c r="K278"/>
      <c r="L278"/>
      <c r="O278" s="211"/>
    </row>
    <row r="279" spans="1:15" s="7" customFormat="1" ht="12" customHeight="1" x14ac:dyDescent="0.2">
      <c r="A279" s="330"/>
      <c r="B279" s="319"/>
      <c r="C279" s="46"/>
      <c r="D279" s="4"/>
      <c r="E279" s="4"/>
      <c r="F279" s="13"/>
      <c r="G279" s="11"/>
      <c r="H279" s="34"/>
      <c r="I279" s="35"/>
      <c r="J279" s="8"/>
      <c r="K279"/>
      <c r="L279"/>
      <c r="O279" s="211"/>
    </row>
    <row r="280" spans="1:15" s="7" customFormat="1" ht="12" customHeight="1" x14ac:dyDescent="0.2">
      <c r="A280" s="314"/>
      <c r="B280" s="319"/>
      <c r="C280" s="46"/>
      <c r="D280" s="4"/>
      <c r="E280" s="4"/>
      <c r="F280" s="13"/>
      <c r="G280" s="11"/>
      <c r="H280" s="34"/>
      <c r="I280" s="35"/>
      <c r="J280" s="8"/>
      <c r="K280"/>
      <c r="L280"/>
      <c r="O280" s="211"/>
    </row>
    <row r="281" spans="1:15" s="7" customFormat="1" ht="12" customHeight="1" x14ac:dyDescent="0.2">
      <c r="A281" s="314"/>
      <c r="B281" s="319"/>
      <c r="C281" s="46"/>
      <c r="D281" s="4"/>
      <c r="E281" s="4"/>
      <c r="F281" s="13"/>
      <c r="G281" s="11"/>
      <c r="H281" s="34"/>
      <c r="I281" s="35"/>
      <c r="J281" s="8"/>
      <c r="K281"/>
      <c r="L281"/>
      <c r="O281" s="211"/>
    </row>
    <row r="282" spans="1:15" s="7" customFormat="1" ht="12" customHeight="1" x14ac:dyDescent="0.2">
      <c r="A282" s="314"/>
      <c r="B282" s="319"/>
      <c r="C282" s="46"/>
      <c r="D282" s="4"/>
      <c r="E282" s="4"/>
      <c r="F282" s="13"/>
      <c r="G282" s="11"/>
      <c r="H282" s="34"/>
      <c r="I282" s="35"/>
      <c r="J282" s="8"/>
      <c r="K282"/>
      <c r="L282"/>
      <c r="O282" s="211"/>
    </row>
    <row r="283" spans="1:15" s="7" customFormat="1" ht="12" customHeight="1" x14ac:dyDescent="0.2">
      <c r="A283" s="314"/>
      <c r="B283" s="319"/>
      <c r="C283" s="46"/>
      <c r="D283" s="4"/>
      <c r="E283" s="4"/>
      <c r="F283" s="13"/>
      <c r="G283" s="11"/>
      <c r="H283" s="34"/>
      <c r="I283" s="35"/>
      <c r="J283" s="8"/>
      <c r="K283"/>
      <c r="L283"/>
      <c r="O283" s="211"/>
    </row>
    <row r="284" spans="1:15" s="7" customFormat="1" ht="12" customHeight="1" x14ac:dyDescent="0.2">
      <c r="A284" s="314"/>
      <c r="B284" s="319"/>
      <c r="C284" s="46"/>
      <c r="D284" s="4"/>
      <c r="E284" s="4"/>
      <c r="F284" s="13"/>
      <c r="G284" s="11"/>
      <c r="H284" s="34"/>
      <c r="I284" s="35"/>
      <c r="J284" s="8"/>
      <c r="K284"/>
      <c r="L284"/>
      <c r="O284" s="211"/>
    </row>
    <row r="285" spans="1:15" s="7" customFormat="1" ht="12" customHeight="1" x14ac:dyDescent="0.2">
      <c r="A285" s="314"/>
      <c r="B285" s="319"/>
      <c r="C285" s="46"/>
      <c r="D285" s="4"/>
      <c r="E285" s="4"/>
      <c r="F285" s="13"/>
      <c r="G285" s="11"/>
      <c r="H285" s="34"/>
      <c r="I285" s="35"/>
      <c r="J285" s="9"/>
      <c r="K285"/>
      <c r="L285"/>
      <c r="O285" s="211"/>
    </row>
    <row r="286" spans="1:15" s="7" customFormat="1" ht="12" customHeight="1" x14ac:dyDescent="0.2">
      <c r="A286" s="314"/>
      <c r="B286" s="319"/>
      <c r="C286" s="46"/>
      <c r="D286" s="4"/>
      <c r="E286" s="4"/>
      <c r="F286" s="13"/>
      <c r="G286" s="11"/>
      <c r="H286" s="34"/>
      <c r="I286" s="35"/>
      <c r="J286" s="9"/>
      <c r="K286"/>
      <c r="L286"/>
      <c r="O286" s="211"/>
    </row>
    <row r="287" spans="1:15" s="7" customFormat="1" ht="12" customHeight="1" x14ac:dyDescent="0.2">
      <c r="A287" s="314"/>
      <c r="B287" s="319"/>
      <c r="C287" s="46"/>
      <c r="D287" s="4"/>
      <c r="E287" s="4"/>
      <c r="F287" s="13"/>
      <c r="G287" s="11"/>
      <c r="H287" s="34"/>
      <c r="I287" s="35"/>
      <c r="J287" s="9"/>
      <c r="K287"/>
      <c r="L287"/>
      <c r="O287" s="211"/>
    </row>
    <row r="288" spans="1:15" s="7" customFormat="1" ht="12" customHeight="1" x14ac:dyDescent="0.2">
      <c r="A288" s="314"/>
      <c r="B288" s="319"/>
      <c r="C288" s="46"/>
      <c r="D288" s="4"/>
      <c r="E288" s="4"/>
      <c r="F288" s="13"/>
      <c r="G288" s="11"/>
      <c r="H288" s="34"/>
      <c r="I288" s="35"/>
      <c r="J288" s="9"/>
      <c r="K288"/>
      <c r="L288"/>
      <c r="O288" s="211"/>
    </row>
    <row r="289" spans="1:15" s="7" customFormat="1" ht="12" customHeight="1" x14ac:dyDescent="0.2">
      <c r="A289" s="314"/>
      <c r="B289" s="319"/>
      <c r="C289" s="46"/>
      <c r="D289" s="4"/>
      <c r="E289" s="4"/>
      <c r="F289" s="13"/>
      <c r="G289" s="11"/>
      <c r="H289" s="34"/>
      <c r="I289" s="35"/>
      <c r="J289" s="9"/>
      <c r="K289"/>
      <c r="L289"/>
      <c r="O289" s="211"/>
    </row>
    <row r="290" spans="1:15" s="7" customFormat="1" ht="12" customHeight="1" x14ac:dyDescent="0.2">
      <c r="A290" s="314"/>
      <c r="B290" s="319"/>
      <c r="C290" s="46"/>
      <c r="D290" s="4"/>
      <c r="E290" s="4"/>
      <c r="F290" s="13"/>
      <c r="G290" s="11"/>
      <c r="H290" s="34"/>
      <c r="I290" s="35"/>
      <c r="J290" s="9"/>
      <c r="K290"/>
      <c r="L290"/>
      <c r="O290" s="211"/>
    </row>
    <row r="293" spans="1:15" x14ac:dyDescent="0.2">
      <c r="H293" s="34"/>
      <c r="I293" s="35"/>
    </row>
    <row r="294" spans="1:15" x14ac:dyDescent="0.2">
      <c r="H294" s="34"/>
      <c r="I294" s="35"/>
    </row>
    <row r="295" spans="1:15" x14ac:dyDescent="0.2">
      <c r="H295" s="34"/>
      <c r="I295" s="35"/>
    </row>
    <row r="296" spans="1:15" x14ac:dyDescent="0.2">
      <c r="H296" s="34"/>
      <c r="I296" s="35"/>
    </row>
    <row r="297" spans="1:15" x14ac:dyDescent="0.2">
      <c r="H297" s="34"/>
      <c r="I297" s="35"/>
    </row>
    <row r="298" spans="1:15" x14ac:dyDescent="0.2">
      <c r="H298" s="34"/>
      <c r="I298" s="35"/>
    </row>
    <row r="299" spans="1:15" x14ac:dyDescent="0.2">
      <c r="A299" s="184"/>
      <c r="B299" s="184"/>
      <c r="D299"/>
      <c r="F299"/>
      <c r="G299"/>
      <c r="H299" s="34"/>
      <c r="I299" s="35"/>
      <c r="O299"/>
    </row>
    <row r="300" spans="1:15" x14ac:dyDescent="0.2">
      <c r="A300" s="184"/>
      <c r="B300" s="184"/>
      <c r="D300"/>
      <c r="F300"/>
      <c r="G300"/>
      <c r="H300" s="34"/>
      <c r="I300" s="35"/>
      <c r="O300"/>
    </row>
    <row r="301" spans="1:15" x14ac:dyDescent="0.2">
      <c r="A301" s="184"/>
      <c r="B301" s="184"/>
      <c r="D301"/>
      <c r="F301"/>
      <c r="G301"/>
      <c r="H301" s="34"/>
      <c r="I301" s="35"/>
      <c r="O301"/>
    </row>
    <row r="350" spans="1:15" x14ac:dyDescent="0.2">
      <c r="A350" s="184"/>
      <c r="B350" s="184"/>
      <c r="D350"/>
      <c r="F350"/>
      <c r="I350">
        <f>SUM(I336:I349)</f>
        <v>0</v>
      </c>
      <c r="O350"/>
    </row>
    <row r="351" spans="1:15" x14ac:dyDescent="0.2">
      <c r="A351" s="184"/>
      <c r="B351" s="184"/>
      <c r="D351"/>
      <c r="F351"/>
      <c r="G351" s="104">
        <f>G350+I350</f>
        <v>0</v>
      </c>
      <c r="O351"/>
    </row>
  </sheetData>
  <printOptions gridLines="1"/>
  <pageMargins left="0.47244094488188981" right="0.39370078740157483" top="0.98425196850393704" bottom="0.98425196850393704" header="0.51181102362204722" footer="0.51181102362204722"/>
  <pageSetup paperSize="9" scale="96" fitToHeight="0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4"/>
  <sheetViews>
    <sheetView showZeros="0" view="pageBreakPreview" zoomScaleNormal="100" zoomScaleSheetLayoutView="100" workbookViewId="0">
      <pane ySplit="11" topLeftCell="A12" activePane="bottomLeft" state="frozen"/>
      <selection activeCell="D80" sqref="D80"/>
      <selection pane="bottomLeft" activeCell="B14" sqref="B14"/>
    </sheetView>
  </sheetViews>
  <sheetFormatPr defaultRowHeight="12.75" x14ac:dyDescent="0.2"/>
  <cols>
    <col min="1" max="1" width="5.7109375" style="332" customWidth="1"/>
    <col min="2" max="2" width="6.5703125" style="332" customWidth="1"/>
    <col min="3" max="3" width="47.140625" customWidth="1"/>
    <col min="4" max="4" width="5.28515625" style="2" customWidth="1"/>
    <col min="5" max="5" width="5.28515625" customWidth="1"/>
    <col min="6" max="6" width="9.42578125" style="86" customWidth="1"/>
    <col min="7" max="7" width="10.7109375" style="85" customWidth="1"/>
    <col min="8" max="8" width="8.140625" style="14" hidden="1" customWidth="1"/>
    <col min="9" max="9" width="9.7109375" customWidth="1"/>
    <col min="10" max="10" width="0.140625" hidden="1" customWidth="1"/>
    <col min="11" max="12" width="9.140625" hidden="1" customWidth="1"/>
    <col min="13" max="13" width="10.42578125" bestFit="1" customWidth="1"/>
    <col min="15" max="15" width="9.140625" style="210"/>
    <col min="16" max="16" width="12.28515625" customWidth="1"/>
    <col min="17" max="17" width="11.5703125" customWidth="1"/>
    <col min="18" max="18" width="11.28515625" customWidth="1"/>
  </cols>
  <sheetData>
    <row r="1" spans="1:16" x14ac:dyDescent="0.2">
      <c r="A1" s="300"/>
      <c r="B1" s="301"/>
      <c r="C1" s="126"/>
      <c r="D1" s="127"/>
      <c r="E1" s="126"/>
      <c r="F1" s="148"/>
      <c r="G1" s="128"/>
      <c r="H1" s="118"/>
      <c r="I1" s="156"/>
      <c r="J1" s="18"/>
      <c r="K1" s="61"/>
    </row>
    <row r="2" spans="1:16" ht="20.25" x14ac:dyDescent="0.3">
      <c r="A2" s="302"/>
      <c r="B2" s="303" t="str">
        <f>Rekapitulace!B2</f>
        <v>CPA DELFÍN UHERSKÝ BROD - VENKOVNÍ BAZÉNY</v>
      </c>
      <c r="C2" s="215"/>
      <c r="D2" s="216"/>
      <c r="E2" s="217"/>
      <c r="F2" s="218"/>
      <c r="G2" s="219"/>
      <c r="H2" s="220"/>
      <c r="I2" s="220"/>
      <c r="J2" s="221"/>
      <c r="K2" s="222"/>
      <c r="L2" s="223"/>
    </row>
    <row r="3" spans="1:16" ht="20.25" x14ac:dyDescent="0.3">
      <c r="A3" s="304"/>
      <c r="B3" s="303">
        <f>Rekapitulace!B3</f>
        <v>0</v>
      </c>
      <c r="C3" s="224"/>
      <c r="D3" s="224"/>
      <c r="E3" s="224"/>
      <c r="F3" s="225"/>
      <c r="G3" s="219"/>
      <c r="H3" s="220"/>
      <c r="I3" s="220"/>
      <c r="J3" s="221"/>
      <c r="K3" s="222"/>
      <c r="L3" s="223"/>
    </row>
    <row r="4" spans="1:16" ht="15.75" x14ac:dyDescent="0.25">
      <c r="A4" s="304"/>
      <c r="B4" s="305"/>
      <c r="C4" s="226"/>
      <c r="D4" s="106" t="s">
        <v>30</v>
      </c>
      <c r="E4" s="258" t="str">
        <f>Rekapitulace!C4</f>
        <v>D26</v>
      </c>
      <c r="F4" s="225"/>
      <c r="G4" s="219"/>
      <c r="H4" s="220"/>
      <c r="I4" s="220"/>
      <c r="J4" s="221"/>
      <c r="K4" s="222"/>
      <c r="L4" s="223"/>
    </row>
    <row r="5" spans="1:16" ht="15.75" x14ac:dyDescent="0.25">
      <c r="A5" s="304"/>
      <c r="B5" s="305"/>
      <c r="C5" s="215"/>
      <c r="D5" s="109" t="s">
        <v>29</v>
      </c>
      <c r="E5" s="259" t="str">
        <f>Rekapitulace!C5</f>
        <v>190346C</v>
      </c>
      <c r="F5" s="180"/>
      <c r="G5" s="227"/>
      <c r="H5" s="220"/>
      <c r="I5" s="220"/>
      <c r="J5" s="221"/>
      <c r="K5" s="222"/>
      <c r="L5" s="223"/>
    </row>
    <row r="6" spans="1:16" ht="15.75" x14ac:dyDescent="0.25">
      <c r="A6" s="306"/>
      <c r="B6" s="206" t="str">
        <f>Rekapitulace!B6</f>
        <v>PS101 - Bazénová technologie</v>
      </c>
      <c r="C6" s="228"/>
      <c r="E6" s="178"/>
      <c r="F6" s="180"/>
      <c r="G6" s="230"/>
      <c r="H6" s="231"/>
      <c r="I6" s="220"/>
      <c r="J6" s="221"/>
      <c r="K6" s="222"/>
      <c r="L6" s="223"/>
    </row>
    <row r="7" spans="1:16" ht="15.75" x14ac:dyDescent="0.25">
      <c r="A7" s="304"/>
      <c r="B7" s="129" t="s">
        <v>138</v>
      </c>
      <c r="C7" s="224"/>
      <c r="D7" s="224"/>
      <c r="E7" s="224"/>
      <c r="F7" s="229"/>
      <c r="G7" s="232"/>
      <c r="H7" s="233"/>
      <c r="I7" s="220"/>
      <c r="J7" s="221"/>
      <c r="K7" s="222"/>
      <c r="L7" s="223"/>
    </row>
    <row r="8" spans="1:16" ht="13.5" thickBot="1" x14ac:dyDescent="0.25">
      <c r="A8" s="307"/>
      <c r="B8" s="308"/>
      <c r="C8" s="130"/>
      <c r="D8" s="131"/>
      <c r="E8" s="130"/>
      <c r="F8" s="149"/>
      <c r="G8" s="132"/>
      <c r="H8" s="102" t="s">
        <v>28</v>
      </c>
      <c r="I8" s="157"/>
      <c r="J8" s="17"/>
      <c r="K8" s="109"/>
    </row>
    <row r="9" spans="1:16" x14ac:dyDescent="0.2">
      <c r="A9" s="309"/>
      <c r="B9" s="310" t="s">
        <v>16</v>
      </c>
      <c r="C9" s="150"/>
      <c r="D9" s="151"/>
      <c r="E9" s="152"/>
      <c r="F9" s="153"/>
      <c r="G9" s="153"/>
      <c r="H9" s="117"/>
      <c r="I9" s="76"/>
      <c r="J9" s="17"/>
      <c r="K9" s="154"/>
    </row>
    <row r="10" spans="1:16" x14ac:dyDescent="0.2">
      <c r="A10" s="311" t="s">
        <v>23</v>
      </c>
      <c r="B10" s="310" t="s">
        <v>17</v>
      </c>
      <c r="C10" s="133"/>
      <c r="D10" s="134"/>
      <c r="E10" s="135"/>
      <c r="F10" s="136"/>
      <c r="G10" s="136"/>
      <c r="H10" s="19"/>
      <c r="I10" s="76"/>
      <c r="J10" s="17"/>
      <c r="K10" s="155"/>
    </row>
    <row r="11" spans="1:16" ht="13.5" thickBot="1" x14ac:dyDescent="0.25">
      <c r="A11" s="312" t="s">
        <v>24</v>
      </c>
      <c r="B11" s="313" t="s">
        <v>18</v>
      </c>
      <c r="C11" s="137" t="s">
        <v>0</v>
      </c>
      <c r="D11" s="138" t="s">
        <v>1</v>
      </c>
      <c r="E11" s="138" t="s">
        <v>12</v>
      </c>
      <c r="F11" s="139" t="s">
        <v>2</v>
      </c>
      <c r="G11" s="139" t="s">
        <v>13</v>
      </c>
      <c r="H11" s="22" t="s">
        <v>3</v>
      </c>
      <c r="I11" s="77" t="s">
        <v>11</v>
      </c>
      <c r="J11" s="20" t="s">
        <v>5</v>
      </c>
      <c r="K11" s="22" t="s">
        <v>44</v>
      </c>
    </row>
    <row r="12" spans="1:16" x14ac:dyDescent="0.2">
      <c r="A12" s="314"/>
      <c r="B12" s="314"/>
      <c r="C12" s="114"/>
      <c r="D12" s="115"/>
      <c r="E12" s="115"/>
      <c r="F12" s="140"/>
      <c r="G12" s="140"/>
      <c r="H12" s="33"/>
      <c r="I12" s="33"/>
      <c r="J12" s="20"/>
    </row>
    <row r="13" spans="1:16" x14ac:dyDescent="0.2">
      <c r="A13" s="314"/>
      <c r="B13" s="314"/>
      <c r="C13" s="114"/>
      <c r="D13" s="115"/>
      <c r="E13" s="115"/>
      <c r="F13" s="140"/>
      <c r="G13" s="140"/>
      <c r="H13" s="33"/>
      <c r="I13" s="33"/>
      <c r="J13" s="20"/>
    </row>
    <row r="14" spans="1:16" s="7" customFormat="1" ht="15.75" x14ac:dyDescent="0.25">
      <c r="A14" s="315" t="s">
        <v>113</v>
      </c>
      <c r="B14" s="141" t="s">
        <v>358</v>
      </c>
      <c r="C14" s="141"/>
      <c r="D14" s="115"/>
      <c r="E14" s="115"/>
      <c r="F14" s="142"/>
      <c r="G14" s="143"/>
      <c r="H14" s="12"/>
      <c r="I14" s="4"/>
      <c r="M14" s="256"/>
      <c r="O14" s="211"/>
    </row>
    <row r="15" spans="1:16" s="7" customFormat="1" ht="15.75" x14ac:dyDescent="0.25">
      <c r="A15" s="315"/>
      <c r="B15" s="141"/>
      <c r="C15" s="141"/>
      <c r="D15" s="115"/>
      <c r="E15" s="115"/>
      <c r="F15" s="142"/>
      <c r="G15" s="143"/>
      <c r="H15" s="12"/>
      <c r="I15" s="4"/>
      <c r="M15" s="256"/>
      <c r="O15" s="211"/>
      <c r="P15" s="281"/>
    </row>
    <row r="16" spans="1:16" s="7" customFormat="1" ht="12" customHeight="1" x14ac:dyDescent="0.2">
      <c r="A16" s="316"/>
      <c r="B16" s="333" t="s">
        <v>390</v>
      </c>
      <c r="C16" s="146" t="s">
        <v>358</v>
      </c>
      <c r="D16" s="115"/>
      <c r="E16" s="115"/>
      <c r="F16" s="125"/>
      <c r="G16" s="120"/>
      <c r="H16" s="34"/>
      <c r="I16" s="35"/>
      <c r="J16" s="9"/>
      <c r="O16" s="211"/>
    </row>
    <row r="17" spans="1:15" s="7" customFormat="1" ht="12" customHeight="1" x14ac:dyDescent="0.2">
      <c r="A17" s="316"/>
      <c r="B17" s="334"/>
      <c r="C17" s="265" t="s">
        <v>359</v>
      </c>
      <c r="D17" s="208" t="s">
        <v>4</v>
      </c>
      <c r="E17" s="115">
        <v>6</v>
      </c>
      <c r="F17" s="268"/>
      <c r="G17" s="209">
        <f t="shared" ref="G17:G64" si="0">F17*E17</f>
        <v>0</v>
      </c>
      <c r="H17" s="121"/>
      <c r="I17" s="122"/>
      <c r="J17" s="182"/>
      <c r="K17" s="119"/>
      <c r="L17" s="119"/>
      <c r="M17" s="119"/>
      <c r="N17" s="119"/>
    </row>
    <row r="18" spans="1:15" s="7" customFormat="1" ht="22.5" x14ac:dyDescent="0.2">
      <c r="A18" s="316"/>
      <c r="B18" s="334"/>
      <c r="C18" s="265" t="s">
        <v>360</v>
      </c>
      <c r="D18" s="208" t="s">
        <v>4</v>
      </c>
      <c r="E18" s="115">
        <v>1</v>
      </c>
      <c r="F18" s="268"/>
      <c r="G18" s="209">
        <f t="shared" si="0"/>
        <v>0</v>
      </c>
      <c r="H18" s="121"/>
      <c r="I18" s="122"/>
      <c r="J18" s="182"/>
      <c r="K18" s="119"/>
      <c r="L18" s="119"/>
      <c r="M18" s="119"/>
      <c r="N18" s="119"/>
      <c r="O18" s="211"/>
    </row>
    <row r="19" spans="1:15" s="7" customFormat="1" ht="12" customHeight="1" x14ac:dyDescent="0.2">
      <c r="A19" s="314"/>
      <c r="B19" s="335"/>
      <c r="C19" s="46" t="s">
        <v>361</v>
      </c>
      <c r="D19" s="208" t="s">
        <v>4</v>
      </c>
      <c r="E19" s="115">
        <v>2</v>
      </c>
      <c r="F19" s="268"/>
      <c r="G19" s="209">
        <f t="shared" si="0"/>
        <v>0</v>
      </c>
      <c r="H19" s="121"/>
      <c r="I19" s="122"/>
      <c r="J19" s="182"/>
      <c r="K19" s="119"/>
      <c r="L19" s="119"/>
      <c r="M19" s="144"/>
      <c r="N19" s="183"/>
      <c r="O19" s="211"/>
    </row>
    <row r="20" spans="1:15" s="7" customFormat="1" ht="12" customHeight="1" x14ac:dyDescent="0.2">
      <c r="A20" s="318"/>
      <c r="B20" s="335"/>
      <c r="C20" s="46" t="s">
        <v>362</v>
      </c>
      <c r="D20" s="208" t="s">
        <v>4</v>
      </c>
      <c r="E20" s="115">
        <v>2</v>
      </c>
      <c r="F20" s="268"/>
      <c r="G20" s="209">
        <f t="shared" si="0"/>
        <v>0</v>
      </c>
      <c r="H20" s="121"/>
      <c r="I20" s="122"/>
      <c r="J20" s="182"/>
      <c r="K20" s="119"/>
      <c r="L20" s="119"/>
      <c r="M20" s="144"/>
      <c r="N20" s="183"/>
      <c r="O20" s="211"/>
    </row>
    <row r="21" spans="1:15" s="7" customFormat="1" ht="12" customHeight="1" x14ac:dyDescent="0.2">
      <c r="A21" s="322"/>
      <c r="B21" s="335"/>
      <c r="C21" s="46" t="s">
        <v>363</v>
      </c>
      <c r="D21" s="208" t="s">
        <v>4</v>
      </c>
      <c r="E21" s="115">
        <v>1</v>
      </c>
      <c r="F21" s="268"/>
      <c r="G21" s="209">
        <f t="shared" si="0"/>
        <v>0</v>
      </c>
      <c r="H21" s="121"/>
      <c r="I21" s="122"/>
      <c r="J21" s="182"/>
      <c r="K21" s="119"/>
      <c r="L21" s="119"/>
      <c r="M21" s="144"/>
      <c r="N21" s="183"/>
      <c r="O21" s="211"/>
    </row>
    <row r="22" spans="1:15" s="7" customFormat="1" ht="12" customHeight="1" x14ac:dyDescent="0.2">
      <c r="A22" s="322"/>
      <c r="B22" s="335"/>
      <c r="C22" s="46" t="s">
        <v>364</v>
      </c>
      <c r="D22" s="208" t="s">
        <v>4</v>
      </c>
      <c r="E22" s="115">
        <v>6</v>
      </c>
      <c r="F22" s="268"/>
      <c r="G22" s="209">
        <f t="shared" si="0"/>
        <v>0</v>
      </c>
      <c r="H22" s="121"/>
      <c r="I22" s="122"/>
      <c r="J22" s="182"/>
      <c r="K22" s="119"/>
      <c r="L22" s="119"/>
      <c r="M22" s="144"/>
      <c r="N22" s="183"/>
      <c r="O22" s="211"/>
    </row>
    <row r="23" spans="1:15" s="7" customFormat="1" ht="22.5" x14ac:dyDescent="0.2">
      <c r="A23" s="322"/>
      <c r="B23" s="335"/>
      <c r="C23" s="266" t="s">
        <v>365</v>
      </c>
      <c r="D23" s="208" t="s">
        <v>264</v>
      </c>
      <c r="E23" s="115">
        <v>1</v>
      </c>
      <c r="F23" s="269"/>
      <c r="G23" s="209">
        <f t="shared" si="0"/>
        <v>0</v>
      </c>
      <c r="H23" s="121"/>
      <c r="I23" s="122"/>
      <c r="J23" s="182"/>
      <c r="K23" s="119"/>
      <c r="L23" s="119"/>
      <c r="M23" s="144"/>
      <c r="N23" s="183"/>
      <c r="O23" s="211"/>
    </row>
    <row r="24" spans="1:15" s="7" customFormat="1" ht="12" customHeight="1" x14ac:dyDescent="0.2">
      <c r="A24" s="322"/>
      <c r="B24" s="335"/>
      <c r="C24" s="46" t="s">
        <v>366</v>
      </c>
      <c r="D24" s="208" t="s">
        <v>153</v>
      </c>
      <c r="E24" s="115">
        <v>10</v>
      </c>
      <c r="F24" s="268"/>
      <c r="G24" s="209">
        <f t="shared" si="0"/>
        <v>0</v>
      </c>
      <c r="H24" s="121"/>
      <c r="I24" s="122"/>
      <c r="J24" s="182"/>
      <c r="K24" s="119"/>
      <c r="L24" s="119"/>
      <c r="M24" s="144"/>
      <c r="N24" s="183"/>
      <c r="O24" s="211"/>
    </row>
    <row r="25" spans="1:15" s="7" customFormat="1" ht="12" customHeight="1" x14ac:dyDescent="0.2">
      <c r="A25" s="322"/>
      <c r="B25" s="335"/>
      <c r="C25" s="46" t="s">
        <v>367</v>
      </c>
      <c r="D25" s="208" t="s">
        <v>153</v>
      </c>
      <c r="E25" s="115">
        <v>10</v>
      </c>
      <c r="F25" s="268"/>
      <c r="G25" s="209">
        <f t="shared" si="0"/>
        <v>0</v>
      </c>
      <c r="H25" s="121"/>
      <c r="I25" s="122"/>
      <c r="J25" s="182"/>
      <c r="K25" s="119"/>
      <c r="L25" s="119"/>
      <c r="M25" s="144"/>
      <c r="N25" s="183"/>
      <c r="O25" s="211"/>
    </row>
    <row r="26" spans="1:15" s="7" customFormat="1" ht="22.5" x14ac:dyDescent="0.2">
      <c r="A26" s="322"/>
      <c r="B26" s="335"/>
      <c r="C26" s="267" t="s">
        <v>368</v>
      </c>
      <c r="D26" s="208" t="s">
        <v>4</v>
      </c>
      <c r="E26" s="115">
        <v>1</v>
      </c>
      <c r="F26" s="270"/>
      <c r="G26" s="209">
        <f t="shared" si="0"/>
        <v>0</v>
      </c>
      <c r="H26" s="121"/>
      <c r="I26" s="122"/>
      <c r="J26" s="182"/>
      <c r="K26" s="119"/>
      <c r="L26" s="119"/>
      <c r="M26" s="144"/>
      <c r="N26" s="183"/>
      <c r="O26" s="211"/>
    </row>
    <row r="27" spans="1:15" s="7" customFormat="1" ht="12" customHeight="1" x14ac:dyDescent="0.2">
      <c r="A27" s="322"/>
      <c r="B27" s="335"/>
      <c r="C27" s="114"/>
      <c r="D27" s="115"/>
      <c r="E27" s="115"/>
      <c r="F27" s="125"/>
      <c r="G27" s="209">
        <f t="shared" si="0"/>
        <v>0</v>
      </c>
      <c r="H27" s="121"/>
      <c r="I27" s="122"/>
      <c r="J27" s="182"/>
      <c r="K27" s="119"/>
      <c r="L27" s="119"/>
      <c r="M27" s="144"/>
      <c r="N27" s="183"/>
      <c r="O27" s="211"/>
    </row>
    <row r="28" spans="1:15" s="7" customFormat="1" ht="12" customHeight="1" x14ac:dyDescent="0.2">
      <c r="A28" s="322"/>
      <c r="B28" s="336" t="s">
        <v>129</v>
      </c>
      <c r="C28" s="146" t="s">
        <v>369</v>
      </c>
      <c r="D28" s="115"/>
      <c r="E28" s="115"/>
      <c r="F28" s="125"/>
      <c r="G28" s="209">
        <f t="shared" si="0"/>
        <v>0</v>
      </c>
      <c r="H28" s="121"/>
      <c r="I28" s="122"/>
      <c r="J28" s="182"/>
      <c r="K28" s="119"/>
      <c r="L28" s="119"/>
      <c r="M28" s="144"/>
      <c r="N28" s="183"/>
      <c r="O28" s="211"/>
    </row>
    <row r="29" spans="1:15" s="7" customFormat="1" ht="12" customHeight="1" x14ac:dyDescent="0.2">
      <c r="A29" s="322"/>
      <c r="B29" s="335"/>
      <c r="C29" s="46" t="s">
        <v>370</v>
      </c>
      <c r="D29" s="208" t="s">
        <v>4</v>
      </c>
      <c r="E29" s="208">
        <v>1</v>
      </c>
      <c r="F29" s="268"/>
      <c r="G29" s="209">
        <f t="shared" si="0"/>
        <v>0</v>
      </c>
      <c r="H29" s="121"/>
      <c r="I29" s="122"/>
      <c r="J29" s="182"/>
      <c r="K29" s="119"/>
      <c r="L29" s="119"/>
      <c r="M29" s="144"/>
      <c r="N29" s="183"/>
      <c r="O29" s="211"/>
    </row>
    <row r="30" spans="1:15" s="7" customFormat="1" ht="12" customHeight="1" x14ac:dyDescent="0.2">
      <c r="A30" s="322"/>
      <c r="B30" s="335"/>
      <c r="C30" s="46" t="s">
        <v>371</v>
      </c>
      <c r="D30" s="208" t="s">
        <v>4</v>
      </c>
      <c r="E30" s="208">
        <v>1</v>
      </c>
      <c r="F30" s="268"/>
      <c r="G30" s="209">
        <f t="shared" si="0"/>
        <v>0</v>
      </c>
      <c r="H30" s="121"/>
      <c r="I30" s="122"/>
      <c r="J30" s="182"/>
      <c r="K30" s="119"/>
      <c r="L30" s="119"/>
      <c r="M30" s="144"/>
      <c r="N30" s="183"/>
      <c r="O30" s="211"/>
    </row>
    <row r="31" spans="1:15" s="7" customFormat="1" ht="12" customHeight="1" x14ac:dyDescent="0.2">
      <c r="A31" s="318"/>
      <c r="B31" s="335"/>
      <c r="C31" s="46" t="s">
        <v>372</v>
      </c>
      <c r="D31" s="208" t="s">
        <v>4</v>
      </c>
      <c r="E31" s="208">
        <v>1</v>
      </c>
      <c r="F31" s="268"/>
      <c r="G31" s="209">
        <f t="shared" si="0"/>
        <v>0</v>
      </c>
      <c r="H31" s="121"/>
      <c r="I31" s="122"/>
      <c r="J31" s="182"/>
      <c r="K31" s="119"/>
      <c r="L31" s="119"/>
      <c r="M31" s="144"/>
      <c r="N31" s="183"/>
      <c r="O31" s="211"/>
    </row>
    <row r="32" spans="1:15" s="7" customFormat="1" ht="12" customHeight="1" x14ac:dyDescent="0.2">
      <c r="A32" s="322"/>
      <c r="B32" s="335"/>
      <c r="C32" s="46" t="s">
        <v>373</v>
      </c>
      <c r="D32" s="208" t="s">
        <v>4</v>
      </c>
      <c r="E32" s="208">
        <v>1</v>
      </c>
      <c r="F32" s="268"/>
      <c r="G32" s="209">
        <f t="shared" si="0"/>
        <v>0</v>
      </c>
      <c r="H32" s="121"/>
      <c r="I32" s="122"/>
      <c r="J32" s="182"/>
      <c r="K32" s="119"/>
      <c r="L32" s="119"/>
      <c r="M32" s="144"/>
      <c r="N32" s="183"/>
      <c r="O32" s="211"/>
    </row>
    <row r="33" spans="1:15" s="7" customFormat="1" ht="33.75" x14ac:dyDescent="0.2">
      <c r="A33" s="322"/>
      <c r="B33" s="335"/>
      <c r="C33" s="266" t="s">
        <v>374</v>
      </c>
      <c r="D33" s="208" t="s">
        <v>4</v>
      </c>
      <c r="E33" s="208">
        <v>1</v>
      </c>
      <c r="F33" s="268"/>
      <c r="G33" s="209">
        <f t="shared" si="0"/>
        <v>0</v>
      </c>
      <c r="H33" s="121"/>
      <c r="I33" s="122"/>
      <c r="J33" s="182"/>
      <c r="K33" s="119"/>
      <c r="L33" s="119"/>
      <c r="M33" s="144"/>
      <c r="N33" s="183"/>
      <c r="O33" s="211"/>
    </row>
    <row r="34" spans="1:15" s="7" customFormat="1" ht="12" customHeight="1" x14ac:dyDescent="0.2">
      <c r="A34" s="322"/>
      <c r="B34" s="335"/>
      <c r="C34" s="46" t="s">
        <v>375</v>
      </c>
      <c r="D34" s="208" t="s">
        <v>4</v>
      </c>
      <c r="E34" s="208">
        <v>1</v>
      </c>
      <c r="F34" s="268"/>
      <c r="G34" s="209">
        <f t="shared" si="0"/>
        <v>0</v>
      </c>
      <c r="H34" s="121"/>
      <c r="I34" s="122"/>
      <c r="J34" s="182"/>
      <c r="K34" s="235"/>
      <c r="L34" s="235"/>
      <c r="M34" s="144"/>
      <c r="N34" s="183"/>
      <c r="O34" s="211"/>
    </row>
    <row r="35" spans="1:15" s="7" customFormat="1" ht="12" customHeight="1" x14ac:dyDescent="0.2">
      <c r="A35" s="322"/>
      <c r="B35" s="335"/>
      <c r="C35" s="46" t="s">
        <v>376</v>
      </c>
      <c r="D35" s="208" t="s">
        <v>4</v>
      </c>
      <c r="E35" s="208">
        <v>1</v>
      </c>
      <c r="F35" s="268"/>
      <c r="G35" s="209">
        <f t="shared" si="0"/>
        <v>0</v>
      </c>
      <c r="H35" s="121"/>
      <c r="I35" s="122"/>
      <c r="J35" s="182"/>
      <c r="K35" s="235"/>
      <c r="L35" s="235"/>
      <c r="M35" s="144"/>
      <c r="N35" s="183"/>
      <c r="O35" s="211"/>
    </row>
    <row r="36" spans="1:15" s="7" customFormat="1" ht="12" customHeight="1" x14ac:dyDescent="0.2">
      <c r="A36" s="322"/>
      <c r="B36" s="335"/>
      <c r="C36" s="46" t="s">
        <v>377</v>
      </c>
      <c r="D36" s="208" t="s">
        <v>153</v>
      </c>
      <c r="E36" s="208">
        <v>20</v>
      </c>
      <c r="F36" s="268"/>
      <c r="G36" s="209">
        <f t="shared" si="0"/>
        <v>0</v>
      </c>
      <c r="H36" s="121"/>
      <c r="I36" s="122"/>
      <c r="J36" s="182"/>
      <c r="K36" s="235"/>
      <c r="L36" s="235"/>
      <c r="M36" s="144"/>
      <c r="N36" s="183"/>
      <c r="O36" s="211"/>
    </row>
    <row r="37" spans="1:15" s="7" customFormat="1" ht="12" customHeight="1" x14ac:dyDescent="0.2">
      <c r="A37" s="322"/>
      <c r="B37" s="335"/>
      <c r="C37" s="46" t="s">
        <v>378</v>
      </c>
      <c r="D37" s="208" t="s">
        <v>153</v>
      </c>
      <c r="E37" s="208">
        <v>20</v>
      </c>
      <c r="F37" s="268"/>
      <c r="G37" s="209">
        <f t="shared" si="0"/>
        <v>0</v>
      </c>
      <c r="H37" s="121"/>
      <c r="I37" s="122"/>
      <c r="J37" s="182"/>
      <c r="K37" s="235"/>
      <c r="L37" s="235"/>
      <c r="M37" s="144"/>
      <c r="N37" s="183"/>
      <c r="O37" s="211"/>
    </row>
    <row r="38" spans="1:15" s="7" customFormat="1" ht="12" customHeight="1" x14ac:dyDescent="0.2">
      <c r="A38" s="322"/>
      <c r="B38" s="335"/>
      <c r="C38" s="114"/>
      <c r="D38" s="115"/>
      <c r="E38" s="115"/>
      <c r="F38" s="144"/>
      <c r="G38" s="209">
        <f t="shared" si="0"/>
        <v>0</v>
      </c>
      <c r="H38" s="121"/>
      <c r="I38" s="122"/>
      <c r="J38" s="182"/>
      <c r="K38" s="235"/>
      <c r="L38" s="235"/>
      <c r="M38" s="144"/>
      <c r="N38" s="183"/>
      <c r="O38" s="211"/>
    </row>
    <row r="39" spans="1:15" s="7" customFormat="1" ht="12" customHeight="1" x14ac:dyDescent="0.2">
      <c r="A39" s="322"/>
      <c r="B39" s="335" t="s">
        <v>130</v>
      </c>
      <c r="C39" s="146" t="s">
        <v>379</v>
      </c>
      <c r="D39" s="115"/>
      <c r="E39" s="115"/>
      <c r="F39" s="144"/>
      <c r="G39" s="209">
        <f t="shared" si="0"/>
        <v>0</v>
      </c>
      <c r="H39" s="121"/>
      <c r="I39" s="122"/>
      <c r="J39" s="182"/>
      <c r="K39" s="235"/>
      <c r="L39" s="235"/>
      <c r="M39" s="144"/>
      <c r="N39" s="183"/>
      <c r="O39" s="211"/>
    </row>
    <row r="40" spans="1:15" s="7" customFormat="1" ht="12" customHeight="1" x14ac:dyDescent="0.2">
      <c r="A40" s="318"/>
      <c r="B40" s="335"/>
      <c r="C40" s="46" t="s">
        <v>380</v>
      </c>
      <c r="D40" s="208" t="s">
        <v>4</v>
      </c>
      <c r="E40" s="208">
        <v>1</v>
      </c>
      <c r="F40" s="268"/>
      <c r="G40" s="209">
        <f t="shared" si="0"/>
        <v>0</v>
      </c>
      <c r="H40" s="121"/>
      <c r="I40" s="122"/>
      <c r="J40" s="182"/>
      <c r="K40" s="235"/>
      <c r="L40" s="235"/>
      <c r="M40" s="144"/>
      <c r="N40" s="183"/>
      <c r="O40" s="211"/>
    </row>
    <row r="41" spans="1:15" s="7" customFormat="1" ht="12" customHeight="1" x14ac:dyDescent="0.2">
      <c r="A41" s="318"/>
      <c r="B41" s="335"/>
      <c r="C41" s="46" t="s">
        <v>371</v>
      </c>
      <c r="D41" s="208" t="s">
        <v>4</v>
      </c>
      <c r="E41" s="208">
        <v>1</v>
      </c>
      <c r="F41" s="268"/>
      <c r="G41" s="209">
        <f t="shared" si="0"/>
        <v>0</v>
      </c>
      <c r="H41" s="121"/>
      <c r="I41" s="122"/>
      <c r="J41" s="182"/>
      <c r="K41" s="235"/>
      <c r="L41" s="235"/>
      <c r="M41" s="144"/>
      <c r="N41" s="183"/>
      <c r="O41" s="211"/>
    </row>
    <row r="42" spans="1:15" s="7" customFormat="1" ht="12" customHeight="1" x14ac:dyDescent="0.2">
      <c r="A42" s="318"/>
      <c r="B42" s="335"/>
      <c r="C42" s="46" t="s">
        <v>372</v>
      </c>
      <c r="D42" s="208" t="s">
        <v>4</v>
      </c>
      <c r="E42" s="208">
        <v>1</v>
      </c>
      <c r="F42" s="268"/>
      <c r="G42" s="209">
        <f t="shared" si="0"/>
        <v>0</v>
      </c>
      <c r="H42" s="121"/>
      <c r="I42" s="122"/>
      <c r="J42" s="182"/>
      <c r="K42" s="235"/>
      <c r="L42" s="235"/>
      <c r="M42" s="144"/>
      <c r="N42" s="183"/>
      <c r="O42" s="211"/>
    </row>
    <row r="43" spans="1:15" s="7" customFormat="1" ht="12" customHeight="1" x14ac:dyDescent="0.2">
      <c r="A43" s="318"/>
      <c r="B43" s="335"/>
      <c r="C43" s="89" t="s">
        <v>381</v>
      </c>
      <c r="D43" s="208" t="s">
        <v>4</v>
      </c>
      <c r="E43" s="208">
        <v>1</v>
      </c>
      <c r="F43" s="268"/>
      <c r="G43" s="209">
        <f t="shared" si="0"/>
        <v>0</v>
      </c>
      <c r="H43" s="121"/>
      <c r="I43" s="122"/>
      <c r="J43" s="182"/>
      <c r="K43" s="235"/>
      <c r="L43" s="235"/>
      <c r="M43" s="144"/>
      <c r="N43" s="183"/>
      <c r="O43" s="211"/>
    </row>
    <row r="44" spans="1:15" s="7" customFormat="1" ht="33.75" x14ac:dyDescent="0.2">
      <c r="A44" s="318"/>
      <c r="B44" s="335"/>
      <c r="C44" s="266" t="s">
        <v>382</v>
      </c>
      <c r="D44" s="208" t="s">
        <v>4</v>
      </c>
      <c r="E44" s="208">
        <v>1</v>
      </c>
      <c r="F44" s="268"/>
      <c r="G44" s="209">
        <f t="shared" si="0"/>
        <v>0</v>
      </c>
      <c r="H44" s="121"/>
      <c r="I44" s="122"/>
      <c r="J44" s="182"/>
      <c r="K44" s="235"/>
      <c r="L44" s="235"/>
      <c r="M44" s="144"/>
      <c r="N44" s="183"/>
      <c r="O44" s="211"/>
    </row>
    <row r="45" spans="1:15" s="7" customFormat="1" ht="12" customHeight="1" x14ac:dyDescent="0.2">
      <c r="A45" s="318"/>
      <c r="B45" s="335"/>
      <c r="C45" s="46" t="s">
        <v>375</v>
      </c>
      <c r="D45" s="208" t="s">
        <v>4</v>
      </c>
      <c r="E45" s="208">
        <v>1</v>
      </c>
      <c r="F45" s="268"/>
      <c r="G45" s="209">
        <f t="shared" si="0"/>
        <v>0</v>
      </c>
      <c r="H45" s="121"/>
      <c r="I45" s="122"/>
      <c r="J45" s="182"/>
      <c r="K45" s="235"/>
      <c r="L45" s="235"/>
      <c r="M45" s="144"/>
      <c r="N45" s="183"/>
      <c r="O45" s="211"/>
    </row>
    <row r="46" spans="1:15" s="7" customFormat="1" ht="12" customHeight="1" x14ac:dyDescent="0.2">
      <c r="A46" s="318"/>
      <c r="B46" s="335"/>
      <c r="C46" s="46" t="s">
        <v>383</v>
      </c>
      <c r="D46" s="208" t="s">
        <v>4</v>
      </c>
      <c r="E46" s="208">
        <v>1</v>
      </c>
      <c r="F46" s="268"/>
      <c r="G46" s="209">
        <f t="shared" si="0"/>
        <v>0</v>
      </c>
      <c r="H46" s="121"/>
      <c r="I46" s="122"/>
      <c r="J46" s="182"/>
      <c r="K46" s="235"/>
      <c r="L46" s="235"/>
      <c r="M46" s="144"/>
      <c r="N46" s="183"/>
      <c r="O46" s="211"/>
    </row>
    <row r="47" spans="1:15" s="7" customFormat="1" ht="12" customHeight="1" x14ac:dyDescent="0.2">
      <c r="A47" s="318"/>
      <c r="B47" s="335"/>
      <c r="C47" s="46" t="s">
        <v>377</v>
      </c>
      <c r="D47" s="208" t="s">
        <v>153</v>
      </c>
      <c r="E47" s="208">
        <v>20</v>
      </c>
      <c r="F47" s="268"/>
      <c r="G47" s="209">
        <f t="shared" si="0"/>
        <v>0</v>
      </c>
      <c r="H47" s="121"/>
      <c r="I47" s="122"/>
      <c r="J47" s="182"/>
      <c r="K47" s="235"/>
      <c r="L47" s="235"/>
      <c r="M47" s="144"/>
      <c r="N47" s="183"/>
      <c r="O47" s="211"/>
    </row>
    <row r="48" spans="1:15" s="7" customFormat="1" ht="12" customHeight="1" x14ac:dyDescent="0.2">
      <c r="A48" s="318"/>
      <c r="B48" s="335"/>
      <c r="C48" s="46" t="s">
        <v>378</v>
      </c>
      <c r="D48" s="208" t="s">
        <v>153</v>
      </c>
      <c r="E48" s="208">
        <v>10</v>
      </c>
      <c r="F48" s="268"/>
      <c r="G48" s="209">
        <f t="shared" si="0"/>
        <v>0</v>
      </c>
      <c r="H48" s="121"/>
      <c r="I48" s="122"/>
      <c r="J48" s="182"/>
      <c r="K48" s="235"/>
      <c r="L48" s="235"/>
      <c r="M48" s="144"/>
      <c r="N48" s="183"/>
      <c r="O48" s="211"/>
    </row>
    <row r="49" spans="1:15" s="7" customFormat="1" ht="12" customHeight="1" x14ac:dyDescent="0.2">
      <c r="A49" s="318"/>
      <c r="B49" s="335"/>
      <c r="C49" s="263"/>
      <c r="D49" s="115"/>
      <c r="E49" s="115"/>
      <c r="F49" s="144"/>
      <c r="G49" s="209">
        <f t="shared" si="0"/>
        <v>0</v>
      </c>
      <c r="H49" s="121"/>
      <c r="I49" s="122"/>
      <c r="J49" s="182"/>
      <c r="K49" s="235"/>
      <c r="L49" s="235"/>
      <c r="M49" s="144"/>
      <c r="N49" s="183"/>
      <c r="O49" s="211"/>
    </row>
    <row r="50" spans="1:15" s="7" customFormat="1" ht="12" customHeight="1" x14ac:dyDescent="0.2">
      <c r="A50" s="318"/>
      <c r="B50" s="335" t="s">
        <v>162</v>
      </c>
      <c r="C50" s="271" t="s">
        <v>384</v>
      </c>
      <c r="D50" s="115"/>
      <c r="E50" s="115"/>
      <c r="F50" s="144"/>
      <c r="G50" s="209">
        <f t="shared" si="0"/>
        <v>0</v>
      </c>
      <c r="H50" s="121"/>
      <c r="I50" s="122"/>
      <c r="J50" s="182"/>
      <c r="K50" s="235"/>
      <c r="L50" s="235"/>
      <c r="M50" s="144"/>
      <c r="N50" s="183"/>
      <c r="O50" s="211"/>
    </row>
    <row r="51" spans="1:15" s="7" customFormat="1" ht="12" customHeight="1" x14ac:dyDescent="0.2">
      <c r="A51" s="318"/>
      <c r="B51" s="335"/>
      <c r="C51" s="46" t="s">
        <v>385</v>
      </c>
      <c r="D51" s="208" t="s">
        <v>4</v>
      </c>
      <c r="E51" s="208">
        <v>1</v>
      </c>
      <c r="F51" s="268"/>
      <c r="G51" s="209">
        <f t="shared" si="0"/>
        <v>0</v>
      </c>
      <c r="H51" s="121"/>
      <c r="I51" s="122"/>
      <c r="J51" s="182"/>
      <c r="K51" s="235"/>
      <c r="L51" s="235"/>
      <c r="M51" s="144"/>
      <c r="N51" s="183"/>
      <c r="O51" s="211"/>
    </row>
    <row r="52" spans="1:15" s="7" customFormat="1" ht="12" customHeight="1" x14ac:dyDescent="0.2">
      <c r="A52" s="318"/>
      <c r="B52" s="335"/>
      <c r="C52" s="46" t="s">
        <v>371</v>
      </c>
      <c r="D52" s="208" t="s">
        <v>4</v>
      </c>
      <c r="E52" s="208">
        <v>1</v>
      </c>
      <c r="F52" s="268"/>
      <c r="G52" s="209">
        <f t="shared" si="0"/>
        <v>0</v>
      </c>
      <c r="H52" s="121"/>
      <c r="I52" s="122"/>
      <c r="J52" s="182"/>
      <c r="K52" s="235"/>
      <c r="L52" s="235"/>
      <c r="M52" s="144"/>
      <c r="N52" s="183"/>
      <c r="O52" s="211"/>
    </row>
    <row r="53" spans="1:15" s="7" customFormat="1" ht="12" customHeight="1" x14ac:dyDescent="0.2">
      <c r="A53" s="318"/>
      <c r="B53" s="335"/>
      <c r="C53" s="46" t="s">
        <v>372</v>
      </c>
      <c r="D53" s="208" t="s">
        <v>4</v>
      </c>
      <c r="E53" s="208">
        <v>1</v>
      </c>
      <c r="F53" s="268"/>
      <c r="G53" s="209">
        <f t="shared" si="0"/>
        <v>0</v>
      </c>
      <c r="H53" s="121"/>
      <c r="I53" s="122"/>
      <c r="J53" s="182"/>
      <c r="K53" s="235"/>
      <c r="L53" s="235"/>
      <c r="M53" s="144"/>
      <c r="N53" s="183"/>
      <c r="O53" s="211"/>
    </row>
    <row r="54" spans="1:15" s="7" customFormat="1" ht="12" customHeight="1" x14ac:dyDescent="0.2">
      <c r="A54" s="318"/>
      <c r="B54" s="335"/>
      <c r="C54" s="46" t="s">
        <v>381</v>
      </c>
      <c r="D54" s="208" t="s">
        <v>4</v>
      </c>
      <c r="E54" s="208">
        <v>1</v>
      </c>
      <c r="F54" s="268"/>
      <c r="G54" s="209">
        <f t="shared" si="0"/>
        <v>0</v>
      </c>
      <c r="H54" s="121"/>
      <c r="I54" s="122"/>
      <c r="J54" s="182"/>
      <c r="K54" s="235"/>
      <c r="L54" s="235"/>
      <c r="M54" s="144"/>
      <c r="N54" s="183"/>
      <c r="O54" s="211"/>
    </row>
    <row r="55" spans="1:15" s="7" customFormat="1" ht="33.75" x14ac:dyDescent="0.2">
      <c r="A55" s="323"/>
      <c r="B55" s="335"/>
      <c r="C55" s="266" t="s">
        <v>382</v>
      </c>
      <c r="D55" s="208" t="s">
        <v>4</v>
      </c>
      <c r="E55" s="208">
        <v>1</v>
      </c>
      <c r="F55" s="268"/>
      <c r="G55" s="209">
        <f t="shared" si="0"/>
        <v>0</v>
      </c>
      <c r="H55" s="121"/>
      <c r="I55" s="122"/>
      <c r="J55" s="182"/>
      <c r="K55" s="119"/>
      <c r="L55" s="119"/>
      <c r="M55" s="144"/>
      <c r="N55" s="183"/>
      <c r="O55" s="211"/>
    </row>
    <row r="56" spans="1:15" s="7" customFormat="1" ht="12" customHeight="1" x14ac:dyDescent="0.2">
      <c r="A56" s="314"/>
      <c r="B56" s="335"/>
      <c r="C56" s="46" t="s">
        <v>375</v>
      </c>
      <c r="D56" s="272" t="s">
        <v>4</v>
      </c>
      <c r="E56" s="272">
        <v>1</v>
      </c>
      <c r="F56" s="268"/>
      <c r="G56" s="209">
        <f t="shared" si="0"/>
        <v>0</v>
      </c>
      <c r="H56" s="198"/>
      <c r="I56" s="203"/>
      <c r="J56" s="204"/>
      <c r="K56" s="235"/>
      <c r="L56" s="235"/>
      <c r="M56" s="144"/>
      <c r="N56" s="183"/>
      <c r="O56" s="211"/>
    </row>
    <row r="57" spans="1:15" s="7" customFormat="1" ht="12" customHeight="1" x14ac:dyDescent="0.2">
      <c r="A57" s="314"/>
      <c r="B57" s="335"/>
      <c r="C57" s="46" t="s">
        <v>386</v>
      </c>
      <c r="D57" s="272" t="s">
        <v>4</v>
      </c>
      <c r="E57" s="272">
        <v>1</v>
      </c>
      <c r="F57" s="268"/>
      <c r="G57" s="209">
        <f t="shared" si="0"/>
        <v>0</v>
      </c>
      <c r="H57" s="198"/>
      <c r="I57" s="203"/>
      <c r="J57" s="204"/>
      <c r="K57" s="235"/>
      <c r="L57" s="235"/>
      <c r="M57" s="144"/>
      <c r="N57" s="183"/>
      <c r="O57" s="211"/>
    </row>
    <row r="58" spans="1:15" s="7" customFormat="1" ht="12" customHeight="1" x14ac:dyDescent="0.2">
      <c r="A58" s="314"/>
      <c r="B58" s="335"/>
      <c r="C58" s="46" t="s">
        <v>378</v>
      </c>
      <c r="D58" s="272" t="s">
        <v>153</v>
      </c>
      <c r="E58" s="272">
        <v>30</v>
      </c>
      <c r="F58" s="268"/>
      <c r="G58" s="209">
        <f t="shared" si="0"/>
        <v>0</v>
      </c>
      <c r="H58" s="198"/>
      <c r="I58" s="203"/>
      <c r="J58" s="204"/>
      <c r="K58" s="235"/>
      <c r="L58" s="235"/>
      <c r="M58" s="144"/>
      <c r="N58" s="183"/>
      <c r="O58" s="211"/>
    </row>
    <row r="59" spans="1:15" s="7" customFormat="1" ht="12" customHeight="1" x14ac:dyDescent="0.2">
      <c r="A59" s="314"/>
      <c r="B59" s="335"/>
      <c r="C59" s="114"/>
      <c r="D59" s="272"/>
      <c r="E59" s="272"/>
      <c r="F59" s="273"/>
      <c r="G59" s="209">
        <f t="shared" si="0"/>
        <v>0</v>
      </c>
      <c r="H59" s="198"/>
      <c r="I59" s="203"/>
      <c r="J59" s="204"/>
      <c r="K59" s="235"/>
      <c r="L59" s="235"/>
      <c r="M59" s="144"/>
      <c r="N59" s="183"/>
      <c r="O59" s="211"/>
    </row>
    <row r="60" spans="1:15" s="7" customFormat="1" ht="22.5" x14ac:dyDescent="0.2">
      <c r="A60" s="314"/>
      <c r="B60" s="337" t="s">
        <v>131</v>
      </c>
      <c r="C60" s="267" t="s">
        <v>387</v>
      </c>
      <c r="D60" s="275" t="s">
        <v>264</v>
      </c>
      <c r="E60" s="275">
        <v>1</v>
      </c>
      <c r="F60" s="278"/>
      <c r="G60" s="209"/>
      <c r="H60" s="198"/>
      <c r="I60" s="209">
        <f>F60*E60</f>
        <v>0</v>
      </c>
      <c r="J60" s="204"/>
      <c r="K60" s="235"/>
      <c r="L60" s="235"/>
      <c r="M60" s="144"/>
      <c r="N60" s="183"/>
      <c r="O60" s="211"/>
    </row>
    <row r="61" spans="1:15" s="7" customFormat="1" ht="12" customHeight="1" x14ac:dyDescent="0.2">
      <c r="A61" s="314"/>
      <c r="B61" s="335"/>
      <c r="C61" s="145"/>
      <c r="D61" s="201"/>
      <c r="E61" s="201"/>
      <c r="F61" s="202"/>
      <c r="G61" s="209">
        <f t="shared" si="0"/>
        <v>0</v>
      </c>
      <c r="H61" s="198"/>
      <c r="I61" s="203"/>
      <c r="J61" s="204"/>
      <c r="K61" s="235"/>
      <c r="L61" s="235"/>
      <c r="M61" s="144"/>
      <c r="N61" s="183"/>
      <c r="O61" s="211"/>
    </row>
    <row r="62" spans="1:15" s="7" customFormat="1" ht="12" customHeight="1" x14ac:dyDescent="0.2">
      <c r="A62" s="314"/>
      <c r="B62" s="335" t="s">
        <v>132</v>
      </c>
      <c r="C62" s="274" t="s">
        <v>388</v>
      </c>
      <c r="D62" s="276" t="s">
        <v>264</v>
      </c>
      <c r="E62" s="276">
        <v>1</v>
      </c>
      <c r="F62" s="279"/>
      <c r="G62" s="209">
        <f t="shared" si="0"/>
        <v>0</v>
      </c>
      <c r="H62" s="198"/>
      <c r="I62" s="203"/>
      <c r="J62" s="204"/>
      <c r="K62" s="235"/>
      <c r="L62" s="235"/>
      <c r="M62" s="144"/>
      <c r="N62" s="183"/>
      <c r="O62" s="211"/>
    </row>
    <row r="63" spans="1:15" s="7" customFormat="1" ht="12" customHeight="1" x14ac:dyDescent="0.2">
      <c r="A63" s="314"/>
      <c r="B63" s="335"/>
      <c r="C63" s="186"/>
      <c r="D63" s="277"/>
      <c r="E63" s="277"/>
      <c r="F63" s="280"/>
      <c r="G63" s="209">
        <f t="shared" si="0"/>
        <v>0</v>
      </c>
      <c r="H63" s="198"/>
      <c r="I63" s="203"/>
      <c r="J63" s="204"/>
      <c r="K63" s="235"/>
      <c r="L63" s="235"/>
      <c r="M63" s="144"/>
      <c r="N63" s="183"/>
      <c r="O63" s="211"/>
    </row>
    <row r="64" spans="1:15" s="7" customFormat="1" ht="12" customHeight="1" x14ac:dyDescent="0.2">
      <c r="A64" s="324"/>
      <c r="B64" s="335" t="s">
        <v>133</v>
      </c>
      <c r="C64" s="274" t="s">
        <v>389</v>
      </c>
      <c r="D64" s="276" t="s">
        <v>264</v>
      </c>
      <c r="E64" s="276">
        <v>1</v>
      </c>
      <c r="F64" s="279"/>
      <c r="G64" s="209">
        <f t="shared" si="0"/>
        <v>0</v>
      </c>
      <c r="H64" s="198"/>
      <c r="I64" s="199"/>
      <c r="J64" s="200" t="s">
        <v>142</v>
      </c>
      <c r="K64" s="235"/>
      <c r="L64" s="235"/>
      <c r="M64" s="144"/>
      <c r="N64" s="183"/>
      <c r="O64" s="211"/>
    </row>
    <row r="65" spans="1:16" s="7" customFormat="1" ht="12" customHeight="1" x14ac:dyDescent="0.2">
      <c r="A65" s="324"/>
      <c r="B65" s="319"/>
      <c r="C65" s="274" t="s">
        <v>520</v>
      </c>
      <c r="D65" s="276"/>
      <c r="E65" s="276"/>
      <c r="F65" s="279"/>
      <c r="G65" s="209"/>
      <c r="H65" s="198"/>
      <c r="I65" s="199"/>
      <c r="J65" s="200"/>
      <c r="K65" s="235"/>
      <c r="L65" s="235"/>
      <c r="M65" s="144"/>
      <c r="N65" s="183"/>
      <c r="O65" s="211"/>
    </row>
    <row r="66" spans="1:16" s="7" customFormat="1" ht="12" customHeight="1" thickBot="1" x14ac:dyDescent="0.25">
      <c r="A66" s="328"/>
      <c r="B66" s="329"/>
      <c r="C66" s="187"/>
      <c r="D66" s="188"/>
      <c r="E66" s="188"/>
      <c r="F66" s="189"/>
      <c r="G66" s="190">
        <f>SUM(G17:G64)</f>
        <v>0</v>
      </c>
      <c r="H66" s="191"/>
      <c r="I66" s="190">
        <f>SUM(I54:I64)</f>
        <v>0</v>
      </c>
      <c r="J66" s="182"/>
      <c r="K66" s="192"/>
      <c r="L66" s="192"/>
      <c r="M66" s="119"/>
      <c r="N66" s="119"/>
      <c r="O66" s="287"/>
      <c r="P66" s="36"/>
    </row>
    <row r="67" spans="1:16" s="7" customFormat="1" ht="12" customHeight="1" x14ac:dyDescent="0.2">
      <c r="A67" s="330" t="s">
        <v>109</v>
      </c>
      <c r="B67" s="319"/>
      <c r="C67" s="114"/>
      <c r="D67" s="115"/>
      <c r="E67" s="115"/>
      <c r="F67" s="125"/>
      <c r="G67" s="193">
        <f>G66+I66</f>
        <v>0</v>
      </c>
      <c r="H67" s="121"/>
      <c r="I67" s="122"/>
      <c r="J67" s="182"/>
      <c r="K67" s="184"/>
      <c r="L67" s="184"/>
      <c r="M67" s="119"/>
      <c r="N67" s="119"/>
      <c r="O67" s="211"/>
    </row>
    <row r="68" spans="1:16" s="7" customFormat="1" ht="12" customHeight="1" x14ac:dyDescent="0.2">
      <c r="A68" s="314"/>
      <c r="B68" s="319"/>
      <c r="C68" s="114"/>
      <c r="D68" s="115"/>
      <c r="E68" s="115"/>
      <c r="F68" s="125"/>
      <c r="G68" s="120"/>
      <c r="H68" s="121"/>
      <c r="I68" s="122"/>
      <c r="J68" s="182"/>
      <c r="K68" s="184"/>
      <c r="L68" s="184"/>
      <c r="M68" s="119"/>
      <c r="N68" s="119"/>
      <c r="O68" s="211"/>
    </row>
    <row r="69" spans="1:16" s="7" customFormat="1" ht="12" customHeight="1" x14ac:dyDescent="0.2">
      <c r="A69" s="314"/>
      <c r="B69" s="119"/>
      <c r="C69" s="114"/>
      <c r="D69" s="115"/>
      <c r="E69" s="115"/>
      <c r="F69" s="125"/>
      <c r="G69" s="120"/>
      <c r="H69" s="121"/>
      <c r="I69" s="122"/>
      <c r="J69" s="182"/>
      <c r="K69" s="184"/>
      <c r="L69" s="184"/>
      <c r="M69" s="119"/>
      <c r="N69" s="119"/>
      <c r="O69" s="211"/>
    </row>
    <row r="70" spans="1:16" s="7" customFormat="1" ht="12" customHeight="1" x14ac:dyDescent="0.2">
      <c r="A70" s="314"/>
      <c r="B70" s="331" t="s">
        <v>61</v>
      </c>
      <c r="C70" s="114"/>
      <c r="D70" s="115"/>
      <c r="E70" s="115"/>
      <c r="F70" s="125"/>
      <c r="G70" s="120"/>
      <c r="H70" s="121"/>
      <c r="I70" s="122"/>
      <c r="J70" s="182"/>
      <c r="K70" s="184"/>
      <c r="L70" s="184"/>
      <c r="M70" s="119"/>
      <c r="N70" s="119"/>
      <c r="O70" s="211"/>
    </row>
    <row r="71" spans="1:16" s="7" customFormat="1" ht="12" customHeight="1" x14ac:dyDescent="0.2">
      <c r="A71" s="314"/>
      <c r="B71" s="331" t="s">
        <v>90</v>
      </c>
      <c r="C71" s="114"/>
      <c r="D71" s="115"/>
      <c r="E71" s="115"/>
      <c r="F71" s="125"/>
      <c r="G71" s="120"/>
      <c r="H71" s="121"/>
      <c r="I71" s="122"/>
      <c r="J71" s="182"/>
      <c r="K71" s="184"/>
      <c r="L71" s="184"/>
      <c r="M71" s="119"/>
      <c r="N71" s="119"/>
      <c r="O71" s="211"/>
    </row>
    <row r="72" spans="1:16" s="7" customFormat="1" ht="12" customHeight="1" x14ac:dyDescent="0.2">
      <c r="A72" s="314"/>
      <c r="B72" s="331"/>
      <c r="C72" s="114"/>
      <c r="D72" s="115"/>
      <c r="E72" s="115"/>
      <c r="F72" s="125"/>
      <c r="G72" s="120"/>
      <c r="H72" s="121"/>
      <c r="I72" s="122"/>
      <c r="J72" s="182"/>
      <c r="K72" s="184"/>
      <c r="L72" s="184"/>
      <c r="M72" s="119"/>
      <c r="N72" s="119"/>
      <c r="O72" s="211"/>
    </row>
    <row r="73" spans="1:16" s="7" customFormat="1" ht="12" customHeight="1" x14ac:dyDescent="0.2">
      <c r="A73" s="314"/>
      <c r="B73" s="319"/>
      <c r="C73" s="114"/>
      <c r="D73" s="115"/>
      <c r="E73" s="115"/>
      <c r="F73" s="125"/>
      <c r="G73" s="120"/>
      <c r="H73" s="121"/>
      <c r="I73" s="122"/>
      <c r="J73" s="182"/>
      <c r="K73" s="184"/>
      <c r="L73" s="184"/>
      <c r="M73" s="119"/>
      <c r="N73" s="119"/>
      <c r="O73" s="211"/>
    </row>
    <row r="74" spans="1:16" s="7" customFormat="1" ht="12" customHeight="1" x14ac:dyDescent="0.2">
      <c r="A74" s="314"/>
      <c r="B74" s="319"/>
      <c r="C74" s="5"/>
      <c r="D74" s="4"/>
      <c r="E74" s="4"/>
      <c r="F74" s="13"/>
      <c r="G74" s="8"/>
      <c r="H74" s="34"/>
      <c r="I74" s="35"/>
      <c r="J74" s="9"/>
      <c r="K74"/>
      <c r="L74"/>
      <c r="O74" s="211"/>
    </row>
    <row r="75" spans="1:16" s="7" customFormat="1" ht="12" customHeight="1" x14ac:dyDescent="0.2">
      <c r="A75" s="314"/>
      <c r="B75" s="319"/>
      <c r="C75" s="5"/>
      <c r="D75" s="4"/>
      <c r="E75" s="4"/>
      <c r="F75" s="13"/>
      <c r="G75" s="8"/>
      <c r="H75" s="34"/>
      <c r="I75" s="35"/>
      <c r="J75" s="9"/>
      <c r="K75"/>
      <c r="L75"/>
      <c r="O75" s="211"/>
    </row>
    <row r="76" spans="1:16" s="7" customFormat="1" ht="12" customHeight="1" x14ac:dyDescent="0.2">
      <c r="A76" s="314"/>
      <c r="B76" s="319"/>
      <c r="C76" s="5"/>
      <c r="D76" s="4"/>
      <c r="E76" s="4"/>
      <c r="F76" s="13"/>
      <c r="G76" s="8"/>
      <c r="H76" s="34"/>
      <c r="I76" s="35"/>
      <c r="J76" s="9"/>
      <c r="K76"/>
      <c r="L76"/>
      <c r="O76" s="211"/>
    </row>
    <row r="77" spans="1:16" s="7" customFormat="1" ht="12" customHeight="1" x14ac:dyDescent="0.2">
      <c r="A77" s="314"/>
      <c r="B77" s="319"/>
      <c r="C77" s="5"/>
      <c r="D77" s="4"/>
      <c r="E77" s="4"/>
      <c r="F77" s="13"/>
      <c r="G77" s="8"/>
      <c r="H77" s="34"/>
      <c r="I77" s="35"/>
      <c r="J77" s="9"/>
      <c r="K77"/>
      <c r="L77"/>
      <c r="O77" s="211"/>
    </row>
    <row r="78" spans="1:16" s="7" customFormat="1" ht="12" customHeight="1" x14ac:dyDescent="0.2">
      <c r="A78" s="314"/>
      <c r="B78" s="319"/>
      <c r="C78" s="5"/>
      <c r="D78" s="4"/>
      <c r="E78" s="4"/>
      <c r="F78" s="13"/>
      <c r="G78" s="8"/>
      <c r="H78" s="34"/>
      <c r="I78" s="35"/>
      <c r="J78" s="9"/>
      <c r="K78"/>
      <c r="L78"/>
      <c r="O78" s="211"/>
    </row>
    <row r="79" spans="1:16" s="7" customFormat="1" ht="12" customHeight="1" x14ac:dyDescent="0.2">
      <c r="A79" s="314"/>
      <c r="B79" s="319"/>
      <c r="C79" s="46"/>
      <c r="D79" s="4"/>
      <c r="E79" s="4"/>
      <c r="F79" s="13"/>
      <c r="G79" s="8"/>
      <c r="H79" s="34"/>
      <c r="I79" s="35"/>
      <c r="J79" s="9"/>
      <c r="K79"/>
      <c r="L79"/>
      <c r="O79" s="211"/>
    </row>
    <row r="80" spans="1:16" s="7" customFormat="1" ht="12" customHeight="1" x14ac:dyDescent="0.2">
      <c r="A80" s="314"/>
      <c r="B80" s="319"/>
      <c r="C80" s="46"/>
      <c r="D80" s="4"/>
      <c r="E80" s="4"/>
      <c r="F80" s="13"/>
      <c r="G80" s="8"/>
      <c r="H80" s="34"/>
      <c r="I80" s="35"/>
      <c r="J80" s="9"/>
      <c r="K80"/>
      <c r="L80"/>
      <c r="O80" s="211"/>
    </row>
    <row r="81" spans="1:15" s="7" customFormat="1" ht="12" customHeight="1" x14ac:dyDescent="0.2">
      <c r="A81" s="314"/>
      <c r="B81" s="319"/>
      <c r="C81" s="46"/>
      <c r="D81" s="4"/>
      <c r="E81" s="4"/>
      <c r="F81" s="13"/>
      <c r="G81" s="8"/>
      <c r="H81" s="34"/>
      <c r="I81" s="35"/>
      <c r="J81" s="9"/>
      <c r="K81"/>
      <c r="L81"/>
      <c r="O81" s="211"/>
    </row>
    <row r="82" spans="1:15" s="7" customFormat="1" ht="12" customHeight="1" x14ac:dyDescent="0.2">
      <c r="A82" s="314"/>
      <c r="B82" s="319"/>
      <c r="C82" s="46"/>
      <c r="D82" s="4"/>
      <c r="E82" s="4"/>
      <c r="F82" s="13"/>
      <c r="G82" s="8"/>
      <c r="H82" s="34"/>
      <c r="I82" s="35"/>
      <c r="J82" s="9"/>
      <c r="K82"/>
      <c r="L82"/>
      <c r="O82" s="211"/>
    </row>
    <row r="83" spans="1:15" s="7" customFormat="1" ht="12" customHeight="1" x14ac:dyDescent="0.2">
      <c r="A83" s="314"/>
      <c r="B83" s="319"/>
      <c r="D83" s="4"/>
      <c r="E83" s="4"/>
      <c r="F83" s="13"/>
      <c r="G83" s="8"/>
      <c r="H83" s="34"/>
      <c r="I83" s="35"/>
      <c r="J83" s="9"/>
      <c r="K83"/>
      <c r="L83"/>
      <c r="O83" s="211"/>
    </row>
    <row r="84" spans="1:15" s="7" customFormat="1" ht="12" customHeight="1" x14ac:dyDescent="0.2">
      <c r="A84" s="314"/>
      <c r="B84" s="319"/>
      <c r="D84" s="4"/>
      <c r="E84" s="4"/>
      <c r="F84" s="13"/>
      <c r="G84" s="8"/>
      <c r="H84" s="34"/>
      <c r="I84" s="35"/>
      <c r="J84" s="9"/>
      <c r="K84"/>
      <c r="L84"/>
      <c r="O84" s="211"/>
    </row>
    <row r="85" spans="1:15" s="7" customFormat="1" ht="12" customHeight="1" x14ac:dyDescent="0.2">
      <c r="A85" s="314"/>
      <c r="B85" s="319"/>
      <c r="D85" s="4"/>
      <c r="E85" s="4"/>
      <c r="F85" s="13"/>
      <c r="G85" s="8"/>
      <c r="H85" s="34"/>
      <c r="I85" s="35"/>
      <c r="J85" s="9"/>
      <c r="K85"/>
      <c r="L85"/>
      <c r="O85" s="211"/>
    </row>
    <row r="86" spans="1:15" s="7" customFormat="1" ht="12" customHeight="1" x14ac:dyDescent="0.2">
      <c r="A86" s="314"/>
      <c r="B86" s="319"/>
      <c r="D86" s="4"/>
      <c r="E86" s="4"/>
      <c r="F86" s="13"/>
      <c r="G86" s="8"/>
      <c r="H86" s="34"/>
      <c r="I86" s="35"/>
      <c r="J86" s="9"/>
      <c r="K86"/>
      <c r="L86"/>
      <c r="O86" s="211"/>
    </row>
    <row r="87" spans="1:15" s="7" customFormat="1" ht="12" customHeight="1" x14ac:dyDescent="0.2">
      <c r="A87" s="314"/>
      <c r="B87" s="319"/>
      <c r="D87" s="4"/>
      <c r="E87" s="4"/>
      <c r="F87" s="13"/>
      <c r="G87" s="8"/>
      <c r="H87" s="34"/>
      <c r="I87" s="35"/>
      <c r="J87" s="9"/>
      <c r="K87"/>
      <c r="L87"/>
      <c r="O87" s="211"/>
    </row>
    <row r="88" spans="1:15" s="7" customFormat="1" ht="12" customHeight="1" x14ac:dyDescent="0.2">
      <c r="A88" s="314"/>
      <c r="B88" s="319"/>
      <c r="D88" s="4"/>
      <c r="E88" s="4"/>
      <c r="F88" s="13"/>
      <c r="G88" s="8"/>
      <c r="H88" s="34"/>
      <c r="I88" s="35"/>
      <c r="J88" s="9"/>
      <c r="K88"/>
      <c r="L88"/>
      <c r="O88" s="211"/>
    </row>
    <row r="89" spans="1:15" s="7" customFormat="1" ht="12" customHeight="1" x14ac:dyDescent="0.2">
      <c r="A89" s="314"/>
      <c r="B89" s="319"/>
      <c r="D89" s="4"/>
      <c r="E89" s="4"/>
      <c r="F89" s="13"/>
      <c r="G89" s="8"/>
      <c r="H89" s="34"/>
      <c r="I89" s="35"/>
      <c r="J89" s="9"/>
      <c r="K89"/>
      <c r="L89"/>
      <c r="O89" s="211"/>
    </row>
    <row r="90" spans="1:15" s="7" customFormat="1" ht="12" customHeight="1" x14ac:dyDescent="0.2">
      <c r="A90" s="314"/>
      <c r="B90" s="319"/>
      <c r="D90" s="4"/>
      <c r="E90" s="4"/>
      <c r="F90" s="13"/>
      <c r="G90" s="8"/>
      <c r="H90" s="34"/>
      <c r="I90" s="35"/>
      <c r="J90" s="9"/>
      <c r="K90"/>
      <c r="L90"/>
      <c r="O90" s="211"/>
    </row>
    <row r="91" spans="1:15" s="7" customFormat="1" ht="12" customHeight="1" x14ac:dyDescent="0.2">
      <c r="A91" s="314"/>
      <c r="B91" s="319"/>
      <c r="D91" s="4"/>
      <c r="E91" s="4"/>
      <c r="F91" s="13"/>
      <c r="G91" s="8"/>
      <c r="H91" s="34"/>
      <c r="I91" s="35"/>
      <c r="J91" s="9"/>
      <c r="K91"/>
      <c r="L91"/>
      <c r="O91" s="211"/>
    </row>
    <row r="92" spans="1:15" s="7" customFormat="1" ht="12" customHeight="1" x14ac:dyDescent="0.2">
      <c r="A92" s="314"/>
      <c r="B92" s="319"/>
      <c r="D92" s="4"/>
      <c r="E92" s="4"/>
      <c r="F92" s="13"/>
      <c r="G92" s="8"/>
      <c r="H92" s="34"/>
      <c r="I92" s="35"/>
      <c r="J92" s="9"/>
      <c r="K92"/>
      <c r="L92"/>
      <c r="O92" s="211"/>
    </row>
    <row r="93" spans="1:15" s="7" customFormat="1" ht="12" customHeight="1" x14ac:dyDescent="0.2">
      <c r="A93" s="314"/>
      <c r="B93" s="319"/>
      <c r="D93" s="4"/>
      <c r="E93" s="4"/>
      <c r="F93" s="13"/>
      <c r="G93" s="8"/>
      <c r="H93" s="34"/>
      <c r="I93" s="35"/>
      <c r="J93" s="9"/>
      <c r="K93"/>
      <c r="L93"/>
      <c r="O93" s="211"/>
    </row>
    <row r="94" spans="1:15" s="7" customFormat="1" ht="12" customHeight="1" x14ac:dyDescent="0.2">
      <c r="A94" s="314"/>
      <c r="B94" s="319"/>
      <c r="D94" s="4"/>
      <c r="E94" s="4"/>
      <c r="F94" s="13"/>
      <c r="G94" s="8"/>
      <c r="H94" s="34"/>
      <c r="I94" s="35"/>
      <c r="J94" s="9"/>
      <c r="K94"/>
      <c r="L94"/>
      <c r="O94" s="211"/>
    </row>
    <row r="95" spans="1:15" s="7" customFormat="1" ht="12" customHeight="1" x14ac:dyDescent="0.2">
      <c r="A95" s="314"/>
      <c r="B95" s="319"/>
      <c r="D95" s="4"/>
      <c r="E95" s="4"/>
      <c r="F95" s="13"/>
      <c r="G95" s="8"/>
      <c r="H95" s="34"/>
      <c r="I95" s="35"/>
      <c r="J95" s="9"/>
      <c r="K95"/>
      <c r="L95"/>
      <c r="O95" s="211"/>
    </row>
    <row r="96" spans="1:15" s="7" customFormat="1" ht="12" customHeight="1" x14ac:dyDescent="0.2">
      <c r="A96" s="314"/>
      <c r="B96" s="319"/>
      <c r="D96" s="4"/>
      <c r="E96" s="4"/>
      <c r="F96" s="13"/>
      <c r="G96" s="8"/>
      <c r="H96" s="34"/>
      <c r="I96" s="35"/>
      <c r="J96" s="9"/>
      <c r="K96"/>
      <c r="L96"/>
      <c r="O96" s="211"/>
    </row>
    <row r="97" spans="1:15" s="7" customFormat="1" ht="12" customHeight="1" x14ac:dyDescent="0.2">
      <c r="A97" s="314"/>
      <c r="B97" s="319"/>
      <c r="D97" s="4"/>
      <c r="E97" s="4"/>
      <c r="F97" s="13"/>
      <c r="G97" s="8"/>
      <c r="H97" s="34"/>
      <c r="I97" s="35"/>
      <c r="J97" s="9"/>
      <c r="K97"/>
      <c r="L97"/>
      <c r="O97" s="211"/>
    </row>
    <row r="98" spans="1:15" s="7" customFormat="1" ht="12" customHeight="1" x14ac:dyDescent="0.2">
      <c r="A98" s="314"/>
      <c r="B98" s="319"/>
      <c r="D98" s="111"/>
      <c r="E98" s="111"/>
      <c r="F98" s="123"/>
      <c r="G98" s="8"/>
      <c r="H98" s="34"/>
      <c r="I98" s="35"/>
      <c r="J98" s="9"/>
      <c r="K98"/>
      <c r="L98"/>
      <c r="O98" s="211"/>
    </row>
    <row r="99" spans="1:15" s="7" customFormat="1" ht="12" customHeight="1" x14ac:dyDescent="0.2">
      <c r="A99" s="314"/>
      <c r="B99" s="319"/>
      <c r="C99" s="5"/>
      <c r="D99" s="4"/>
      <c r="E99" s="4"/>
      <c r="F99" s="13"/>
      <c r="G99" s="8">
        <f>F99*E99</f>
        <v>0</v>
      </c>
      <c r="H99" s="34"/>
      <c r="I99" s="35"/>
      <c r="J99" s="9"/>
      <c r="K99"/>
      <c r="L99"/>
      <c r="O99" s="211"/>
    </row>
    <row r="100" spans="1:15" s="7" customFormat="1" ht="12" customHeight="1" x14ac:dyDescent="0.2">
      <c r="A100" s="314"/>
      <c r="B100" s="319"/>
      <c r="C100" s="5"/>
      <c r="D100" s="4"/>
      <c r="E100" s="4"/>
      <c r="F100" s="13"/>
      <c r="G100" s="8">
        <f t="shared" ref="G100:G111" si="1">F100*E100</f>
        <v>0</v>
      </c>
      <c r="H100" s="34"/>
      <c r="I100" s="35"/>
      <c r="J100" s="9"/>
      <c r="K100"/>
      <c r="L100"/>
      <c r="O100" s="211"/>
    </row>
    <row r="101" spans="1:15" s="7" customFormat="1" ht="12" customHeight="1" x14ac:dyDescent="0.2">
      <c r="A101" s="314"/>
      <c r="B101" s="319"/>
      <c r="C101" s="5"/>
      <c r="D101" s="4"/>
      <c r="E101" s="4"/>
      <c r="F101" s="13"/>
      <c r="G101" s="8">
        <f t="shared" si="1"/>
        <v>0</v>
      </c>
      <c r="H101" s="34"/>
      <c r="I101" s="35"/>
      <c r="J101" s="9"/>
      <c r="K101"/>
      <c r="L101"/>
      <c r="O101" s="211"/>
    </row>
    <row r="102" spans="1:15" s="7" customFormat="1" ht="12" customHeight="1" x14ac:dyDescent="0.2">
      <c r="A102" s="314"/>
      <c r="B102" s="319"/>
      <c r="C102" s="5"/>
      <c r="D102" s="4"/>
      <c r="E102" s="4"/>
      <c r="F102" s="13"/>
      <c r="G102" s="8">
        <f t="shared" si="1"/>
        <v>0</v>
      </c>
      <c r="H102" s="34"/>
      <c r="I102" s="35"/>
      <c r="J102" s="9"/>
      <c r="K102"/>
      <c r="L102"/>
      <c r="O102" s="211"/>
    </row>
    <row r="103" spans="1:15" s="7" customFormat="1" ht="12" customHeight="1" x14ac:dyDescent="0.2">
      <c r="A103" s="314"/>
      <c r="B103" s="319"/>
      <c r="C103" s="5"/>
      <c r="D103" s="4"/>
      <c r="E103" s="4"/>
      <c r="F103" s="13"/>
      <c r="G103" s="8">
        <f t="shared" si="1"/>
        <v>0</v>
      </c>
      <c r="H103" s="34"/>
      <c r="I103" s="35"/>
      <c r="J103" s="9"/>
      <c r="K103"/>
      <c r="L103"/>
      <c r="O103" s="211"/>
    </row>
    <row r="104" spans="1:15" s="7" customFormat="1" ht="12" customHeight="1" x14ac:dyDescent="0.2">
      <c r="A104" s="314"/>
      <c r="B104" s="319"/>
      <c r="C104" s="5"/>
      <c r="D104" s="4"/>
      <c r="E104" s="4"/>
      <c r="F104" s="13"/>
      <c r="G104" s="8">
        <f t="shared" si="1"/>
        <v>0</v>
      </c>
      <c r="H104" s="34"/>
      <c r="I104" s="35"/>
      <c r="J104" s="9"/>
      <c r="K104"/>
      <c r="L104"/>
      <c r="O104" s="211"/>
    </row>
    <row r="105" spans="1:15" s="7" customFormat="1" ht="12" customHeight="1" x14ac:dyDescent="0.2">
      <c r="A105" s="314"/>
      <c r="B105" s="319"/>
      <c r="C105" s="5"/>
      <c r="D105" s="4"/>
      <c r="E105" s="4"/>
      <c r="F105" s="13"/>
      <c r="G105" s="8">
        <f t="shared" si="1"/>
        <v>0</v>
      </c>
      <c r="H105" s="34"/>
      <c r="I105" s="35"/>
      <c r="J105" s="9"/>
      <c r="K105"/>
      <c r="L105"/>
      <c r="O105" s="211"/>
    </row>
    <row r="106" spans="1:15" s="7" customFormat="1" ht="12" customHeight="1" x14ac:dyDescent="0.2">
      <c r="A106" s="314"/>
      <c r="B106" s="319"/>
      <c r="C106" s="5"/>
      <c r="D106" s="4"/>
      <c r="E106" s="4"/>
      <c r="F106" s="13"/>
      <c r="G106" s="8">
        <f t="shared" si="1"/>
        <v>0</v>
      </c>
      <c r="H106" s="34"/>
      <c r="I106" s="35"/>
      <c r="J106" s="9"/>
      <c r="K106"/>
      <c r="L106"/>
      <c r="O106" s="211"/>
    </row>
    <row r="107" spans="1:15" s="7" customFormat="1" ht="12" customHeight="1" x14ac:dyDescent="0.2">
      <c r="A107" s="314"/>
      <c r="B107" s="319"/>
      <c r="C107" s="5"/>
      <c r="D107" s="4"/>
      <c r="E107" s="4"/>
      <c r="F107" s="13"/>
      <c r="G107" s="8">
        <f t="shared" si="1"/>
        <v>0</v>
      </c>
      <c r="H107" s="34"/>
      <c r="I107" s="35"/>
      <c r="J107" s="9"/>
      <c r="K107"/>
      <c r="L107"/>
      <c r="O107" s="211"/>
    </row>
    <row r="108" spans="1:15" s="7" customFormat="1" ht="12" customHeight="1" x14ac:dyDescent="0.2">
      <c r="A108" s="314"/>
      <c r="B108" s="319"/>
      <c r="C108" s="5"/>
      <c r="D108" s="4"/>
      <c r="E108" s="4"/>
      <c r="F108" s="13"/>
      <c r="G108" s="8">
        <f t="shared" si="1"/>
        <v>0</v>
      </c>
      <c r="H108" s="34"/>
      <c r="I108" s="35"/>
      <c r="J108" s="9"/>
      <c r="K108"/>
      <c r="L108"/>
      <c r="O108" s="211"/>
    </row>
    <row r="109" spans="1:15" s="7" customFormat="1" ht="12" customHeight="1" x14ac:dyDescent="0.2">
      <c r="A109" s="314"/>
      <c r="B109" s="319"/>
      <c r="C109" s="5"/>
      <c r="D109" s="4"/>
      <c r="E109" s="4"/>
      <c r="F109" s="13"/>
      <c r="G109" s="8">
        <f t="shared" si="1"/>
        <v>0</v>
      </c>
      <c r="H109" s="34"/>
      <c r="I109" s="35"/>
      <c r="J109" s="9"/>
      <c r="K109"/>
      <c r="L109"/>
      <c r="O109" s="211"/>
    </row>
    <row r="110" spans="1:15" s="7" customFormat="1" ht="12" customHeight="1" x14ac:dyDescent="0.2">
      <c r="A110" s="314"/>
      <c r="B110" s="319"/>
      <c r="C110" s="5"/>
      <c r="D110" s="4"/>
      <c r="E110" s="4"/>
      <c r="F110" s="13"/>
      <c r="G110" s="8">
        <f t="shared" si="1"/>
        <v>0</v>
      </c>
      <c r="H110" s="34"/>
      <c r="I110" s="35"/>
      <c r="J110" s="9"/>
      <c r="K110"/>
      <c r="L110"/>
      <c r="O110" s="211"/>
    </row>
    <row r="111" spans="1:15" s="7" customFormat="1" ht="12" customHeight="1" x14ac:dyDescent="0.2">
      <c r="A111" s="314"/>
      <c r="B111" s="319"/>
      <c r="C111" s="5"/>
      <c r="D111" s="4"/>
      <c r="E111" s="4"/>
      <c r="F111" s="13"/>
      <c r="G111" s="8">
        <f t="shared" si="1"/>
        <v>0</v>
      </c>
      <c r="H111" s="34"/>
      <c r="I111" s="35"/>
      <c r="J111" s="9"/>
      <c r="K111"/>
      <c r="L111"/>
      <c r="O111" s="211"/>
    </row>
    <row r="112" spans="1:15" s="7" customFormat="1" ht="12" customHeight="1" x14ac:dyDescent="0.2">
      <c r="A112" s="314"/>
      <c r="B112" s="319"/>
      <c r="C112" s="5"/>
      <c r="D112" s="4"/>
      <c r="E112" s="4"/>
      <c r="F112" s="13"/>
      <c r="G112" s="8">
        <f>F112*E112</f>
        <v>0</v>
      </c>
      <c r="H112" s="34"/>
      <c r="I112" s="35"/>
      <c r="J112" s="9"/>
      <c r="K112"/>
      <c r="L112"/>
      <c r="O112" s="211"/>
    </row>
    <row r="113" spans="1:15" s="7" customFormat="1" ht="12" customHeight="1" x14ac:dyDescent="0.2">
      <c r="A113" s="314"/>
      <c r="B113" s="319"/>
      <c r="C113" s="5"/>
      <c r="D113" s="4"/>
      <c r="E113" s="4"/>
      <c r="F113" s="13"/>
      <c r="G113" s="8"/>
      <c r="H113" s="34"/>
      <c r="I113" s="35"/>
      <c r="J113" s="9"/>
      <c r="K113"/>
      <c r="L113"/>
      <c r="O113" s="211"/>
    </row>
    <row r="114" spans="1:15" s="7" customFormat="1" ht="12" customHeight="1" x14ac:dyDescent="0.2">
      <c r="A114" s="314"/>
      <c r="B114" s="319"/>
      <c r="C114" s="5"/>
      <c r="D114" s="4"/>
      <c r="E114" s="4"/>
      <c r="F114" s="13"/>
      <c r="G114" s="8"/>
      <c r="H114" s="34"/>
      <c r="I114" s="35"/>
      <c r="J114" s="9"/>
      <c r="K114"/>
      <c r="L114"/>
      <c r="O114" s="211"/>
    </row>
    <row r="115" spans="1:15" s="7" customFormat="1" ht="12" customHeight="1" x14ac:dyDescent="0.2">
      <c r="A115" s="314"/>
      <c r="B115" s="319"/>
      <c r="C115" s="5"/>
      <c r="D115" s="4"/>
      <c r="E115" s="4"/>
      <c r="F115" s="13"/>
      <c r="G115" s="8"/>
      <c r="H115" s="34"/>
      <c r="I115" s="35"/>
      <c r="J115" s="9"/>
      <c r="K115"/>
      <c r="L115"/>
      <c r="O115" s="211"/>
    </row>
    <row r="116" spans="1:15" s="7" customFormat="1" ht="12" customHeight="1" x14ac:dyDescent="0.2">
      <c r="A116" s="314"/>
      <c r="B116" s="319"/>
      <c r="C116" s="5"/>
      <c r="D116" s="4"/>
      <c r="E116" s="4"/>
      <c r="F116" s="13"/>
      <c r="G116" s="8"/>
      <c r="H116" s="34"/>
      <c r="I116" s="35"/>
      <c r="J116" s="9"/>
      <c r="K116"/>
      <c r="L116"/>
      <c r="O116" s="211"/>
    </row>
    <row r="117" spans="1:15" s="7" customFormat="1" ht="12" customHeight="1" x14ac:dyDescent="0.2">
      <c r="A117" s="314"/>
      <c r="B117" s="319"/>
      <c r="C117" s="5"/>
      <c r="D117" s="4"/>
      <c r="E117" s="4"/>
      <c r="F117" s="13"/>
      <c r="G117" s="8"/>
      <c r="H117" s="34"/>
      <c r="I117" s="35"/>
      <c r="J117" s="9"/>
      <c r="K117"/>
      <c r="L117"/>
      <c r="O117" s="211"/>
    </row>
    <row r="118" spans="1:15" s="7" customFormat="1" ht="12" customHeight="1" x14ac:dyDescent="0.2">
      <c r="A118" s="314"/>
      <c r="B118" s="319"/>
      <c r="C118" s="5"/>
      <c r="D118" s="4"/>
      <c r="E118" s="4"/>
      <c r="F118" s="13"/>
      <c r="G118" s="8"/>
      <c r="H118" s="34"/>
      <c r="I118" s="35"/>
      <c r="J118" s="9"/>
      <c r="K118"/>
      <c r="L118"/>
      <c r="O118" s="211"/>
    </row>
    <row r="119" spans="1:15" s="7" customFormat="1" ht="12" customHeight="1" x14ac:dyDescent="0.2">
      <c r="A119" s="314"/>
      <c r="B119" s="319"/>
      <c r="C119" s="5"/>
      <c r="D119" s="4"/>
      <c r="E119" s="4"/>
      <c r="F119" s="13"/>
      <c r="G119" s="8"/>
      <c r="H119" s="34"/>
      <c r="I119" s="35"/>
      <c r="J119" s="9"/>
      <c r="K119"/>
      <c r="L119"/>
      <c r="O119" s="211"/>
    </row>
    <row r="120" spans="1:15" s="7" customFormat="1" ht="12" customHeight="1" x14ac:dyDescent="0.2">
      <c r="A120" s="314"/>
      <c r="B120" s="319"/>
      <c r="C120" s="5"/>
      <c r="D120" s="4"/>
      <c r="E120" s="4"/>
      <c r="F120" s="13"/>
      <c r="G120" s="8"/>
      <c r="H120" s="34"/>
      <c r="I120" s="35"/>
      <c r="J120" s="9"/>
      <c r="K120"/>
      <c r="L120"/>
      <c r="O120" s="211"/>
    </row>
    <row r="121" spans="1:15" s="7" customFormat="1" ht="12" customHeight="1" x14ac:dyDescent="0.2">
      <c r="A121" s="314"/>
      <c r="B121" s="319"/>
      <c r="C121" s="5"/>
      <c r="D121" s="4"/>
      <c r="E121" s="4"/>
      <c r="F121" s="13"/>
      <c r="G121" s="8"/>
      <c r="H121" s="34"/>
      <c r="I121" s="35"/>
      <c r="J121" s="9"/>
      <c r="K121"/>
      <c r="L121"/>
      <c r="O121" s="211"/>
    </row>
    <row r="122" spans="1:15" s="7" customFormat="1" ht="12" customHeight="1" x14ac:dyDescent="0.2">
      <c r="A122" s="314"/>
      <c r="B122" s="319"/>
      <c r="C122" s="5"/>
      <c r="D122" s="4"/>
      <c r="E122" s="4"/>
      <c r="F122" s="13"/>
      <c r="G122" s="8"/>
      <c r="H122" s="34"/>
      <c r="I122" s="35"/>
      <c r="J122" s="9"/>
      <c r="K122"/>
      <c r="L122"/>
      <c r="O122" s="211"/>
    </row>
    <row r="123" spans="1:15" s="7" customFormat="1" ht="12" customHeight="1" x14ac:dyDescent="0.2">
      <c r="A123" s="314"/>
      <c r="B123" s="319"/>
      <c r="C123" s="5"/>
      <c r="D123" s="4"/>
      <c r="E123" s="4"/>
      <c r="F123" s="13"/>
      <c r="G123" s="8"/>
      <c r="H123" s="34"/>
      <c r="I123" s="35"/>
      <c r="J123" s="9"/>
      <c r="K123"/>
      <c r="L123"/>
      <c r="O123" s="211"/>
    </row>
    <row r="124" spans="1:15" s="7" customFormat="1" ht="12" customHeight="1" x14ac:dyDescent="0.2">
      <c r="A124" s="314"/>
      <c r="B124" s="319"/>
      <c r="C124" s="5"/>
      <c r="D124" s="4"/>
      <c r="E124" s="4"/>
      <c r="F124" s="13"/>
      <c r="G124" s="8"/>
      <c r="H124" s="34"/>
      <c r="I124" s="35"/>
      <c r="J124" s="9"/>
      <c r="K124"/>
      <c r="L124"/>
      <c r="O124" s="211"/>
    </row>
    <row r="125" spans="1:15" s="7" customFormat="1" ht="12" customHeight="1" x14ac:dyDescent="0.2">
      <c r="A125" s="314"/>
      <c r="B125" s="319"/>
      <c r="C125" s="5"/>
      <c r="D125" s="4"/>
      <c r="E125" s="4"/>
      <c r="F125" s="13"/>
      <c r="G125" s="8"/>
      <c r="H125" s="34"/>
      <c r="I125" s="35"/>
      <c r="J125" s="9"/>
      <c r="K125"/>
      <c r="L125"/>
      <c r="O125" s="211"/>
    </row>
    <row r="126" spans="1:15" s="7" customFormat="1" ht="12" customHeight="1" x14ac:dyDescent="0.2">
      <c r="A126" s="314"/>
      <c r="B126" s="319"/>
      <c r="C126" s="5"/>
      <c r="D126" s="4"/>
      <c r="E126" s="4"/>
      <c r="F126" s="13"/>
      <c r="G126" s="8"/>
      <c r="H126" s="34"/>
      <c r="I126" s="35"/>
      <c r="J126" s="9"/>
      <c r="K126"/>
      <c r="L126"/>
      <c r="O126" s="211"/>
    </row>
    <row r="127" spans="1:15" s="7" customFormat="1" ht="12" customHeight="1" x14ac:dyDescent="0.2">
      <c r="A127" s="314"/>
      <c r="B127" s="319"/>
      <c r="C127" s="5"/>
      <c r="D127" s="4"/>
      <c r="E127" s="4"/>
      <c r="F127" s="13"/>
      <c r="G127" s="8"/>
      <c r="H127" s="34"/>
      <c r="I127" s="35"/>
      <c r="J127" s="9"/>
      <c r="K127"/>
      <c r="L127"/>
      <c r="O127" s="211"/>
    </row>
    <row r="128" spans="1:15" s="7" customFormat="1" ht="12" customHeight="1" x14ac:dyDescent="0.2">
      <c r="A128" s="314"/>
      <c r="B128" s="319"/>
      <c r="C128" s="5"/>
      <c r="D128" s="4"/>
      <c r="E128" s="4"/>
      <c r="F128" s="13"/>
      <c r="G128" s="8"/>
      <c r="H128" s="34"/>
      <c r="I128" s="35"/>
      <c r="J128" s="9"/>
      <c r="K128"/>
      <c r="L128"/>
      <c r="O128" s="211"/>
    </row>
    <row r="129" spans="1:15" s="7" customFormat="1" ht="12" customHeight="1" x14ac:dyDescent="0.2">
      <c r="A129" s="314"/>
      <c r="B129" s="319"/>
      <c r="C129" s="5"/>
      <c r="D129" s="4"/>
      <c r="E129" s="4"/>
      <c r="F129" s="13"/>
      <c r="G129" s="8"/>
      <c r="H129" s="34"/>
      <c r="I129" s="35"/>
      <c r="J129" s="9"/>
      <c r="K129"/>
      <c r="L129"/>
      <c r="O129" s="211"/>
    </row>
    <row r="130" spans="1:15" s="7" customFormat="1" ht="12" customHeight="1" x14ac:dyDescent="0.2">
      <c r="A130" s="314"/>
      <c r="B130" s="119"/>
      <c r="C130" s="5"/>
      <c r="D130" s="4"/>
      <c r="E130" s="4"/>
      <c r="F130" s="13"/>
      <c r="G130" s="8"/>
      <c r="H130" s="34"/>
      <c r="I130" s="35"/>
      <c r="J130" s="9"/>
      <c r="K130"/>
      <c r="L130"/>
      <c r="O130" s="211"/>
    </row>
    <row r="131" spans="1:15" s="7" customFormat="1" ht="12" customHeight="1" x14ac:dyDescent="0.2">
      <c r="A131" s="314"/>
      <c r="B131" s="319"/>
      <c r="C131" s="5"/>
      <c r="D131" s="99"/>
      <c r="E131" s="99"/>
      <c r="F131" s="79"/>
      <c r="G131" s="100"/>
      <c r="H131" s="34"/>
      <c r="I131" s="35"/>
      <c r="J131" s="9"/>
      <c r="K131"/>
      <c r="L131"/>
      <c r="O131" s="211"/>
    </row>
    <row r="132" spans="1:15" s="7" customFormat="1" ht="12" customHeight="1" x14ac:dyDescent="0.2">
      <c r="A132" s="314"/>
      <c r="B132" s="319"/>
      <c r="C132" s="5"/>
      <c r="D132" s="99"/>
      <c r="E132" s="99"/>
      <c r="F132" s="79"/>
      <c r="G132" s="100"/>
      <c r="H132" s="34"/>
      <c r="I132" s="35"/>
      <c r="J132" s="9"/>
      <c r="K132"/>
      <c r="L132"/>
      <c r="O132" s="211"/>
    </row>
    <row r="133" spans="1:15" s="7" customFormat="1" ht="12" customHeight="1" x14ac:dyDescent="0.2">
      <c r="A133" s="314"/>
      <c r="B133" s="319"/>
      <c r="C133" s="5"/>
      <c r="D133" s="99"/>
      <c r="E133" s="99"/>
      <c r="F133" s="79"/>
      <c r="G133" s="100"/>
      <c r="H133" s="34"/>
      <c r="I133" s="35"/>
      <c r="J133" s="9"/>
      <c r="K133"/>
      <c r="L133"/>
      <c r="O133" s="211"/>
    </row>
    <row r="134" spans="1:15" s="7" customFormat="1" ht="12" customHeight="1" x14ac:dyDescent="0.2">
      <c r="A134" s="314"/>
      <c r="B134" s="319"/>
      <c r="C134" s="5"/>
      <c r="D134" s="99"/>
      <c r="E134" s="99"/>
      <c r="F134" s="79"/>
      <c r="G134" s="100"/>
      <c r="H134" s="34"/>
      <c r="I134" s="35"/>
      <c r="J134" s="9"/>
      <c r="K134"/>
      <c r="L134"/>
      <c r="O134" s="211"/>
    </row>
    <row r="135" spans="1:15" s="7" customFormat="1" ht="12" customHeight="1" x14ac:dyDescent="0.2">
      <c r="A135" s="314"/>
      <c r="B135" s="319"/>
      <c r="C135" s="5"/>
      <c r="D135" s="99"/>
      <c r="E135" s="99"/>
      <c r="F135" s="79"/>
      <c r="G135" s="100"/>
      <c r="H135" s="34"/>
      <c r="I135" s="35"/>
      <c r="J135" s="9"/>
      <c r="K135"/>
      <c r="L135"/>
      <c r="O135" s="211"/>
    </row>
    <row r="136" spans="1:15" s="7" customFormat="1" ht="12" customHeight="1" x14ac:dyDescent="0.2">
      <c r="A136" s="314"/>
      <c r="B136" s="319"/>
      <c r="C136" s="5"/>
      <c r="D136" s="99"/>
      <c r="E136" s="99"/>
      <c r="F136" s="79"/>
      <c r="G136" s="100"/>
      <c r="H136" s="34"/>
      <c r="I136" s="35"/>
      <c r="J136" s="9"/>
      <c r="K136"/>
      <c r="L136"/>
      <c r="O136" s="211"/>
    </row>
    <row r="137" spans="1:15" s="7" customFormat="1" ht="12" customHeight="1" x14ac:dyDescent="0.2">
      <c r="A137" s="314"/>
      <c r="B137" s="319"/>
      <c r="C137" s="5"/>
      <c r="D137" s="99"/>
      <c r="E137" s="99"/>
      <c r="F137" s="79"/>
      <c r="G137" s="100"/>
      <c r="H137" s="34"/>
      <c r="I137" s="35"/>
      <c r="J137" s="9"/>
      <c r="K137"/>
      <c r="L137"/>
      <c r="O137" s="211"/>
    </row>
    <row r="138" spans="1:15" s="7" customFormat="1" ht="12" customHeight="1" x14ac:dyDescent="0.2">
      <c r="A138" s="314"/>
      <c r="B138" s="319"/>
      <c r="C138" s="5"/>
      <c r="D138" s="99"/>
      <c r="E138" s="99"/>
      <c r="F138" s="79"/>
      <c r="G138" s="100"/>
      <c r="H138" s="34"/>
      <c r="I138" s="35"/>
      <c r="J138" s="9"/>
      <c r="K138"/>
      <c r="L138"/>
      <c r="O138" s="211"/>
    </row>
    <row r="139" spans="1:15" s="7" customFormat="1" ht="12" customHeight="1" x14ac:dyDescent="0.2">
      <c r="A139" s="314"/>
      <c r="B139" s="319"/>
      <c r="C139" s="46"/>
      <c r="D139" s="4"/>
      <c r="E139" s="4"/>
      <c r="F139" s="13"/>
      <c r="G139" s="8"/>
      <c r="H139" s="34"/>
      <c r="I139" s="35"/>
      <c r="J139" s="9"/>
      <c r="K139"/>
      <c r="L139"/>
      <c r="O139" s="211"/>
    </row>
    <row r="140" spans="1:15" s="7" customFormat="1" ht="12" customHeight="1" x14ac:dyDescent="0.2">
      <c r="A140" s="314"/>
      <c r="B140" s="319"/>
      <c r="C140" s="5"/>
      <c r="D140" s="4"/>
      <c r="E140" s="4"/>
      <c r="F140" s="13"/>
      <c r="G140" s="8"/>
      <c r="H140" s="34"/>
      <c r="I140" s="35"/>
      <c r="J140" s="9"/>
      <c r="K140"/>
      <c r="L140"/>
      <c r="O140" s="211"/>
    </row>
    <row r="141" spans="1:15" s="7" customFormat="1" ht="12" customHeight="1" x14ac:dyDescent="0.2">
      <c r="A141" s="314"/>
      <c r="B141" s="319"/>
      <c r="C141" s="5"/>
      <c r="D141" s="4"/>
      <c r="E141" s="4"/>
      <c r="F141" s="13"/>
      <c r="G141" s="8"/>
      <c r="H141" s="34"/>
      <c r="I141" s="35"/>
      <c r="J141" s="9"/>
      <c r="K141"/>
      <c r="L141"/>
      <c r="O141" s="211"/>
    </row>
    <row r="142" spans="1:15" s="7" customFormat="1" ht="12" customHeight="1" x14ac:dyDescent="0.2">
      <c r="A142" s="314"/>
      <c r="B142" s="319"/>
      <c r="C142" s="5"/>
      <c r="D142" s="4"/>
      <c r="E142" s="4"/>
      <c r="F142" s="13"/>
      <c r="G142" s="8"/>
      <c r="H142" s="34"/>
      <c r="I142" s="35"/>
      <c r="J142" s="9"/>
      <c r="K142"/>
      <c r="L142"/>
      <c r="O142" s="211"/>
    </row>
    <row r="143" spans="1:15" s="7" customFormat="1" ht="12" customHeight="1" x14ac:dyDescent="0.2">
      <c r="A143" s="314"/>
      <c r="B143" s="319"/>
      <c r="C143" s="5"/>
      <c r="D143" s="4"/>
      <c r="E143" s="4"/>
      <c r="F143" s="13"/>
      <c r="G143" s="8"/>
      <c r="H143" s="34"/>
      <c r="I143" s="35"/>
      <c r="J143" s="9"/>
      <c r="K143"/>
      <c r="L143"/>
      <c r="O143" s="211"/>
    </row>
    <row r="144" spans="1:15" s="7" customFormat="1" ht="12" customHeight="1" x14ac:dyDescent="0.2">
      <c r="A144" s="314"/>
      <c r="B144" s="319"/>
      <c r="C144" s="45"/>
      <c r="D144" s="4"/>
      <c r="E144" s="4"/>
      <c r="F144" s="13"/>
      <c r="G144" s="8"/>
      <c r="H144" s="34"/>
      <c r="I144" s="35"/>
      <c r="J144" s="9"/>
      <c r="K144"/>
      <c r="L144"/>
      <c r="O144" s="211"/>
    </row>
    <row r="145" spans="1:15" s="7" customFormat="1" ht="12" customHeight="1" x14ac:dyDescent="0.2">
      <c r="A145" s="314"/>
      <c r="B145" s="319"/>
      <c r="C145" s="5"/>
      <c r="D145" s="4"/>
      <c r="E145" s="4"/>
      <c r="F145" s="13"/>
      <c r="G145" s="8"/>
      <c r="H145" s="34"/>
      <c r="I145" s="35"/>
      <c r="J145" s="9"/>
      <c r="K145"/>
      <c r="L145"/>
      <c r="O145" s="211"/>
    </row>
    <row r="146" spans="1:15" s="7" customFormat="1" ht="12" customHeight="1" x14ac:dyDescent="0.2">
      <c r="A146" s="314"/>
      <c r="B146" s="319"/>
      <c r="C146" s="5"/>
      <c r="D146" s="4"/>
      <c r="E146" s="4"/>
      <c r="F146" s="13"/>
      <c r="G146" s="8"/>
      <c r="H146" s="34"/>
      <c r="I146" s="35"/>
      <c r="J146" s="9"/>
      <c r="K146"/>
      <c r="L146"/>
      <c r="O146" s="211"/>
    </row>
    <row r="147" spans="1:15" s="7" customFormat="1" ht="12" customHeight="1" x14ac:dyDescent="0.2">
      <c r="A147" s="314"/>
      <c r="B147" s="319"/>
      <c r="C147" s="5"/>
      <c r="D147" s="4"/>
      <c r="E147" s="4"/>
      <c r="F147" s="13"/>
      <c r="G147" s="8"/>
      <c r="H147" s="34"/>
      <c r="I147" s="35"/>
      <c r="J147" s="9"/>
      <c r="K147"/>
      <c r="L147"/>
      <c r="O147" s="211"/>
    </row>
    <row r="148" spans="1:15" s="7" customFormat="1" ht="12" customHeight="1" x14ac:dyDescent="0.2">
      <c r="A148" s="314"/>
      <c r="B148" s="319"/>
      <c r="C148" s="5"/>
      <c r="D148" s="4"/>
      <c r="E148" s="4"/>
      <c r="F148" s="13"/>
      <c r="G148" s="8"/>
      <c r="H148" s="34"/>
      <c r="I148" s="35"/>
      <c r="J148" s="9"/>
      <c r="K148"/>
      <c r="L148"/>
      <c r="O148" s="211"/>
    </row>
    <row r="149" spans="1:15" s="7" customFormat="1" ht="12" customHeight="1" x14ac:dyDescent="0.2">
      <c r="A149" s="314"/>
      <c r="B149" s="319"/>
      <c r="C149" s="5"/>
      <c r="D149" s="4"/>
      <c r="E149" s="4"/>
      <c r="F149" s="13"/>
      <c r="G149" s="8"/>
      <c r="H149" s="34"/>
      <c r="I149" s="35"/>
      <c r="J149" s="9"/>
      <c r="K149"/>
      <c r="L149"/>
      <c r="O149" s="211"/>
    </row>
    <row r="150" spans="1:15" s="7" customFormat="1" ht="12" customHeight="1" x14ac:dyDescent="0.2">
      <c r="A150" s="314"/>
      <c r="B150" s="319"/>
      <c r="C150" s="5"/>
      <c r="D150" s="4"/>
      <c r="E150" s="4"/>
      <c r="F150" s="13"/>
      <c r="G150" s="8"/>
      <c r="H150" s="34"/>
      <c r="I150" s="35"/>
      <c r="J150" s="9"/>
      <c r="K150"/>
      <c r="L150"/>
      <c r="O150" s="211"/>
    </row>
    <row r="151" spans="1:15" s="7" customFormat="1" ht="12" customHeight="1" x14ac:dyDescent="0.2">
      <c r="A151" s="314"/>
      <c r="B151" s="319"/>
      <c r="C151" s="5"/>
      <c r="D151" s="4"/>
      <c r="E151" s="4"/>
      <c r="F151" s="13"/>
      <c r="G151" s="8"/>
      <c r="H151" s="34"/>
      <c r="I151" s="35"/>
      <c r="J151" s="9"/>
      <c r="K151"/>
      <c r="L151"/>
      <c r="O151" s="211"/>
    </row>
    <row r="152" spans="1:15" s="7" customFormat="1" ht="12" customHeight="1" x14ac:dyDescent="0.2">
      <c r="A152" s="314"/>
      <c r="B152" s="319"/>
      <c r="C152" s="5"/>
      <c r="D152" s="4"/>
      <c r="E152" s="4"/>
      <c r="F152" s="13"/>
      <c r="G152" s="8"/>
      <c r="H152" s="34"/>
      <c r="I152" s="35"/>
      <c r="J152" s="9"/>
      <c r="K152"/>
      <c r="L152"/>
      <c r="O152" s="211"/>
    </row>
    <row r="153" spans="1:15" s="7" customFormat="1" ht="12" customHeight="1" x14ac:dyDescent="0.2">
      <c r="A153" s="314"/>
      <c r="B153" s="319"/>
      <c r="C153" s="5"/>
      <c r="D153" s="4"/>
      <c r="E153" s="4"/>
      <c r="F153" s="13"/>
      <c r="G153" s="8"/>
      <c r="H153" s="34"/>
      <c r="I153" s="35"/>
      <c r="J153" s="9"/>
      <c r="K153"/>
      <c r="L153"/>
      <c r="O153" s="211"/>
    </row>
    <row r="154" spans="1:15" s="7" customFormat="1" ht="12" customHeight="1" x14ac:dyDescent="0.2">
      <c r="A154" s="314"/>
      <c r="B154" s="319"/>
      <c r="C154" s="5"/>
      <c r="D154" s="4"/>
      <c r="E154" s="4"/>
      <c r="F154" s="13"/>
      <c r="G154" s="8"/>
      <c r="H154" s="34"/>
      <c r="I154" s="35"/>
      <c r="J154" s="9"/>
      <c r="K154"/>
      <c r="L154"/>
      <c r="O154" s="211"/>
    </row>
    <row r="155" spans="1:15" s="7" customFormat="1" ht="12" customHeight="1" x14ac:dyDescent="0.2">
      <c r="A155" s="314"/>
      <c r="B155" s="319"/>
      <c r="C155" s="5"/>
      <c r="D155" s="4"/>
      <c r="E155" s="4"/>
      <c r="F155" s="13"/>
      <c r="G155" s="8"/>
      <c r="H155" s="34"/>
      <c r="I155" s="35"/>
      <c r="J155" s="9"/>
      <c r="K155"/>
      <c r="L155"/>
      <c r="O155" s="211"/>
    </row>
    <row r="156" spans="1:15" s="7" customFormat="1" ht="12" customHeight="1" x14ac:dyDescent="0.2">
      <c r="A156" s="314"/>
      <c r="B156" s="319"/>
      <c r="C156" s="5"/>
      <c r="D156" s="4"/>
      <c r="E156" s="4"/>
      <c r="F156" s="13"/>
      <c r="G156" s="8"/>
      <c r="H156" s="34"/>
      <c r="I156" s="35"/>
      <c r="J156" s="9"/>
      <c r="K156"/>
      <c r="L156"/>
      <c r="O156" s="211"/>
    </row>
    <row r="157" spans="1:15" s="7" customFormat="1" ht="12" customHeight="1" x14ac:dyDescent="0.2">
      <c r="A157" s="314"/>
      <c r="B157" s="319"/>
      <c r="C157" s="5"/>
      <c r="D157" s="4"/>
      <c r="E157" s="4"/>
      <c r="F157" s="13"/>
      <c r="G157" s="8"/>
      <c r="H157" s="34"/>
      <c r="I157" s="35"/>
      <c r="J157" s="9"/>
      <c r="K157"/>
      <c r="L157"/>
      <c r="O157" s="211"/>
    </row>
    <row r="158" spans="1:15" s="7" customFormat="1" ht="12" customHeight="1" x14ac:dyDescent="0.2">
      <c r="A158" s="314"/>
      <c r="B158" s="319"/>
      <c r="C158" s="5"/>
      <c r="D158" s="4"/>
      <c r="E158" s="4"/>
      <c r="F158" s="13"/>
      <c r="G158" s="8"/>
      <c r="H158" s="34"/>
      <c r="I158" s="35"/>
      <c r="J158" s="9"/>
      <c r="K158"/>
      <c r="L158"/>
      <c r="O158" s="211"/>
    </row>
    <row r="159" spans="1:15" s="7" customFormat="1" ht="12" customHeight="1" x14ac:dyDescent="0.2">
      <c r="A159" s="314"/>
      <c r="B159" s="319"/>
      <c r="C159" s="5"/>
      <c r="D159" s="4"/>
      <c r="E159" s="4"/>
      <c r="F159" s="13"/>
      <c r="G159" s="8"/>
      <c r="H159" s="34"/>
      <c r="I159" s="35"/>
      <c r="J159" s="9"/>
      <c r="K159"/>
      <c r="L159"/>
      <c r="O159" s="211"/>
    </row>
    <row r="160" spans="1:15" s="7" customFormat="1" ht="12" customHeight="1" x14ac:dyDescent="0.2">
      <c r="A160" s="314"/>
      <c r="B160" s="319"/>
      <c r="C160" s="5"/>
      <c r="D160" s="4"/>
      <c r="E160" s="4"/>
      <c r="F160" s="13"/>
      <c r="G160" s="8"/>
      <c r="H160" s="34"/>
      <c r="I160" s="35"/>
      <c r="J160" s="9"/>
      <c r="K160"/>
      <c r="L160"/>
      <c r="O160" s="211"/>
    </row>
    <row r="161" spans="1:15" s="7" customFormat="1" ht="12" customHeight="1" x14ac:dyDescent="0.2">
      <c r="A161" s="314"/>
      <c r="B161" s="319"/>
      <c r="C161" s="5"/>
      <c r="D161" s="4"/>
      <c r="E161" s="4"/>
      <c r="F161" s="13"/>
      <c r="G161" s="8"/>
      <c r="H161" s="34"/>
      <c r="I161" s="35"/>
      <c r="J161" s="9"/>
      <c r="K161"/>
      <c r="L161"/>
      <c r="O161" s="211"/>
    </row>
    <row r="162" spans="1:15" s="7" customFormat="1" ht="12" customHeight="1" x14ac:dyDescent="0.2">
      <c r="A162" s="314"/>
      <c r="B162" s="319"/>
      <c r="C162" s="5"/>
      <c r="D162" s="4"/>
      <c r="E162" s="4"/>
      <c r="F162" s="13"/>
      <c r="G162" s="8"/>
      <c r="H162" s="34"/>
      <c r="I162" s="35"/>
      <c r="J162" s="9"/>
      <c r="K162"/>
      <c r="L162"/>
      <c r="O162" s="211"/>
    </row>
    <row r="163" spans="1:15" s="7" customFormat="1" ht="12" customHeight="1" x14ac:dyDescent="0.2">
      <c r="A163" s="314"/>
      <c r="B163" s="319"/>
      <c r="C163" s="5"/>
      <c r="D163" s="4"/>
      <c r="E163" s="4"/>
      <c r="F163" s="13"/>
      <c r="G163" s="8"/>
      <c r="H163" s="34"/>
      <c r="I163" s="35"/>
      <c r="J163" s="9"/>
      <c r="K163"/>
      <c r="L163"/>
      <c r="O163" s="211"/>
    </row>
    <row r="164" spans="1:15" s="7" customFormat="1" ht="12" customHeight="1" x14ac:dyDescent="0.2">
      <c r="A164" s="314"/>
      <c r="B164" s="319"/>
      <c r="C164" s="5"/>
      <c r="D164" s="4"/>
      <c r="E164" s="4"/>
      <c r="F164" s="13"/>
      <c r="G164" s="8"/>
      <c r="H164" s="34"/>
      <c r="I164" s="35"/>
      <c r="J164" s="9"/>
      <c r="K164"/>
      <c r="L164"/>
      <c r="O164" s="211"/>
    </row>
    <row r="165" spans="1:15" s="7" customFormat="1" ht="12" customHeight="1" x14ac:dyDescent="0.2">
      <c r="A165" s="314"/>
      <c r="B165" s="319"/>
      <c r="C165" s="5"/>
      <c r="D165" s="4"/>
      <c r="E165" s="4"/>
      <c r="F165" s="13"/>
      <c r="G165" s="8"/>
      <c r="H165" s="34"/>
      <c r="I165" s="35"/>
      <c r="J165" s="9"/>
      <c r="K165"/>
      <c r="L165"/>
      <c r="O165" s="211"/>
    </row>
    <row r="166" spans="1:15" s="7" customFormat="1" ht="12" customHeight="1" x14ac:dyDescent="0.2">
      <c r="A166" s="314"/>
      <c r="B166" s="319"/>
      <c r="C166" s="5"/>
      <c r="D166" s="4"/>
      <c r="E166" s="4"/>
      <c r="F166" s="13"/>
      <c r="G166" s="8"/>
      <c r="H166" s="34"/>
      <c r="I166" s="35"/>
      <c r="J166" s="9"/>
      <c r="K166"/>
      <c r="L166"/>
      <c r="O166" s="211"/>
    </row>
    <row r="167" spans="1:15" s="7" customFormat="1" ht="12" customHeight="1" x14ac:dyDescent="0.2">
      <c r="A167" s="314"/>
      <c r="B167" s="319"/>
      <c r="C167" s="5"/>
      <c r="D167" s="4"/>
      <c r="E167" s="4"/>
      <c r="F167" s="13"/>
      <c r="G167" s="8"/>
      <c r="H167" s="34"/>
      <c r="I167" s="35"/>
      <c r="J167" s="9"/>
      <c r="K167"/>
      <c r="L167"/>
      <c r="O167" s="211"/>
    </row>
    <row r="168" spans="1:15" s="7" customFormat="1" ht="12" customHeight="1" x14ac:dyDescent="0.2">
      <c r="A168" s="314"/>
      <c r="B168" s="319"/>
      <c r="C168" s="5"/>
      <c r="D168" s="4"/>
      <c r="E168" s="4"/>
      <c r="F168" s="13"/>
      <c r="G168" s="8"/>
      <c r="H168" s="34"/>
      <c r="I168" s="35"/>
      <c r="J168" s="9"/>
      <c r="K168"/>
      <c r="L168"/>
      <c r="O168" s="211"/>
    </row>
    <row r="169" spans="1:15" s="7" customFormat="1" ht="12" customHeight="1" x14ac:dyDescent="0.2">
      <c r="A169" s="314"/>
      <c r="B169" s="319"/>
      <c r="C169" s="5"/>
      <c r="D169" s="4"/>
      <c r="E169" s="4"/>
      <c r="F169" s="13"/>
      <c r="G169" s="8"/>
      <c r="H169" s="34"/>
      <c r="I169" s="35"/>
      <c r="J169" s="9"/>
      <c r="K169"/>
      <c r="L169"/>
      <c r="O169" s="211"/>
    </row>
    <row r="170" spans="1:15" s="7" customFormat="1" ht="12" customHeight="1" x14ac:dyDescent="0.2">
      <c r="A170" s="314"/>
      <c r="B170" s="319"/>
      <c r="C170" s="5"/>
      <c r="D170" s="4"/>
      <c r="E170" s="4"/>
      <c r="F170" s="13"/>
      <c r="G170" s="8"/>
      <c r="H170" s="34"/>
      <c r="I170" s="35"/>
      <c r="J170" s="9"/>
      <c r="K170"/>
      <c r="L170"/>
      <c r="O170" s="211"/>
    </row>
    <row r="171" spans="1:15" s="7" customFormat="1" ht="12" customHeight="1" x14ac:dyDescent="0.2">
      <c r="A171" s="314"/>
      <c r="B171" s="319"/>
      <c r="C171" s="5"/>
      <c r="D171" s="4"/>
      <c r="E171" s="4"/>
      <c r="F171" s="13"/>
      <c r="G171" s="8"/>
      <c r="H171" s="34"/>
      <c r="I171" s="35"/>
      <c r="J171" s="9"/>
      <c r="K171"/>
      <c r="L171"/>
      <c r="O171" s="211"/>
    </row>
    <row r="172" spans="1:15" s="7" customFormat="1" ht="12" customHeight="1" x14ac:dyDescent="0.2">
      <c r="A172" s="314"/>
      <c r="B172" s="319"/>
      <c r="C172" s="5"/>
      <c r="D172" s="4"/>
      <c r="E172" s="4"/>
      <c r="F172" s="13"/>
      <c r="G172" s="8"/>
      <c r="H172" s="34"/>
      <c r="I172" s="35"/>
      <c r="J172" s="9"/>
      <c r="K172"/>
      <c r="L172"/>
      <c r="O172" s="211"/>
    </row>
    <row r="173" spans="1:15" s="7" customFormat="1" ht="12" customHeight="1" x14ac:dyDescent="0.2">
      <c r="A173" s="314"/>
      <c r="B173" s="319"/>
      <c r="C173" s="5"/>
      <c r="D173" s="4"/>
      <c r="E173" s="4"/>
      <c r="F173" s="13"/>
      <c r="G173" s="8"/>
      <c r="H173" s="34"/>
      <c r="I173" s="35"/>
      <c r="J173" s="9"/>
      <c r="K173"/>
      <c r="L173"/>
      <c r="O173" s="211"/>
    </row>
    <row r="174" spans="1:15" s="7" customFormat="1" ht="12" customHeight="1" x14ac:dyDescent="0.2">
      <c r="A174" s="314"/>
      <c r="B174" s="319"/>
      <c r="C174" s="5"/>
      <c r="D174" s="4"/>
      <c r="E174" s="4"/>
      <c r="F174" s="13"/>
      <c r="G174" s="8"/>
      <c r="H174" s="34"/>
      <c r="I174" s="35"/>
      <c r="J174" s="9"/>
      <c r="K174"/>
      <c r="L174"/>
      <c r="O174" s="211"/>
    </row>
    <row r="175" spans="1:15" s="7" customFormat="1" ht="12" customHeight="1" x14ac:dyDescent="0.2">
      <c r="A175" s="314"/>
      <c r="B175" s="319"/>
      <c r="C175" s="5"/>
      <c r="D175" s="4"/>
      <c r="E175" s="4"/>
      <c r="F175" s="13"/>
      <c r="G175" s="8"/>
      <c r="H175" s="34"/>
      <c r="I175" s="35"/>
      <c r="J175" s="9"/>
      <c r="K175"/>
      <c r="L175"/>
      <c r="O175" s="211"/>
    </row>
    <row r="176" spans="1:15" s="7" customFormat="1" ht="12" customHeight="1" x14ac:dyDescent="0.2">
      <c r="A176" s="314"/>
      <c r="B176" s="319"/>
      <c r="C176" s="5"/>
      <c r="D176" s="4"/>
      <c r="E176" s="4"/>
      <c r="F176" s="13"/>
      <c r="G176" s="8"/>
      <c r="H176" s="34"/>
      <c r="I176" s="35"/>
      <c r="J176" s="9"/>
      <c r="K176"/>
      <c r="L176"/>
      <c r="O176" s="211"/>
    </row>
    <row r="177" spans="1:15" s="7" customFormat="1" ht="12" customHeight="1" x14ac:dyDescent="0.2">
      <c r="A177" s="314"/>
      <c r="B177" s="319"/>
      <c r="C177" s="5"/>
      <c r="D177" s="4"/>
      <c r="E177" s="4"/>
      <c r="F177" s="13"/>
      <c r="G177" s="8"/>
      <c r="H177" s="34"/>
      <c r="I177" s="35"/>
      <c r="J177" s="9"/>
      <c r="K177"/>
      <c r="L177"/>
      <c r="O177" s="211"/>
    </row>
    <row r="178" spans="1:15" s="7" customFormat="1" ht="12" customHeight="1" x14ac:dyDescent="0.2">
      <c r="A178" s="314"/>
      <c r="B178" s="319"/>
      <c r="C178" s="5"/>
      <c r="D178" s="4"/>
      <c r="E178" s="4"/>
      <c r="F178" s="13"/>
      <c r="G178" s="8"/>
      <c r="H178" s="34"/>
      <c r="I178" s="35"/>
      <c r="J178" s="9"/>
      <c r="K178"/>
      <c r="L178"/>
      <c r="O178" s="211"/>
    </row>
    <row r="179" spans="1:15" s="7" customFormat="1" ht="12" customHeight="1" x14ac:dyDescent="0.2">
      <c r="A179" s="314"/>
      <c r="B179" s="319"/>
      <c r="C179" s="5"/>
      <c r="D179" s="4"/>
      <c r="E179" s="4"/>
      <c r="F179" s="13"/>
      <c r="G179" s="8"/>
      <c r="H179" s="34"/>
      <c r="I179" s="35"/>
      <c r="J179" s="9"/>
      <c r="K179"/>
      <c r="L179"/>
      <c r="O179" s="211"/>
    </row>
    <row r="180" spans="1:15" s="7" customFormat="1" ht="12" customHeight="1" x14ac:dyDescent="0.2">
      <c r="A180" s="314"/>
      <c r="B180" s="319"/>
      <c r="C180" s="5"/>
      <c r="D180" s="4"/>
      <c r="E180" s="4"/>
      <c r="F180" s="13"/>
      <c r="G180" s="8"/>
      <c r="H180" s="34"/>
      <c r="I180" s="35"/>
      <c r="J180" s="9"/>
      <c r="K180"/>
      <c r="L180"/>
      <c r="O180" s="211"/>
    </row>
    <row r="181" spans="1:15" s="7" customFormat="1" ht="12" customHeight="1" x14ac:dyDescent="0.2">
      <c r="A181" s="314"/>
      <c r="B181" s="319"/>
      <c r="C181" s="5"/>
      <c r="D181" s="4"/>
      <c r="E181" s="4"/>
      <c r="F181" s="13"/>
      <c r="G181" s="8"/>
      <c r="H181" s="34"/>
      <c r="I181" s="35"/>
      <c r="J181" s="9"/>
      <c r="K181"/>
      <c r="L181"/>
      <c r="O181" s="211"/>
    </row>
    <row r="182" spans="1:15" s="7" customFormat="1" ht="12" customHeight="1" x14ac:dyDescent="0.2">
      <c r="A182" s="314"/>
      <c r="B182" s="319"/>
      <c r="C182" s="5"/>
      <c r="D182" s="4"/>
      <c r="E182" s="4"/>
      <c r="F182" s="13"/>
      <c r="G182" s="8"/>
      <c r="H182" s="34"/>
      <c r="I182" s="35"/>
      <c r="J182" s="9"/>
      <c r="K182"/>
      <c r="L182"/>
      <c r="O182" s="211"/>
    </row>
    <row r="183" spans="1:15" s="7" customFormat="1" ht="12" customHeight="1" x14ac:dyDescent="0.2">
      <c r="A183" s="314"/>
      <c r="B183" s="319"/>
      <c r="C183" s="5"/>
      <c r="D183" s="4"/>
      <c r="E183" s="4"/>
      <c r="F183" s="13"/>
      <c r="G183" s="8"/>
      <c r="H183" s="34"/>
      <c r="I183" s="35"/>
      <c r="J183" s="9"/>
      <c r="K183"/>
      <c r="L183"/>
      <c r="O183" s="211"/>
    </row>
    <row r="184" spans="1:15" s="7" customFormat="1" ht="12" customHeight="1" x14ac:dyDescent="0.2">
      <c r="A184" s="314"/>
      <c r="B184" s="319"/>
      <c r="C184" s="5"/>
      <c r="D184" s="4"/>
      <c r="E184" s="4"/>
      <c r="F184" s="13"/>
      <c r="G184" s="8"/>
      <c r="H184" s="34"/>
      <c r="I184" s="35"/>
      <c r="J184" s="9"/>
      <c r="K184"/>
      <c r="L184"/>
      <c r="O184" s="211"/>
    </row>
    <row r="185" spans="1:15" s="7" customFormat="1" ht="12" customHeight="1" x14ac:dyDescent="0.2">
      <c r="A185" s="314"/>
      <c r="B185" s="319"/>
      <c r="C185" s="5"/>
      <c r="D185" s="4"/>
      <c r="E185" s="4"/>
      <c r="F185" s="13"/>
      <c r="G185" s="8"/>
      <c r="H185" s="34"/>
      <c r="I185" s="35"/>
      <c r="J185" s="9"/>
      <c r="K185"/>
      <c r="L185"/>
      <c r="O185" s="211"/>
    </row>
    <row r="186" spans="1:15" s="7" customFormat="1" ht="12" customHeight="1" x14ac:dyDescent="0.2">
      <c r="A186" s="314"/>
      <c r="B186" s="319"/>
      <c r="C186" s="5"/>
      <c r="D186" s="4"/>
      <c r="E186" s="4"/>
      <c r="F186" s="13"/>
      <c r="G186" s="8"/>
      <c r="H186" s="34"/>
      <c r="I186" s="35"/>
      <c r="J186" s="9"/>
      <c r="K186"/>
      <c r="L186"/>
      <c r="O186" s="211"/>
    </row>
    <row r="187" spans="1:15" s="7" customFormat="1" ht="12" customHeight="1" x14ac:dyDescent="0.2">
      <c r="A187" s="314"/>
      <c r="B187" s="319"/>
      <c r="C187" s="5"/>
      <c r="D187" s="4"/>
      <c r="E187" s="4"/>
      <c r="F187" s="13"/>
      <c r="G187" s="8"/>
      <c r="H187" s="34"/>
      <c r="I187" s="35"/>
      <c r="J187" s="9"/>
      <c r="K187"/>
      <c r="L187"/>
      <c r="O187" s="211"/>
    </row>
    <row r="188" spans="1:15" s="7" customFormat="1" ht="12" customHeight="1" x14ac:dyDescent="0.2">
      <c r="A188" s="314"/>
      <c r="B188" s="319"/>
      <c r="C188" s="5"/>
      <c r="D188" s="4"/>
      <c r="E188" s="4"/>
      <c r="F188" s="13"/>
      <c r="G188" s="8"/>
      <c r="H188" s="34"/>
      <c r="I188" s="35"/>
      <c r="J188" s="9"/>
      <c r="K188"/>
      <c r="L188"/>
      <c r="O188" s="211"/>
    </row>
    <row r="189" spans="1:15" s="7" customFormat="1" ht="12" customHeight="1" x14ac:dyDescent="0.2">
      <c r="A189" s="314"/>
      <c r="B189" s="319"/>
      <c r="C189" s="5"/>
      <c r="D189" s="4"/>
      <c r="E189" s="4"/>
      <c r="F189" s="13"/>
      <c r="G189" s="8"/>
      <c r="H189" s="34"/>
      <c r="I189" s="35"/>
      <c r="J189" s="9"/>
      <c r="K189"/>
      <c r="L189"/>
      <c r="O189" s="211"/>
    </row>
    <row r="190" spans="1:15" s="7" customFormat="1" ht="12" customHeight="1" x14ac:dyDescent="0.2">
      <c r="A190" s="314"/>
      <c r="B190" s="319"/>
      <c r="C190" s="5"/>
      <c r="D190" s="4"/>
      <c r="E190" s="4"/>
      <c r="F190" s="13"/>
      <c r="G190" s="8"/>
      <c r="H190" s="34"/>
      <c r="I190" s="35"/>
      <c r="J190" s="9"/>
      <c r="K190"/>
      <c r="L190"/>
      <c r="O190" s="211"/>
    </row>
    <row r="191" spans="1:15" s="7" customFormat="1" ht="12" customHeight="1" x14ac:dyDescent="0.2">
      <c r="A191" s="314"/>
      <c r="B191" s="319"/>
      <c r="C191" s="5"/>
      <c r="D191" s="4"/>
      <c r="E191" s="4"/>
      <c r="F191" s="13"/>
      <c r="G191" s="8"/>
      <c r="H191" s="34"/>
      <c r="I191" s="35"/>
      <c r="J191" s="9"/>
      <c r="K191"/>
      <c r="L191"/>
      <c r="O191" s="211"/>
    </row>
    <row r="192" spans="1:15" s="7" customFormat="1" ht="12" customHeight="1" x14ac:dyDescent="0.2">
      <c r="A192" s="314"/>
      <c r="B192" s="319"/>
      <c r="C192" s="5"/>
      <c r="D192" s="4"/>
      <c r="E192" s="4"/>
      <c r="F192" s="13"/>
      <c r="G192" s="8"/>
      <c r="H192" s="34"/>
      <c r="I192" s="35"/>
      <c r="J192" s="9"/>
      <c r="K192"/>
      <c r="L192"/>
      <c r="O192" s="211"/>
    </row>
    <row r="193" spans="1:15" s="7" customFormat="1" ht="12" customHeight="1" x14ac:dyDescent="0.2">
      <c r="A193" s="314"/>
      <c r="B193" s="319"/>
      <c r="C193" s="5"/>
      <c r="D193" s="4"/>
      <c r="E193" s="4"/>
      <c r="F193" s="13"/>
      <c r="G193" s="8"/>
      <c r="H193" s="34"/>
      <c r="I193" s="35"/>
      <c r="J193" s="9"/>
      <c r="K193"/>
      <c r="L193"/>
      <c r="O193" s="211"/>
    </row>
    <row r="194" spans="1:15" s="7" customFormat="1" ht="12" customHeight="1" x14ac:dyDescent="0.2">
      <c r="A194" s="314"/>
      <c r="B194" s="319"/>
      <c r="C194" s="25"/>
      <c r="D194" s="4"/>
      <c r="E194" s="4"/>
      <c r="F194" s="13"/>
      <c r="G194" s="8"/>
      <c r="H194" s="34"/>
      <c r="I194" s="35"/>
      <c r="J194" s="8"/>
      <c r="K194"/>
      <c r="L194"/>
      <c r="O194" s="211"/>
    </row>
    <row r="195" spans="1:15" s="7" customFormat="1" ht="12" customHeight="1" x14ac:dyDescent="0.2">
      <c r="A195" s="314"/>
      <c r="B195" s="319"/>
      <c r="C195" s="45"/>
      <c r="D195" s="4"/>
      <c r="E195" s="4"/>
      <c r="F195" s="103"/>
      <c r="G195" s="103"/>
      <c r="H195" s="34"/>
      <c r="I195" s="35"/>
      <c r="J195" s="8"/>
      <c r="K195"/>
      <c r="L195"/>
      <c r="O195" s="211"/>
    </row>
    <row r="196" spans="1:15" s="7" customFormat="1" ht="12" customHeight="1" x14ac:dyDescent="0.2">
      <c r="A196" s="314"/>
      <c r="B196" s="319"/>
      <c r="C196" s="45"/>
      <c r="D196" s="4"/>
      <c r="E196" s="4"/>
      <c r="F196" s="103"/>
      <c r="G196" s="103"/>
      <c r="H196" s="34"/>
      <c r="I196" s="35"/>
      <c r="J196" s="8"/>
      <c r="K196"/>
      <c r="L196"/>
      <c r="O196" s="211"/>
    </row>
    <row r="197" spans="1:15" s="7" customFormat="1" ht="12" customHeight="1" x14ac:dyDescent="0.2">
      <c r="A197" s="314"/>
      <c r="B197" s="319"/>
      <c r="C197" s="5"/>
      <c r="D197" s="4"/>
      <c r="E197" s="4"/>
      <c r="F197" s="13"/>
      <c r="G197" s="87"/>
      <c r="H197" s="34"/>
      <c r="I197" s="35"/>
      <c r="J197" s="8"/>
      <c r="K197"/>
      <c r="L197"/>
      <c r="O197" s="211"/>
    </row>
    <row r="198" spans="1:15" s="7" customFormat="1" ht="12" customHeight="1" x14ac:dyDescent="0.2">
      <c r="A198" s="314"/>
      <c r="B198" s="319"/>
      <c r="C198" s="46"/>
      <c r="D198" s="4"/>
      <c r="E198" s="4"/>
      <c r="F198" s="13"/>
      <c r="G198" s="87"/>
      <c r="H198" s="34"/>
      <c r="I198" s="35"/>
      <c r="J198" s="8"/>
      <c r="K198"/>
      <c r="L198"/>
      <c r="O198" s="211"/>
    </row>
    <row r="199" spans="1:15" s="7" customFormat="1" ht="12" customHeight="1" x14ac:dyDescent="0.2">
      <c r="A199" s="314"/>
      <c r="B199" s="319"/>
      <c r="C199" s="81"/>
      <c r="D199" s="4"/>
      <c r="E199" s="4"/>
      <c r="F199" s="13"/>
      <c r="G199" s="87"/>
      <c r="H199" s="34"/>
      <c r="I199" s="35"/>
      <c r="J199" s="8"/>
      <c r="K199"/>
      <c r="L199"/>
      <c r="O199" s="211"/>
    </row>
    <row r="200" spans="1:15" s="7" customFormat="1" ht="12" customHeight="1" x14ac:dyDescent="0.2">
      <c r="A200" s="314"/>
      <c r="B200" s="319"/>
      <c r="C200" s="5"/>
      <c r="D200" s="4"/>
      <c r="E200" s="4"/>
      <c r="F200" s="13"/>
      <c r="G200" s="87"/>
      <c r="H200" s="34"/>
      <c r="I200" s="35"/>
      <c r="J200" s="8"/>
      <c r="K200"/>
      <c r="L200"/>
      <c r="O200" s="211"/>
    </row>
    <row r="201" spans="1:15" s="7" customFormat="1" ht="12" customHeight="1" x14ac:dyDescent="0.2">
      <c r="A201" s="314"/>
      <c r="B201" s="319"/>
      <c r="C201" s="5"/>
      <c r="D201" s="4"/>
      <c r="E201" s="4"/>
      <c r="F201" s="13"/>
      <c r="G201" s="87"/>
      <c r="H201" s="34"/>
      <c r="I201" s="35"/>
      <c r="J201" s="8"/>
      <c r="K201"/>
      <c r="L201"/>
      <c r="O201" s="211"/>
    </row>
    <row r="202" spans="1:15" s="7" customFormat="1" ht="12" customHeight="1" x14ac:dyDescent="0.2">
      <c r="A202" s="314"/>
      <c r="B202" s="319"/>
      <c r="C202" s="90"/>
      <c r="D202" s="12"/>
      <c r="E202" s="91"/>
      <c r="F202" s="124"/>
      <c r="G202" s="87"/>
      <c r="H202" s="34"/>
      <c r="I202" s="35"/>
      <c r="J202" s="8"/>
      <c r="K202"/>
      <c r="L202"/>
      <c r="O202" s="211"/>
    </row>
    <row r="203" spans="1:15" s="7" customFormat="1" ht="12" customHeight="1" x14ac:dyDescent="0.2">
      <c r="A203" s="314"/>
      <c r="B203" s="319"/>
      <c r="C203" s="90"/>
      <c r="D203" s="12"/>
      <c r="E203" s="91"/>
      <c r="F203" s="124"/>
      <c r="G203" s="87"/>
      <c r="H203" s="34"/>
      <c r="I203" s="35"/>
      <c r="J203" s="8"/>
      <c r="K203"/>
      <c r="L203"/>
      <c r="O203" s="211"/>
    </row>
    <row r="204" spans="1:15" s="7" customFormat="1" ht="12" customHeight="1" x14ac:dyDescent="0.2">
      <c r="A204" s="314"/>
      <c r="B204" s="319"/>
      <c r="C204" s="90"/>
      <c r="D204" s="12"/>
      <c r="E204" s="91"/>
      <c r="F204" s="124"/>
      <c r="G204" s="87"/>
      <c r="H204" s="34"/>
      <c r="I204" s="35"/>
      <c r="J204" s="8"/>
      <c r="K204"/>
      <c r="L204"/>
      <c r="O204" s="211"/>
    </row>
    <row r="205" spans="1:15" s="7" customFormat="1" ht="12" customHeight="1" x14ac:dyDescent="0.2">
      <c r="A205" s="314"/>
      <c r="B205" s="319"/>
      <c r="C205" s="5"/>
      <c r="D205" s="4"/>
      <c r="E205" s="4"/>
      <c r="F205" s="13"/>
      <c r="G205" s="87"/>
      <c r="H205" s="34"/>
      <c r="I205" s="35"/>
      <c r="J205" s="8"/>
      <c r="K205"/>
      <c r="L205"/>
      <c r="O205" s="211"/>
    </row>
    <row r="206" spans="1:15" s="7" customFormat="1" ht="12" customHeight="1" x14ac:dyDescent="0.2">
      <c r="A206" s="314"/>
      <c r="B206" s="319"/>
      <c r="C206" s="89"/>
      <c r="D206" s="4"/>
      <c r="E206" s="4"/>
      <c r="F206" s="13"/>
      <c r="G206" s="87"/>
      <c r="H206" s="34"/>
      <c r="I206" s="35"/>
      <c r="J206" s="8"/>
      <c r="K206"/>
      <c r="L206"/>
      <c r="O206" s="211"/>
    </row>
    <row r="207" spans="1:15" s="7" customFormat="1" ht="12" customHeight="1" x14ac:dyDescent="0.2">
      <c r="A207" s="314"/>
      <c r="B207" s="319"/>
      <c r="C207" s="89"/>
      <c r="D207" s="4"/>
      <c r="E207" s="4"/>
      <c r="F207" s="13"/>
      <c r="G207" s="87"/>
      <c r="H207" s="34"/>
      <c r="I207" s="35"/>
      <c r="J207" s="8"/>
      <c r="K207"/>
      <c r="L207"/>
      <c r="O207" s="211"/>
    </row>
    <row r="208" spans="1:15" s="7" customFormat="1" ht="12" customHeight="1" x14ac:dyDescent="0.2">
      <c r="A208" s="314"/>
      <c r="B208" s="319"/>
      <c r="C208" s="5"/>
      <c r="D208" s="4"/>
      <c r="E208" s="4"/>
      <c r="F208" s="13"/>
      <c r="G208" s="87"/>
      <c r="H208" s="34"/>
      <c r="I208" s="35"/>
      <c r="J208" s="8"/>
      <c r="K208"/>
      <c r="L208"/>
      <c r="O208" s="211"/>
    </row>
    <row r="209" spans="1:15" s="7" customFormat="1" ht="12" customHeight="1" x14ac:dyDescent="0.2">
      <c r="A209" s="314"/>
      <c r="B209" s="319"/>
      <c r="C209" s="5"/>
      <c r="D209" s="4"/>
      <c r="E209" s="4"/>
      <c r="F209" s="13"/>
      <c r="G209" s="87"/>
      <c r="H209" s="34"/>
      <c r="I209" s="35"/>
      <c r="J209" s="8"/>
      <c r="K209"/>
      <c r="L209"/>
      <c r="O209" s="211"/>
    </row>
    <row r="210" spans="1:15" s="7" customFormat="1" ht="12" customHeight="1" x14ac:dyDescent="0.2">
      <c r="A210" s="314"/>
      <c r="B210" s="319"/>
      <c r="C210" s="89"/>
      <c r="D210" s="4"/>
      <c r="E210" s="4"/>
      <c r="F210" s="13"/>
      <c r="G210" s="8"/>
      <c r="H210" s="34"/>
      <c r="I210" s="35"/>
      <c r="J210" s="8"/>
      <c r="K210"/>
      <c r="L210"/>
      <c r="O210" s="211"/>
    </row>
    <row r="211" spans="1:15" s="7" customFormat="1" ht="12" customHeight="1" x14ac:dyDescent="0.2">
      <c r="A211" s="314"/>
      <c r="B211" s="319"/>
      <c r="C211" s="89"/>
      <c r="D211" s="4"/>
      <c r="E211" s="4"/>
      <c r="F211" s="13"/>
      <c r="G211" s="8"/>
      <c r="H211" s="34"/>
      <c r="I211" s="35"/>
      <c r="J211" s="8"/>
      <c r="K211"/>
      <c r="L211"/>
      <c r="O211" s="211"/>
    </row>
    <row r="212" spans="1:15" s="7" customFormat="1" ht="12" customHeight="1" x14ac:dyDescent="0.2">
      <c r="A212" s="314"/>
      <c r="B212" s="319"/>
      <c r="C212" s="89"/>
      <c r="D212" s="4"/>
      <c r="E212" s="4"/>
      <c r="F212" s="13"/>
      <c r="G212" s="8"/>
      <c r="H212" s="34"/>
      <c r="I212" s="35"/>
      <c r="J212" s="8"/>
      <c r="K212"/>
      <c r="L212"/>
      <c r="O212" s="211"/>
    </row>
    <row r="213" spans="1:15" s="7" customFormat="1" ht="12" customHeight="1" x14ac:dyDescent="0.2">
      <c r="A213" s="314"/>
      <c r="B213" s="319"/>
      <c r="C213" s="5"/>
      <c r="D213" s="4"/>
      <c r="E213" s="4"/>
      <c r="F213" s="13"/>
      <c r="G213" s="8"/>
      <c r="H213" s="34"/>
      <c r="I213" s="35"/>
      <c r="J213" s="8"/>
      <c r="K213"/>
      <c r="L213"/>
      <c r="O213" s="211"/>
    </row>
    <row r="214" spans="1:15" s="7" customFormat="1" ht="12" customHeight="1" x14ac:dyDescent="0.2">
      <c r="A214" s="314"/>
      <c r="B214" s="319"/>
      <c r="C214" s="5"/>
      <c r="D214" s="4"/>
      <c r="E214" s="4"/>
      <c r="F214" s="13"/>
      <c r="G214" s="8"/>
      <c r="H214" s="34"/>
      <c r="I214" s="35"/>
      <c r="J214" s="8"/>
      <c r="K214"/>
      <c r="L214"/>
      <c r="O214" s="211"/>
    </row>
    <row r="215" spans="1:15" s="7" customFormat="1" ht="12" customHeight="1" x14ac:dyDescent="0.2">
      <c r="A215" s="314"/>
      <c r="B215" s="319"/>
      <c r="C215" s="5"/>
      <c r="D215" s="4"/>
      <c r="E215" s="4"/>
      <c r="F215" s="13"/>
      <c r="G215" s="8"/>
      <c r="H215" s="34"/>
      <c r="I215" s="35"/>
      <c r="J215" s="8"/>
      <c r="K215"/>
      <c r="L215"/>
      <c r="O215" s="211"/>
    </row>
    <row r="216" spans="1:15" s="7" customFormat="1" ht="12" customHeight="1" x14ac:dyDescent="0.2">
      <c r="A216" s="314"/>
      <c r="B216" s="319"/>
      <c r="C216" s="5"/>
      <c r="D216" s="4"/>
      <c r="E216" s="4"/>
      <c r="F216" s="13"/>
      <c r="G216" s="8"/>
      <c r="H216" s="34"/>
      <c r="I216" s="35"/>
      <c r="J216" s="8"/>
      <c r="K216"/>
      <c r="L216"/>
      <c r="O216" s="211"/>
    </row>
    <row r="217" spans="1:15" s="7" customFormat="1" ht="12" customHeight="1" x14ac:dyDescent="0.2">
      <c r="A217" s="314"/>
      <c r="B217" s="319"/>
      <c r="C217" s="5"/>
      <c r="D217" s="4"/>
      <c r="E217" s="4"/>
      <c r="F217" s="13"/>
      <c r="G217" s="8"/>
      <c r="H217" s="34"/>
      <c r="I217" s="35"/>
      <c r="J217" s="8"/>
      <c r="K217"/>
      <c r="L217"/>
      <c r="O217" s="211"/>
    </row>
    <row r="218" spans="1:15" s="7" customFormat="1" ht="12" customHeight="1" x14ac:dyDescent="0.2">
      <c r="A218" s="314"/>
      <c r="B218" s="319"/>
      <c r="C218" s="89"/>
      <c r="D218" s="4"/>
      <c r="E218" s="4"/>
      <c r="F218" s="13"/>
      <c r="G218" s="8"/>
      <c r="H218" s="34"/>
      <c r="I218" s="35"/>
      <c r="J218" s="8"/>
      <c r="K218"/>
      <c r="L218"/>
      <c r="O218" s="211"/>
    </row>
    <row r="219" spans="1:15" s="7" customFormat="1" ht="12" customHeight="1" x14ac:dyDescent="0.2">
      <c r="A219" s="314"/>
      <c r="B219" s="319"/>
      <c r="C219" s="5"/>
      <c r="D219" s="4"/>
      <c r="E219" s="4"/>
      <c r="F219" s="13"/>
      <c r="G219" s="87"/>
      <c r="H219" s="34"/>
      <c r="I219" s="35"/>
      <c r="J219" s="8"/>
      <c r="K219"/>
      <c r="L219"/>
      <c r="O219" s="211"/>
    </row>
    <row r="220" spans="1:15" s="7" customFormat="1" ht="12" customHeight="1" x14ac:dyDescent="0.2">
      <c r="A220" s="314"/>
      <c r="B220" s="319"/>
      <c r="C220" s="5"/>
      <c r="D220" s="4"/>
      <c r="E220" s="4"/>
      <c r="F220" s="13"/>
      <c r="G220" s="87"/>
      <c r="H220" s="34"/>
      <c r="I220" s="35"/>
      <c r="J220" s="8"/>
      <c r="K220"/>
      <c r="L220"/>
      <c r="O220" s="211"/>
    </row>
    <row r="221" spans="1:15" s="7" customFormat="1" ht="12" customHeight="1" x14ac:dyDescent="0.2">
      <c r="A221" s="314"/>
      <c r="B221" s="319"/>
      <c r="C221" s="25"/>
      <c r="D221" s="4"/>
      <c r="E221" s="4"/>
      <c r="F221" s="13"/>
      <c r="G221" s="8"/>
      <c r="H221" s="34"/>
      <c r="I221" s="35"/>
      <c r="J221" s="8"/>
      <c r="K221"/>
      <c r="L221"/>
      <c r="O221" s="211"/>
    </row>
    <row r="222" spans="1:15" s="7" customFormat="1" ht="12" customHeight="1" x14ac:dyDescent="0.2">
      <c r="A222" s="330"/>
      <c r="B222" s="319"/>
      <c r="C222" s="46"/>
      <c r="D222" s="4"/>
      <c r="E222" s="4"/>
      <c r="F222" s="13"/>
      <c r="G222" s="11"/>
      <c r="H222" s="34"/>
      <c r="I222" s="35"/>
      <c r="J222" s="8"/>
      <c r="K222"/>
      <c r="L222"/>
      <c r="O222" s="211"/>
    </row>
    <row r="223" spans="1:15" s="7" customFormat="1" ht="12" customHeight="1" x14ac:dyDescent="0.2">
      <c r="A223" s="314"/>
      <c r="B223" s="319"/>
      <c r="C223" s="46"/>
      <c r="D223" s="4"/>
      <c r="E223" s="4"/>
      <c r="F223" s="13"/>
      <c r="G223" s="11"/>
      <c r="H223" s="34"/>
      <c r="I223" s="35"/>
      <c r="J223" s="8"/>
      <c r="K223"/>
      <c r="L223"/>
      <c r="O223" s="211"/>
    </row>
    <row r="224" spans="1:15" s="7" customFormat="1" ht="12" customHeight="1" x14ac:dyDescent="0.2">
      <c r="A224" s="314"/>
      <c r="B224" s="319"/>
      <c r="C224" s="46"/>
      <c r="D224" s="4"/>
      <c r="E224" s="4"/>
      <c r="F224" s="13"/>
      <c r="G224" s="11"/>
      <c r="H224" s="34"/>
      <c r="I224" s="35"/>
      <c r="J224" s="8"/>
      <c r="K224"/>
      <c r="L224"/>
      <c r="O224" s="211"/>
    </row>
    <row r="225" spans="1:15" s="7" customFormat="1" ht="12" customHeight="1" x14ac:dyDescent="0.2">
      <c r="A225" s="314"/>
      <c r="B225" s="319"/>
      <c r="C225" s="46"/>
      <c r="D225" s="4"/>
      <c r="E225" s="4"/>
      <c r="F225" s="13"/>
      <c r="G225" s="11"/>
      <c r="H225" s="34"/>
      <c r="I225" s="35"/>
      <c r="J225" s="8"/>
      <c r="K225"/>
      <c r="L225"/>
      <c r="O225" s="211"/>
    </row>
    <row r="226" spans="1:15" s="7" customFormat="1" ht="12" customHeight="1" x14ac:dyDescent="0.2">
      <c r="A226" s="314"/>
      <c r="B226" s="319"/>
      <c r="C226" s="46"/>
      <c r="D226" s="4"/>
      <c r="E226" s="4"/>
      <c r="F226" s="13"/>
      <c r="G226" s="11"/>
      <c r="H226" s="34"/>
      <c r="I226" s="35"/>
      <c r="J226" s="8"/>
      <c r="K226"/>
      <c r="L226"/>
      <c r="O226" s="211"/>
    </row>
    <row r="227" spans="1:15" s="7" customFormat="1" ht="12" customHeight="1" x14ac:dyDescent="0.2">
      <c r="A227" s="314"/>
      <c r="B227" s="319"/>
      <c r="C227" s="46"/>
      <c r="D227" s="4"/>
      <c r="E227" s="4"/>
      <c r="F227" s="13"/>
      <c r="G227" s="11"/>
      <c r="H227" s="34"/>
      <c r="I227" s="35"/>
      <c r="J227" s="8"/>
      <c r="K227"/>
      <c r="L227"/>
      <c r="O227" s="211"/>
    </row>
    <row r="228" spans="1:15" s="7" customFormat="1" ht="12" customHeight="1" x14ac:dyDescent="0.2">
      <c r="A228" s="314"/>
      <c r="B228" s="319"/>
      <c r="C228" s="46"/>
      <c r="D228" s="4"/>
      <c r="E228" s="4"/>
      <c r="F228" s="13"/>
      <c r="G228" s="11"/>
      <c r="H228" s="34"/>
      <c r="I228" s="35"/>
      <c r="J228" s="9"/>
      <c r="K228"/>
      <c r="L228"/>
      <c r="O228" s="211"/>
    </row>
    <row r="229" spans="1:15" s="7" customFormat="1" ht="12" customHeight="1" x14ac:dyDescent="0.2">
      <c r="A229" s="314"/>
      <c r="B229" s="319"/>
      <c r="C229" s="46"/>
      <c r="D229" s="4"/>
      <c r="E229" s="4"/>
      <c r="F229" s="13"/>
      <c r="G229" s="11"/>
      <c r="H229" s="34"/>
      <c r="I229" s="35"/>
      <c r="J229" s="9"/>
      <c r="K229"/>
      <c r="L229"/>
      <c r="O229" s="211"/>
    </row>
    <row r="230" spans="1:15" s="7" customFormat="1" ht="12" customHeight="1" x14ac:dyDescent="0.2">
      <c r="A230" s="314"/>
      <c r="B230" s="319"/>
      <c r="C230" s="46"/>
      <c r="D230" s="4"/>
      <c r="E230" s="4"/>
      <c r="F230" s="13"/>
      <c r="G230" s="11"/>
      <c r="H230" s="34"/>
      <c r="I230" s="35"/>
      <c r="J230" s="9"/>
      <c r="K230"/>
      <c r="L230"/>
      <c r="O230" s="211"/>
    </row>
    <row r="231" spans="1:15" s="7" customFormat="1" ht="12" customHeight="1" x14ac:dyDescent="0.2">
      <c r="A231" s="314"/>
      <c r="B231" s="319"/>
      <c r="C231" s="46"/>
      <c r="D231" s="4"/>
      <c r="E231" s="4"/>
      <c r="F231" s="13"/>
      <c r="G231" s="11"/>
      <c r="H231" s="34"/>
      <c r="I231" s="35"/>
      <c r="J231" s="9"/>
      <c r="K231"/>
      <c r="L231"/>
      <c r="O231" s="211"/>
    </row>
    <row r="232" spans="1:15" s="7" customFormat="1" ht="12" customHeight="1" x14ac:dyDescent="0.2">
      <c r="A232" s="314"/>
      <c r="B232" s="319"/>
      <c r="C232" s="46"/>
      <c r="D232" s="4"/>
      <c r="E232" s="4"/>
      <c r="F232" s="13"/>
      <c r="G232" s="11"/>
      <c r="H232" s="34"/>
      <c r="I232" s="35"/>
      <c r="J232" s="9"/>
      <c r="K232"/>
      <c r="L232"/>
      <c r="O232" s="211"/>
    </row>
    <row r="233" spans="1:15" s="7" customFormat="1" ht="12" customHeight="1" x14ac:dyDescent="0.2">
      <c r="A233" s="314"/>
      <c r="B233" s="319"/>
      <c r="C233" s="46"/>
      <c r="D233" s="4"/>
      <c r="E233" s="4"/>
      <c r="F233" s="13"/>
      <c r="G233" s="11"/>
      <c r="H233" s="34"/>
      <c r="I233" s="35"/>
      <c r="J233" s="9"/>
      <c r="K233"/>
      <c r="L233"/>
      <c r="O233" s="211"/>
    </row>
    <row r="236" spans="1:15" x14ac:dyDescent="0.2">
      <c r="H236" s="34"/>
      <c r="I236" s="35"/>
    </row>
    <row r="237" spans="1:15" x14ac:dyDescent="0.2">
      <c r="H237" s="34"/>
      <c r="I237" s="35"/>
    </row>
    <row r="238" spans="1:15" x14ac:dyDescent="0.2">
      <c r="H238" s="34"/>
      <c r="I238" s="35"/>
    </row>
    <row r="239" spans="1:15" x14ac:dyDescent="0.2">
      <c r="H239" s="34"/>
      <c r="I239" s="35"/>
    </row>
    <row r="240" spans="1:15" x14ac:dyDescent="0.2">
      <c r="H240" s="34"/>
      <c r="I240" s="35"/>
    </row>
    <row r="241" spans="1:15" x14ac:dyDescent="0.2">
      <c r="H241" s="34"/>
      <c r="I241" s="35"/>
    </row>
    <row r="242" spans="1:15" x14ac:dyDescent="0.2">
      <c r="A242" s="184"/>
      <c r="B242" s="184"/>
      <c r="D242"/>
      <c r="F242"/>
      <c r="G242"/>
      <c r="H242" s="34"/>
      <c r="I242" s="35"/>
      <c r="O242"/>
    </row>
    <row r="243" spans="1:15" x14ac:dyDescent="0.2">
      <c r="A243" s="184"/>
      <c r="B243" s="184"/>
      <c r="D243"/>
      <c r="F243"/>
      <c r="G243"/>
      <c r="H243" s="34"/>
      <c r="I243" s="35"/>
      <c r="O243"/>
    </row>
    <row r="244" spans="1:15" x14ac:dyDescent="0.2">
      <c r="A244" s="184"/>
      <c r="B244" s="184"/>
      <c r="D244"/>
      <c r="F244"/>
      <c r="G244"/>
      <c r="H244" s="34"/>
      <c r="I244" s="35"/>
      <c r="O244"/>
    </row>
    <row r="293" spans="1:15" x14ac:dyDescent="0.2">
      <c r="A293" s="184"/>
      <c r="B293" s="184"/>
      <c r="D293"/>
      <c r="F293"/>
      <c r="I293">
        <f>SUM(I279:I292)</f>
        <v>0</v>
      </c>
      <c r="O293"/>
    </row>
    <row r="294" spans="1:15" x14ac:dyDescent="0.2">
      <c r="A294" s="184"/>
      <c r="B294" s="184"/>
      <c r="D294"/>
      <c r="F294"/>
      <c r="G294" s="104">
        <f>G293+I293</f>
        <v>0</v>
      </c>
      <c r="O294"/>
    </row>
  </sheetData>
  <printOptions gridLines="1"/>
  <pageMargins left="0.47244094488188981" right="0.39370078740157483" top="0.98425196850393704" bottom="0.98425196850393704" header="0.51181102362204722" footer="0.51181102362204722"/>
  <pageSetup paperSize="9" scale="96" fitToHeight="0" orientation="portrait" useFirstPageNumber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7"/>
  <sheetViews>
    <sheetView showZeros="0" view="pageBreakPreview" zoomScaleNormal="100" zoomScaleSheetLayoutView="100" workbookViewId="0">
      <pane ySplit="11" topLeftCell="A12" activePane="bottomLeft" state="frozen"/>
      <selection activeCell="D80" sqref="D80"/>
      <selection pane="bottomLeft" activeCell="B14" sqref="B14"/>
    </sheetView>
  </sheetViews>
  <sheetFormatPr defaultRowHeight="12.75" x14ac:dyDescent="0.2"/>
  <cols>
    <col min="1" max="1" width="5.7109375" style="332" customWidth="1"/>
    <col min="2" max="2" width="6.5703125" style="332" customWidth="1"/>
    <col min="3" max="3" width="47.140625" customWidth="1"/>
    <col min="4" max="4" width="5.28515625" style="2" customWidth="1"/>
    <col min="5" max="5" width="5.28515625" customWidth="1"/>
    <col min="6" max="6" width="9.42578125" style="86" customWidth="1"/>
    <col min="7" max="7" width="10.7109375" style="85" customWidth="1"/>
    <col min="8" max="8" width="8.140625" style="14" hidden="1" customWidth="1"/>
    <col min="9" max="9" width="9.7109375" customWidth="1"/>
    <col min="10" max="10" width="0.140625" hidden="1" customWidth="1"/>
    <col min="11" max="12" width="9.140625" hidden="1" customWidth="1"/>
    <col min="15" max="15" width="9.140625" style="210"/>
    <col min="16" max="16" width="12.28515625" customWidth="1"/>
    <col min="17" max="17" width="11.5703125" customWidth="1"/>
    <col min="18" max="18" width="11.28515625" customWidth="1"/>
  </cols>
  <sheetData>
    <row r="1" spans="1:15" x14ac:dyDescent="0.2">
      <c r="A1" s="300"/>
      <c r="B1" s="301"/>
      <c r="C1" s="126"/>
      <c r="D1" s="127"/>
      <c r="E1" s="126"/>
      <c r="F1" s="148"/>
      <c r="G1" s="128"/>
      <c r="H1" s="118"/>
      <c r="I1" s="156"/>
      <c r="J1" s="18"/>
      <c r="K1" s="61"/>
    </row>
    <row r="2" spans="1:15" ht="20.25" x14ac:dyDescent="0.3">
      <c r="A2" s="302"/>
      <c r="B2" s="303" t="str">
        <f>Rekapitulace!B2</f>
        <v>CPA DELFÍN UHERSKÝ BROD - VENKOVNÍ BAZÉNY</v>
      </c>
      <c r="C2" s="215"/>
      <c r="D2" s="216"/>
      <c r="E2" s="217"/>
      <c r="F2" s="218"/>
      <c r="G2" s="219"/>
      <c r="H2" s="220"/>
      <c r="I2" s="220"/>
      <c r="J2" s="221"/>
      <c r="K2" s="222"/>
      <c r="L2" s="223"/>
    </row>
    <row r="3" spans="1:15" ht="20.25" x14ac:dyDescent="0.3">
      <c r="A3" s="304"/>
      <c r="B3" s="303">
        <f>Rekapitulace!B3</f>
        <v>0</v>
      </c>
      <c r="C3" s="224"/>
      <c r="D3" s="224"/>
      <c r="E3" s="224"/>
      <c r="F3" s="225"/>
      <c r="G3" s="219"/>
      <c r="H3" s="220"/>
      <c r="I3" s="220"/>
      <c r="J3" s="221"/>
      <c r="K3" s="222"/>
      <c r="L3" s="223"/>
    </row>
    <row r="4" spans="1:15" ht="15.75" x14ac:dyDescent="0.25">
      <c r="A4" s="304"/>
      <c r="B4" s="305"/>
      <c r="C4" s="226"/>
      <c r="D4" s="106" t="s">
        <v>30</v>
      </c>
      <c r="E4" s="258" t="str">
        <f>Rekapitulace!C4</f>
        <v>D26</v>
      </c>
      <c r="F4" s="225"/>
      <c r="G4" s="219"/>
      <c r="H4" s="220"/>
      <c r="I4" s="220"/>
      <c r="J4" s="221"/>
      <c r="K4" s="222"/>
      <c r="L4" s="223"/>
    </row>
    <row r="5" spans="1:15" ht="15.75" x14ac:dyDescent="0.25">
      <c r="A5" s="304"/>
      <c r="B5" s="305"/>
      <c r="C5" s="215"/>
      <c r="D5" s="109" t="s">
        <v>29</v>
      </c>
      <c r="E5" s="259" t="str">
        <f>Rekapitulace!C5</f>
        <v>190346C</v>
      </c>
      <c r="F5" s="180"/>
      <c r="G5" s="227"/>
      <c r="H5" s="220"/>
      <c r="I5" s="220"/>
      <c r="J5" s="221"/>
      <c r="K5" s="222"/>
      <c r="L5" s="223"/>
    </row>
    <row r="6" spans="1:15" ht="15.75" x14ac:dyDescent="0.25">
      <c r="A6" s="306"/>
      <c r="B6" s="206" t="str">
        <f>Rekapitulace!B6</f>
        <v>PS101 - Bazénová technologie</v>
      </c>
      <c r="C6" s="228"/>
      <c r="E6" s="178"/>
      <c r="F6" s="180"/>
      <c r="G6" s="230"/>
      <c r="H6" s="231"/>
      <c r="I6" s="220"/>
      <c r="J6" s="221"/>
      <c r="K6" s="222"/>
      <c r="L6" s="223"/>
    </row>
    <row r="7" spans="1:15" ht="15.75" x14ac:dyDescent="0.25">
      <c r="A7" s="304"/>
      <c r="B7" s="129" t="s">
        <v>138</v>
      </c>
      <c r="C7" s="224"/>
      <c r="D7" s="224"/>
      <c r="E7" s="224"/>
      <c r="F7" s="229"/>
      <c r="G7" s="232"/>
      <c r="H7" s="233"/>
      <c r="I7" s="220"/>
      <c r="J7" s="221"/>
      <c r="K7" s="222"/>
      <c r="L7" s="223"/>
    </row>
    <row r="8" spans="1:15" ht="13.5" thickBot="1" x14ac:dyDescent="0.25">
      <c r="A8" s="307"/>
      <c r="B8" s="308"/>
      <c r="C8" s="130"/>
      <c r="D8" s="131"/>
      <c r="E8" s="130"/>
      <c r="F8" s="149"/>
      <c r="G8" s="132"/>
      <c r="H8" s="102" t="s">
        <v>28</v>
      </c>
      <c r="I8" s="157"/>
      <c r="J8" s="17"/>
      <c r="K8" s="109"/>
    </row>
    <row r="9" spans="1:15" x14ac:dyDescent="0.2">
      <c r="A9" s="309"/>
      <c r="B9" s="310" t="s">
        <v>16</v>
      </c>
      <c r="C9" s="150"/>
      <c r="D9" s="151"/>
      <c r="E9" s="152"/>
      <c r="F9" s="153"/>
      <c r="G9" s="153"/>
      <c r="H9" s="117"/>
      <c r="I9" s="76"/>
      <c r="J9" s="17"/>
      <c r="K9" s="154"/>
    </row>
    <row r="10" spans="1:15" x14ac:dyDescent="0.2">
      <c r="A10" s="311" t="s">
        <v>23</v>
      </c>
      <c r="B10" s="310" t="s">
        <v>17</v>
      </c>
      <c r="C10" s="133"/>
      <c r="D10" s="134"/>
      <c r="E10" s="135"/>
      <c r="F10" s="136"/>
      <c r="G10" s="136"/>
      <c r="H10" s="19"/>
      <c r="I10" s="76"/>
      <c r="J10" s="17"/>
      <c r="K10" s="155"/>
    </row>
    <row r="11" spans="1:15" ht="13.5" thickBot="1" x14ac:dyDescent="0.25">
      <c r="A11" s="312" t="s">
        <v>24</v>
      </c>
      <c r="B11" s="313" t="s">
        <v>18</v>
      </c>
      <c r="C11" s="137" t="s">
        <v>0</v>
      </c>
      <c r="D11" s="138" t="s">
        <v>1</v>
      </c>
      <c r="E11" s="138" t="s">
        <v>12</v>
      </c>
      <c r="F11" s="139" t="s">
        <v>2</v>
      </c>
      <c r="G11" s="139" t="s">
        <v>13</v>
      </c>
      <c r="H11" s="22" t="s">
        <v>3</v>
      </c>
      <c r="I11" s="77" t="s">
        <v>11</v>
      </c>
      <c r="J11" s="20" t="s">
        <v>5</v>
      </c>
      <c r="K11" s="22" t="s">
        <v>44</v>
      </c>
    </row>
    <row r="12" spans="1:15" x14ac:dyDescent="0.2">
      <c r="A12" s="314"/>
      <c r="B12" s="314"/>
      <c r="C12" s="114"/>
      <c r="D12" s="115"/>
      <c r="E12" s="115"/>
      <c r="F12" s="140"/>
      <c r="G12" s="140"/>
      <c r="H12" s="194"/>
      <c r="I12" s="194"/>
      <c r="J12" s="195"/>
      <c r="K12" s="184"/>
      <c r="L12" s="184"/>
      <c r="M12" s="184"/>
    </row>
    <row r="13" spans="1:15" x14ac:dyDescent="0.2">
      <c r="A13" s="314"/>
      <c r="B13" s="314"/>
      <c r="C13" s="114"/>
      <c r="D13" s="115"/>
      <c r="E13" s="115"/>
      <c r="F13" s="140"/>
      <c r="G13" s="140"/>
      <c r="H13" s="194"/>
      <c r="I13" s="194"/>
      <c r="J13" s="195"/>
      <c r="K13" s="184"/>
      <c r="L13" s="184"/>
      <c r="M13" s="184"/>
    </row>
    <row r="14" spans="1:15" s="7" customFormat="1" ht="15.75" x14ac:dyDescent="0.25">
      <c r="A14" s="315" t="s">
        <v>139</v>
      </c>
      <c r="B14" s="141" t="s">
        <v>190</v>
      </c>
      <c r="C14" s="141"/>
      <c r="D14" s="115"/>
      <c r="E14" s="115"/>
      <c r="F14" s="142"/>
      <c r="G14" s="143"/>
      <c r="H14" s="196"/>
      <c r="I14" s="115"/>
      <c r="J14" s="119"/>
      <c r="K14" s="119"/>
      <c r="L14" s="119"/>
      <c r="M14" s="119"/>
      <c r="O14" s="211"/>
    </row>
    <row r="15" spans="1:15" s="7" customFormat="1" ht="12" customHeight="1" x14ac:dyDescent="0.2">
      <c r="A15" s="314"/>
      <c r="B15" s="319"/>
      <c r="C15" s="114"/>
      <c r="D15" s="115"/>
      <c r="E15" s="115"/>
      <c r="F15" s="144"/>
      <c r="G15" s="120"/>
      <c r="H15" s="237"/>
      <c r="I15" s="240"/>
      <c r="J15" s="241"/>
      <c r="K15" s="119"/>
      <c r="L15" s="119"/>
      <c r="M15" s="144"/>
      <c r="N15" s="183"/>
      <c r="O15" s="211"/>
    </row>
    <row r="16" spans="1:15" s="7" customFormat="1" ht="12" customHeight="1" x14ac:dyDescent="0.2">
      <c r="A16" s="314" t="s">
        <v>479</v>
      </c>
      <c r="B16" s="319"/>
      <c r="C16" s="114" t="s">
        <v>496</v>
      </c>
      <c r="D16" s="119"/>
      <c r="E16" s="119"/>
      <c r="F16" s="119"/>
      <c r="G16" s="119"/>
      <c r="H16" s="237"/>
      <c r="I16" s="240"/>
      <c r="J16" s="241"/>
      <c r="K16" s="119"/>
      <c r="L16" s="119"/>
      <c r="M16" s="144"/>
      <c r="N16" s="183"/>
      <c r="O16" s="211"/>
    </row>
    <row r="17" spans="1:15" s="7" customFormat="1" ht="12" customHeight="1" x14ac:dyDescent="0.2">
      <c r="A17" s="314"/>
      <c r="B17" s="319"/>
      <c r="C17" s="114" t="s">
        <v>182</v>
      </c>
      <c r="D17" s="115"/>
      <c r="E17" s="115"/>
      <c r="F17" s="144">
        <v>0</v>
      </c>
      <c r="G17" s="120">
        <f>F17*E17</f>
        <v>0</v>
      </c>
      <c r="H17" s="237"/>
      <c r="I17" s="240"/>
      <c r="J17" s="241"/>
      <c r="K17" s="119"/>
      <c r="L17" s="119"/>
      <c r="M17" s="144"/>
      <c r="N17" s="183"/>
      <c r="O17" s="211"/>
    </row>
    <row r="18" spans="1:15" s="7" customFormat="1" ht="12" customHeight="1" x14ac:dyDescent="0.2">
      <c r="A18" s="314"/>
      <c r="B18" s="319"/>
      <c r="C18" s="114" t="s">
        <v>183</v>
      </c>
      <c r="D18" s="115"/>
      <c r="E18" s="115"/>
      <c r="F18" s="144">
        <v>0</v>
      </c>
      <c r="G18" s="120">
        <f>F18*E18</f>
        <v>0</v>
      </c>
      <c r="H18" s="237"/>
      <c r="I18" s="240"/>
      <c r="J18" s="241"/>
      <c r="K18" s="119"/>
      <c r="L18" s="119"/>
      <c r="M18" s="144"/>
      <c r="N18" s="183"/>
      <c r="O18" s="211"/>
    </row>
    <row r="19" spans="1:15" s="7" customFormat="1" ht="12" customHeight="1" x14ac:dyDescent="0.2">
      <c r="A19" s="314"/>
      <c r="B19" s="319"/>
      <c r="C19" s="119" t="s">
        <v>186</v>
      </c>
      <c r="D19" s="115"/>
      <c r="E19" s="115"/>
      <c r="F19" s="144"/>
      <c r="G19" s="120"/>
      <c r="H19" s="237"/>
      <c r="I19" s="240"/>
      <c r="J19" s="241"/>
      <c r="K19" s="119"/>
      <c r="L19" s="119"/>
      <c r="M19" s="144"/>
      <c r="N19" s="183"/>
      <c r="O19" s="211"/>
    </row>
    <row r="20" spans="1:15" s="7" customFormat="1" ht="12" customHeight="1" x14ac:dyDescent="0.2">
      <c r="A20" s="314"/>
      <c r="B20" s="319"/>
      <c r="C20" s="114" t="s">
        <v>184</v>
      </c>
      <c r="D20" s="115" t="s">
        <v>147</v>
      </c>
      <c r="E20" s="115">
        <v>182</v>
      </c>
      <c r="F20" s="144"/>
      <c r="G20" s="120">
        <f>F20*E20</f>
        <v>0</v>
      </c>
      <c r="H20" s="237"/>
      <c r="I20" s="240"/>
      <c r="J20" s="241"/>
      <c r="K20" s="119"/>
      <c r="L20" s="119"/>
      <c r="M20" s="144"/>
      <c r="N20" s="183"/>
      <c r="O20" s="211"/>
    </row>
    <row r="21" spans="1:15" s="7" customFormat="1" ht="12" customHeight="1" x14ac:dyDescent="0.2">
      <c r="A21" s="314"/>
      <c r="B21" s="319"/>
      <c r="C21" s="254" t="s">
        <v>185</v>
      </c>
      <c r="D21" s="115"/>
      <c r="E21" s="115"/>
      <c r="F21" s="144"/>
      <c r="G21" s="120"/>
      <c r="H21" s="237"/>
      <c r="I21" s="240"/>
      <c r="J21" s="241"/>
      <c r="K21" s="119"/>
      <c r="L21" s="119"/>
      <c r="M21" s="144"/>
      <c r="N21" s="183"/>
      <c r="O21" s="211"/>
    </row>
    <row r="22" spans="1:15" s="7" customFormat="1" ht="12" customHeight="1" x14ac:dyDescent="0.2">
      <c r="A22" s="314"/>
      <c r="B22" s="319"/>
      <c r="C22" s="254"/>
      <c r="D22" s="115"/>
      <c r="E22" s="115"/>
      <c r="F22" s="144"/>
      <c r="G22" s="120"/>
      <c r="H22" s="237"/>
      <c r="I22" s="240"/>
      <c r="J22" s="241"/>
      <c r="K22" s="119"/>
      <c r="L22" s="119"/>
      <c r="M22" s="144"/>
      <c r="N22" s="183"/>
      <c r="O22" s="211"/>
    </row>
    <row r="23" spans="1:15" s="7" customFormat="1" ht="12" customHeight="1" x14ac:dyDescent="0.2">
      <c r="A23" s="314" t="s">
        <v>499</v>
      </c>
      <c r="B23" s="319"/>
      <c r="C23" s="114" t="s">
        <v>497</v>
      </c>
      <c r="D23" s="119"/>
      <c r="E23" s="119"/>
      <c r="F23" s="119"/>
      <c r="G23" s="119"/>
      <c r="H23" s="237"/>
      <c r="I23" s="240"/>
      <c r="J23" s="241"/>
      <c r="K23" s="119"/>
      <c r="L23" s="119"/>
      <c r="M23" s="144"/>
      <c r="N23" s="183"/>
      <c r="O23" s="211"/>
    </row>
    <row r="24" spans="1:15" s="7" customFormat="1" ht="12" customHeight="1" x14ac:dyDescent="0.2">
      <c r="A24" s="314"/>
      <c r="B24" s="319"/>
      <c r="C24" s="114" t="s">
        <v>182</v>
      </c>
      <c r="D24" s="115"/>
      <c r="E24" s="115"/>
      <c r="F24" s="144"/>
      <c r="G24" s="120">
        <f>F24*E24</f>
        <v>0</v>
      </c>
      <c r="H24" s="237"/>
      <c r="I24" s="240"/>
      <c r="J24" s="241"/>
      <c r="K24" s="119"/>
      <c r="L24" s="119"/>
      <c r="M24" s="144"/>
      <c r="N24" s="183"/>
      <c r="O24" s="211"/>
    </row>
    <row r="25" spans="1:15" s="7" customFormat="1" ht="12" customHeight="1" x14ac:dyDescent="0.2">
      <c r="A25" s="314"/>
      <c r="B25" s="319"/>
      <c r="C25" s="114" t="s">
        <v>183</v>
      </c>
      <c r="D25" s="115"/>
      <c r="E25" s="115"/>
      <c r="F25" s="144"/>
      <c r="G25" s="120">
        <f>F25*E25</f>
        <v>0</v>
      </c>
      <c r="H25" s="237"/>
      <c r="I25" s="240"/>
      <c r="J25" s="241"/>
      <c r="K25" s="119"/>
      <c r="L25" s="119"/>
      <c r="M25" s="144"/>
      <c r="N25" s="183"/>
      <c r="O25" s="211"/>
    </row>
    <row r="26" spans="1:15" s="7" customFormat="1" ht="12" customHeight="1" x14ac:dyDescent="0.2">
      <c r="A26" s="314"/>
      <c r="B26" s="319"/>
      <c r="C26" s="119" t="s">
        <v>186</v>
      </c>
      <c r="D26" s="115"/>
      <c r="E26" s="115"/>
      <c r="F26" s="144"/>
      <c r="G26" s="120"/>
      <c r="H26" s="237"/>
      <c r="I26" s="240"/>
      <c r="J26" s="241"/>
      <c r="K26" s="119"/>
      <c r="L26" s="119"/>
      <c r="M26" s="144"/>
      <c r="N26" s="183"/>
      <c r="O26" s="211"/>
    </row>
    <row r="27" spans="1:15" s="7" customFormat="1" ht="12" customHeight="1" x14ac:dyDescent="0.2">
      <c r="A27" s="314"/>
      <c r="B27" s="319"/>
      <c r="C27" s="114" t="s">
        <v>184</v>
      </c>
      <c r="D27" s="115" t="s">
        <v>147</v>
      </c>
      <c r="E27" s="115">
        <v>51</v>
      </c>
      <c r="F27" s="144"/>
      <c r="G27" s="120">
        <f>F27*E27</f>
        <v>0</v>
      </c>
      <c r="H27" s="237"/>
      <c r="I27" s="240"/>
      <c r="J27" s="241"/>
      <c r="K27" s="119"/>
      <c r="L27" s="119"/>
      <c r="M27" s="144"/>
      <c r="N27" s="183"/>
      <c r="O27" s="211"/>
    </row>
    <row r="28" spans="1:15" s="7" customFormat="1" ht="12" customHeight="1" x14ac:dyDescent="0.2">
      <c r="A28" s="314"/>
      <c r="B28" s="319"/>
      <c r="C28" s="254" t="s">
        <v>185</v>
      </c>
      <c r="D28" s="115"/>
      <c r="E28" s="115"/>
      <c r="F28" s="144"/>
      <c r="G28" s="120"/>
      <c r="H28" s="237"/>
      <c r="I28" s="240"/>
      <c r="J28" s="241"/>
      <c r="K28" s="119"/>
      <c r="L28" s="119"/>
      <c r="M28" s="144"/>
      <c r="N28" s="183"/>
      <c r="O28" s="211"/>
    </row>
    <row r="29" spans="1:15" s="7" customFormat="1" ht="12" customHeight="1" x14ac:dyDescent="0.2">
      <c r="A29" s="314"/>
      <c r="B29" s="319"/>
      <c r="C29" s="254"/>
      <c r="D29" s="115"/>
      <c r="E29" s="115"/>
      <c r="F29" s="144"/>
      <c r="G29" s="120"/>
      <c r="H29" s="237"/>
      <c r="I29" s="240"/>
      <c r="J29" s="241"/>
      <c r="K29" s="119"/>
      <c r="L29" s="119"/>
      <c r="M29" s="144"/>
      <c r="N29" s="183"/>
      <c r="O29" s="211"/>
    </row>
    <row r="30" spans="1:15" s="7" customFormat="1" ht="12" customHeight="1" x14ac:dyDescent="0.2">
      <c r="A30" s="314" t="s">
        <v>500</v>
      </c>
      <c r="B30" s="319"/>
      <c r="C30" s="114" t="s">
        <v>498</v>
      </c>
      <c r="D30" s="119"/>
      <c r="E30" s="119"/>
      <c r="F30" s="119"/>
      <c r="G30" s="119"/>
      <c r="H30" s="237"/>
      <c r="I30" s="240"/>
      <c r="J30" s="241"/>
      <c r="K30" s="119"/>
      <c r="L30" s="119"/>
      <c r="M30" s="144"/>
      <c r="N30" s="183"/>
      <c r="O30" s="211"/>
    </row>
    <row r="31" spans="1:15" s="7" customFormat="1" ht="12" customHeight="1" x14ac:dyDescent="0.2">
      <c r="A31" s="314"/>
      <c r="B31" s="319"/>
      <c r="C31" s="114" t="s">
        <v>182</v>
      </c>
      <c r="D31" s="115"/>
      <c r="E31" s="115"/>
      <c r="F31" s="144"/>
      <c r="G31" s="120">
        <f>F31*E31</f>
        <v>0</v>
      </c>
      <c r="H31" s="237"/>
      <c r="I31" s="240"/>
      <c r="J31" s="241"/>
      <c r="K31" s="119"/>
      <c r="L31" s="119"/>
      <c r="M31" s="144"/>
      <c r="N31" s="183"/>
      <c r="O31" s="211"/>
    </row>
    <row r="32" spans="1:15" s="7" customFormat="1" ht="12" customHeight="1" x14ac:dyDescent="0.2">
      <c r="A32" s="314"/>
      <c r="B32" s="319"/>
      <c r="C32" s="114" t="s">
        <v>183</v>
      </c>
      <c r="D32" s="115"/>
      <c r="E32" s="115"/>
      <c r="F32" s="144"/>
      <c r="G32" s="120">
        <f>F32*E32</f>
        <v>0</v>
      </c>
      <c r="H32" s="237"/>
      <c r="I32" s="240"/>
      <c r="J32" s="241"/>
      <c r="K32" s="119"/>
      <c r="L32" s="119"/>
      <c r="M32" s="144"/>
      <c r="N32" s="183"/>
      <c r="O32" s="211"/>
    </row>
    <row r="33" spans="1:15" s="7" customFormat="1" ht="12" customHeight="1" x14ac:dyDescent="0.2">
      <c r="A33" s="314"/>
      <c r="B33" s="319"/>
      <c r="C33" s="119" t="s">
        <v>186</v>
      </c>
      <c r="D33" s="115"/>
      <c r="E33" s="115"/>
      <c r="F33" s="144"/>
      <c r="G33" s="120"/>
      <c r="H33" s="237"/>
      <c r="I33" s="240"/>
      <c r="J33" s="241"/>
      <c r="K33" s="119"/>
      <c r="L33" s="119"/>
      <c r="M33" s="144"/>
      <c r="N33" s="183"/>
      <c r="O33" s="211"/>
    </row>
    <row r="34" spans="1:15" s="7" customFormat="1" ht="12" customHeight="1" x14ac:dyDescent="0.2">
      <c r="A34" s="314"/>
      <c r="B34" s="319"/>
      <c r="C34" s="114" t="s">
        <v>184</v>
      </c>
      <c r="D34" s="115" t="s">
        <v>147</v>
      </c>
      <c r="E34" s="115">
        <v>93</v>
      </c>
      <c r="F34" s="144"/>
      <c r="G34" s="120">
        <f>F34*E34</f>
        <v>0</v>
      </c>
      <c r="H34" s="237"/>
      <c r="I34" s="240"/>
      <c r="J34" s="241"/>
      <c r="K34" s="119"/>
      <c r="L34" s="119"/>
      <c r="M34" s="144"/>
      <c r="N34" s="183"/>
      <c r="O34" s="211"/>
    </row>
    <row r="35" spans="1:15" s="7" customFormat="1" ht="12" customHeight="1" x14ac:dyDescent="0.2">
      <c r="A35" s="314"/>
      <c r="B35" s="319"/>
      <c r="C35" s="254" t="s">
        <v>185</v>
      </c>
      <c r="D35" s="115"/>
      <c r="E35" s="115"/>
      <c r="F35" s="144"/>
      <c r="G35" s="120"/>
      <c r="H35" s="237"/>
      <c r="I35" s="240"/>
      <c r="J35" s="241"/>
      <c r="K35" s="119"/>
      <c r="L35" s="119"/>
      <c r="M35" s="144"/>
      <c r="N35" s="183"/>
      <c r="O35" s="211"/>
    </row>
    <row r="36" spans="1:15" s="7" customFormat="1" ht="12" customHeight="1" x14ac:dyDescent="0.2">
      <c r="A36" s="314"/>
      <c r="B36" s="319"/>
      <c r="C36" s="254"/>
      <c r="D36" s="115"/>
      <c r="E36" s="115"/>
      <c r="F36" s="144"/>
      <c r="G36" s="120"/>
      <c r="H36" s="237"/>
      <c r="I36" s="240"/>
      <c r="J36" s="241"/>
      <c r="K36" s="119"/>
      <c r="L36" s="119"/>
      <c r="M36" s="144"/>
      <c r="N36" s="183"/>
      <c r="O36" s="211"/>
    </row>
    <row r="37" spans="1:15" s="7" customFormat="1" ht="12" customHeight="1" x14ac:dyDescent="0.2">
      <c r="A37" s="314"/>
      <c r="B37" s="319"/>
      <c r="C37" s="114"/>
      <c r="D37" s="115"/>
      <c r="E37" s="115"/>
      <c r="F37" s="144"/>
      <c r="G37" s="120"/>
      <c r="H37" s="237"/>
      <c r="I37" s="240"/>
      <c r="J37" s="241"/>
      <c r="K37" s="119"/>
      <c r="L37" s="119"/>
      <c r="M37" s="144"/>
      <c r="N37" s="183"/>
      <c r="O37" s="211"/>
    </row>
    <row r="38" spans="1:15" s="7" customFormat="1" ht="12" customHeight="1" x14ac:dyDescent="0.2">
      <c r="A38" s="314"/>
      <c r="B38" s="319"/>
      <c r="C38" s="114"/>
      <c r="D38" s="115"/>
      <c r="E38" s="115"/>
      <c r="F38" s="125"/>
      <c r="G38" s="120"/>
      <c r="H38" s="121"/>
      <c r="I38" s="122"/>
      <c r="J38" s="182"/>
      <c r="K38" s="184"/>
      <c r="L38" s="184"/>
      <c r="M38" s="119"/>
      <c r="O38" s="211"/>
    </row>
    <row r="39" spans="1:15" s="7" customFormat="1" ht="12" customHeight="1" thickBot="1" x14ac:dyDescent="0.25">
      <c r="A39" s="328"/>
      <c r="B39" s="329"/>
      <c r="C39" s="187"/>
      <c r="D39" s="188"/>
      <c r="E39" s="188"/>
      <c r="F39" s="189"/>
      <c r="G39" s="190">
        <f>SUM(G15:G38)</f>
        <v>0</v>
      </c>
      <c r="H39" s="191"/>
      <c r="I39" s="190"/>
      <c r="J39" s="182"/>
      <c r="K39" s="192"/>
      <c r="L39" s="192"/>
      <c r="M39" s="119"/>
      <c r="O39" s="211"/>
    </row>
    <row r="40" spans="1:15" s="7" customFormat="1" ht="12" customHeight="1" x14ac:dyDescent="0.2">
      <c r="A40" s="330" t="s">
        <v>109</v>
      </c>
      <c r="B40" s="319"/>
      <c r="C40" s="114"/>
      <c r="D40" s="115"/>
      <c r="E40" s="115"/>
      <c r="F40" s="125"/>
      <c r="G40" s="193">
        <f>G39+I39</f>
        <v>0</v>
      </c>
      <c r="H40" s="121"/>
      <c r="I40" s="122"/>
      <c r="J40" s="182"/>
      <c r="K40" s="184"/>
      <c r="L40" s="184"/>
      <c r="M40" s="119"/>
      <c r="O40" s="211"/>
    </row>
    <row r="41" spans="1:15" s="7" customFormat="1" ht="12" customHeight="1" x14ac:dyDescent="0.2">
      <c r="A41" s="314"/>
      <c r="B41" s="319"/>
      <c r="C41" s="114"/>
      <c r="D41" s="115"/>
      <c r="E41" s="115"/>
      <c r="F41" s="125"/>
      <c r="G41" s="120"/>
      <c r="H41" s="121"/>
      <c r="I41" s="122"/>
      <c r="J41" s="182"/>
      <c r="K41" s="184"/>
      <c r="L41" s="184"/>
      <c r="M41" s="119"/>
      <c r="O41" s="211"/>
    </row>
    <row r="42" spans="1:15" s="7" customFormat="1" ht="12" customHeight="1" x14ac:dyDescent="0.2">
      <c r="A42" s="314"/>
      <c r="B42" s="119"/>
      <c r="C42" s="114"/>
      <c r="D42" s="115"/>
      <c r="E42" s="115"/>
      <c r="F42" s="125"/>
      <c r="G42" s="120"/>
      <c r="H42" s="121"/>
      <c r="I42" s="122"/>
      <c r="J42" s="182"/>
      <c r="K42" s="184"/>
      <c r="L42" s="184"/>
      <c r="M42" s="119"/>
      <c r="O42" s="211"/>
    </row>
    <row r="43" spans="1:15" s="7" customFormat="1" ht="12" customHeight="1" x14ac:dyDescent="0.2">
      <c r="A43" s="314"/>
      <c r="B43" s="331" t="s">
        <v>61</v>
      </c>
      <c r="C43" s="114"/>
      <c r="D43" s="115"/>
      <c r="E43" s="115"/>
      <c r="F43" s="125"/>
      <c r="G43" s="120"/>
      <c r="H43" s="121"/>
      <c r="I43" s="122"/>
      <c r="J43" s="182"/>
      <c r="K43" s="184"/>
      <c r="L43" s="184"/>
      <c r="M43" s="119"/>
      <c r="O43" s="211"/>
    </row>
    <row r="44" spans="1:15" s="7" customFormat="1" ht="12" customHeight="1" x14ac:dyDescent="0.2">
      <c r="A44" s="314"/>
      <c r="B44" s="331"/>
      <c r="C44" s="114"/>
      <c r="D44" s="115"/>
      <c r="E44" s="115"/>
      <c r="F44" s="125"/>
      <c r="G44" s="120"/>
      <c r="H44" s="121"/>
      <c r="I44" s="122"/>
      <c r="J44" s="182"/>
      <c r="K44" s="184"/>
      <c r="L44" s="184"/>
      <c r="M44" s="119"/>
      <c r="O44" s="211"/>
    </row>
    <row r="45" spans="1:15" s="7" customFormat="1" ht="12" customHeight="1" x14ac:dyDescent="0.2">
      <c r="A45" s="314"/>
      <c r="B45" s="331"/>
      <c r="C45" s="114"/>
      <c r="D45" s="115"/>
      <c r="E45" s="115"/>
      <c r="F45" s="125"/>
      <c r="G45" s="120"/>
      <c r="H45" s="121"/>
      <c r="I45" s="122"/>
      <c r="J45" s="182"/>
      <c r="K45" s="184"/>
      <c r="L45" s="184"/>
      <c r="M45" s="119"/>
      <c r="O45" s="211"/>
    </row>
    <row r="46" spans="1:15" s="7" customFormat="1" ht="12" customHeight="1" x14ac:dyDescent="0.2">
      <c r="A46" s="314"/>
      <c r="B46" s="319"/>
      <c r="C46" s="114"/>
      <c r="D46" s="115"/>
      <c r="E46" s="115"/>
      <c r="F46" s="125"/>
      <c r="G46" s="120"/>
      <c r="H46" s="121"/>
      <c r="I46" s="122"/>
      <c r="J46" s="182"/>
      <c r="K46" s="184"/>
      <c r="L46" s="184"/>
      <c r="M46" s="119"/>
      <c r="O46" s="211"/>
    </row>
    <row r="47" spans="1:15" s="7" customFormat="1" ht="12" customHeight="1" x14ac:dyDescent="0.2">
      <c r="A47" s="314"/>
      <c r="B47" s="319"/>
      <c r="C47" s="114"/>
      <c r="D47" s="115"/>
      <c r="E47" s="115"/>
      <c r="F47" s="125"/>
      <c r="G47" s="120"/>
      <c r="H47" s="121"/>
      <c r="I47" s="122"/>
      <c r="J47" s="182"/>
      <c r="K47" s="184"/>
      <c r="L47" s="184"/>
      <c r="M47" s="119"/>
      <c r="O47" s="211"/>
    </row>
    <row r="48" spans="1:15" s="7" customFormat="1" ht="12" customHeight="1" x14ac:dyDescent="0.2">
      <c r="A48" s="314"/>
      <c r="B48" s="319"/>
      <c r="C48" s="5"/>
      <c r="D48" s="4"/>
      <c r="E48" s="4"/>
      <c r="F48" s="13"/>
      <c r="G48" s="8"/>
      <c r="H48" s="34"/>
      <c r="I48" s="35"/>
      <c r="J48" s="9"/>
      <c r="K48"/>
      <c r="L48"/>
      <c r="O48" s="211"/>
    </row>
    <row r="49" spans="1:15" s="7" customFormat="1" ht="12" customHeight="1" x14ac:dyDescent="0.2">
      <c r="A49" s="314"/>
      <c r="B49" s="319"/>
      <c r="C49" s="5"/>
      <c r="D49" s="4"/>
      <c r="E49" s="4"/>
      <c r="F49" s="13"/>
      <c r="G49" s="8"/>
      <c r="H49" s="34"/>
      <c r="I49" s="35"/>
      <c r="J49" s="9"/>
      <c r="K49"/>
      <c r="L49"/>
      <c r="O49" s="211"/>
    </row>
    <row r="50" spans="1:15" s="7" customFormat="1" ht="12" customHeight="1" x14ac:dyDescent="0.2">
      <c r="A50" s="314"/>
      <c r="B50" s="319"/>
      <c r="C50" s="5"/>
      <c r="D50" s="4"/>
      <c r="E50" s="4"/>
      <c r="F50" s="13"/>
      <c r="G50" s="8"/>
      <c r="H50" s="34"/>
      <c r="I50" s="35"/>
      <c r="J50" s="9"/>
      <c r="K50"/>
      <c r="L50"/>
      <c r="O50" s="211"/>
    </row>
    <row r="51" spans="1:15" s="7" customFormat="1" ht="12" customHeight="1" x14ac:dyDescent="0.2">
      <c r="A51" s="314"/>
      <c r="B51" s="319"/>
      <c r="C51" s="5"/>
      <c r="D51" s="4"/>
      <c r="E51" s="4"/>
      <c r="F51" s="13"/>
      <c r="G51" s="8"/>
      <c r="H51" s="34"/>
      <c r="I51" s="35"/>
      <c r="J51" s="9"/>
      <c r="K51"/>
      <c r="L51"/>
      <c r="O51" s="211"/>
    </row>
    <row r="52" spans="1:15" s="7" customFormat="1" ht="12" customHeight="1" x14ac:dyDescent="0.2">
      <c r="A52" s="314"/>
      <c r="B52" s="319"/>
      <c r="C52" s="46"/>
      <c r="D52" s="4"/>
      <c r="E52" s="4"/>
      <c r="F52" s="13"/>
      <c r="G52" s="8"/>
      <c r="H52" s="34"/>
      <c r="I52" s="35"/>
      <c r="J52" s="9"/>
      <c r="K52"/>
      <c r="L52"/>
      <c r="O52" s="211"/>
    </row>
    <row r="53" spans="1:15" s="7" customFormat="1" ht="12" customHeight="1" x14ac:dyDescent="0.2">
      <c r="A53" s="314"/>
      <c r="B53" s="319"/>
      <c r="C53" s="46"/>
      <c r="D53" s="4"/>
      <c r="E53" s="4"/>
      <c r="F53" s="13"/>
      <c r="G53" s="8"/>
      <c r="H53" s="34"/>
      <c r="I53" s="35"/>
      <c r="J53" s="9"/>
      <c r="K53"/>
      <c r="L53"/>
      <c r="O53" s="211"/>
    </row>
    <row r="54" spans="1:15" s="7" customFormat="1" ht="12" customHeight="1" x14ac:dyDescent="0.2">
      <c r="A54" s="314"/>
      <c r="B54" s="319"/>
      <c r="C54" s="46"/>
      <c r="D54" s="4"/>
      <c r="E54" s="4"/>
      <c r="F54" s="13"/>
      <c r="G54" s="8"/>
      <c r="H54" s="34"/>
      <c r="I54" s="35"/>
      <c r="J54" s="9"/>
      <c r="K54"/>
      <c r="L54"/>
      <c r="O54" s="211"/>
    </row>
    <row r="55" spans="1:15" s="7" customFormat="1" ht="12" customHeight="1" x14ac:dyDescent="0.2">
      <c r="A55" s="314"/>
      <c r="B55" s="319"/>
      <c r="C55" s="46"/>
      <c r="D55" s="4"/>
      <c r="E55" s="4"/>
      <c r="F55" s="13"/>
      <c r="G55" s="8"/>
      <c r="H55" s="34"/>
      <c r="I55" s="35"/>
      <c r="J55" s="9"/>
      <c r="K55"/>
      <c r="L55"/>
      <c r="O55" s="211"/>
    </row>
    <row r="56" spans="1:15" s="7" customFormat="1" ht="12" customHeight="1" x14ac:dyDescent="0.2">
      <c r="A56" s="314"/>
      <c r="B56" s="319"/>
      <c r="D56" s="4"/>
      <c r="E56" s="4"/>
      <c r="F56" s="13"/>
      <c r="G56" s="8"/>
      <c r="H56" s="34"/>
      <c r="I56" s="35"/>
      <c r="J56" s="9"/>
      <c r="K56"/>
      <c r="L56"/>
      <c r="O56" s="211"/>
    </row>
    <row r="57" spans="1:15" s="7" customFormat="1" ht="12" customHeight="1" x14ac:dyDescent="0.2">
      <c r="A57" s="314"/>
      <c r="B57" s="319"/>
      <c r="D57" s="4"/>
      <c r="E57" s="4"/>
      <c r="F57" s="13"/>
      <c r="G57" s="8"/>
      <c r="H57" s="34"/>
      <c r="I57" s="35"/>
      <c r="J57" s="9"/>
      <c r="K57"/>
      <c r="L57"/>
      <c r="O57" s="211"/>
    </row>
    <row r="58" spans="1:15" s="7" customFormat="1" ht="12" customHeight="1" x14ac:dyDescent="0.2">
      <c r="A58" s="314"/>
      <c r="B58" s="319"/>
      <c r="D58" s="4"/>
      <c r="E58" s="4"/>
      <c r="F58" s="13"/>
      <c r="G58" s="8"/>
      <c r="H58" s="34"/>
      <c r="I58" s="35"/>
      <c r="J58" s="9"/>
      <c r="K58"/>
      <c r="L58"/>
      <c r="O58" s="211"/>
    </row>
    <row r="59" spans="1:15" s="7" customFormat="1" ht="12" customHeight="1" x14ac:dyDescent="0.2">
      <c r="A59" s="314"/>
      <c r="B59" s="319"/>
      <c r="D59" s="4"/>
      <c r="E59" s="4"/>
      <c r="F59" s="13"/>
      <c r="G59" s="8"/>
      <c r="H59" s="34"/>
      <c r="I59" s="35"/>
      <c r="J59" s="9"/>
      <c r="K59"/>
      <c r="L59"/>
      <c r="O59" s="211"/>
    </row>
    <row r="60" spans="1:15" s="7" customFormat="1" ht="12" customHeight="1" x14ac:dyDescent="0.2">
      <c r="A60" s="314"/>
      <c r="B60" s="319"/>
      <c r="D60" s="4"/>
      <c r="E60" s="4"/>
      <c r="F60" s="13"/>
      <c r="G60" s="8"/>
      <c r="H60" s="34"/>
      <c r="I60" s="35"/>
      <c r="J60" s="9"/>
      <c r="K60"/>
      <c r="L60"/>
      <c r="O60" s="211"/>
    </row>
    <row r="61" spans="1:15" s="7" customFormat="1" ht="12" customHeight="1" x14ac:dyDescent="0.2">
      <c r="A61" s="314"/>
      <c r="B61" s="319"/>
      <c r="D61" s="4"/>
      <c r="E61" s="4"/>
      <c r="F61" s="13"/>
      <c r="G61" s="8"/>
      <c r="H61" s="34"/>
      <c r="I61" s="35"/>
      <c r="J61" s="9"/>
      <c r="K61"/>
      <c r="L61"/>
      <c r="O61" s="211"/>
    </row>
    <row r="62" spans="1:15" s="7" customFormat="1" ht="12" customHeight="1" x14ac:dyDescent="0.2">
      <c r="A62" s="314"/>
      <c r="B62" s="319"/>
      <c r="D62" s="4"/>
      <c r="E62" s="4"/>
      <c r="F62" s="13"/>
      <c r="G62" s="8"/>
      <c r="H62" s="34"/>
      <c r="I62" s="35"/>
      <c r="J62" s="9"/>
      <c r="K62"/>
      <c r="L62"/>
      <c r="O62" s="211"/>
    </row>
    <row r="63" spans="1:15" s="7" customFormat="1" ht="12" customHeight="1" x14ac:dyDescent="0.2">
      <c r="A63" s="314"/>
      <c r="B63" s="319"/>
      <c r="D63" s="4"/>
      <c r="E63" s="4"/>
      <c r="F63" s="13"/>
      <c r="G63" s="8"/>
      <c r="H63" s="34"/>
      <c r="I63" s="35"/>
      <c r="J63" s="9"/>
      <c r="K63"/>
      <c r="L63"/>
      <c r="O63" s="211"/>
    </row>
    <row r="64" spans="1:15" s="7" customFormat="1" ht="12" customHeight="1" x14ac:dyDescent="0.2">
      <c r="A64" s="314"/>
      <c r="B64" s="319"/>
      <c r="D64" s="4"/>
      <c r="E64" s="4"/>
      <c r="F64" s="13"/>
      <c r="G64" s="8"/>
      <c r="H64" s="34"/>
      <c r="I64" s="35"/>
      <c r="J64" s="9"/>
      <c r="K64"/>
      <c r="L64"/>
      <c r="O64" s="211"/>
    </row>
    <row r="65" spans="1:15" s="7" customFormat="1" ht="12" customHeight="1" x14ac:dyDescent="0.2">
      <c r="A65" s="314"/>
      <c r="B65" s="319"/>
      <c r="D65" s="4"/>
      <c r="E65" s="4"/>
      <c r="F65" s="13"/>
      <c r="G65" s="8"/>
      <c r="H65" s="34"/>
      <c r="I65" s="35"/>
      <c r="J65" s="9"/>
      <c r="K65"/>
      <c r="L65"/>
      <c r="O65" s="211"/>
    </row>
    <row r="66" spans="1:15" s="7" customFormat="1" ht="12" customHeight="1" x14ac:dyDescent="0.2">
      <c r="A66" s="314"/>
      <c r="B66" s="319"/>
      <c r="D66" s="4"/>
      <c r="E66" s="4"/>
      <c r="F66" s="13"/>
      <c r="G66" s="8"/>
      <c r="H66" s="34"/>
      <c r="I66" s="35"/>
      <c r="J66" s="9"/>
      <c r="K66"/>
      <c r="L66"/>
      <c r="O66" s="211"/>
    </row>
    <row r="67" spans="1:15" s="7" customFormat="1" ht="12" customHeight="1" x14ac:dyDescent="0.2">
      <c r="A67" s="314"/>
      <c r="B67" s="319"/>
      <c r="D67" s="4"/>
      <c r="E67" s="4"/>
      <c r="F67" s="13"/>
      <c r="G67" s="8"/>
      <c r="H67" s="34"/>
      <c r="I67" s="35"/>
      <c r="J67" s="9"/>
      <c r="K67"/>
      <c r="L67"/>
      <c r="O67" s="211"/>
    </row>
    <row r="68" spans="1:15" s="7" customFormat="1" ht="12" customHeight="1" x14ac:dyDescent="0.2">
      <c r="A68" s="314"/>
      <c r="B68" s="319"/>
      <c r="D68" s="4"/>
      <c r="E68" s="4"/>
      <c r="F68" s="13"/>
      <c r="G68" s="8"/>
      <c r="H68" s="34"/>
      <c r="I68" s="35"/>
      <c r="J68" s="9"/>
      <c r="K68"/>
      <c r="L68"/>
      <c r="O68" s="211"/>
    </row>
    <row r="69" spans="1:15" s="7" customFormat="1" ht="12" customHeight="1" x14ac:dyDescent="0.2">
      <c r="A69" s="314"/>
      <c r="B69" s="319"/>
      <c r="D69" s="4"/>
      <c r="E69" s="4"/>
      <c r="F69" s="13"/>
      <c r="G69" s="8"/>
      <c r="H69" s="34"/>
      <c r="I69" s="35"/>
      <c r="J69" s="9"/>
      <c r="K69"/>
      <c r="L69"/>
      <c r="O69" s="211"/>
    </row>
    <row r="70" spans="1:15" s="7" customFormat="1" ht="12" customHeight="1" x14ac:dyDescent="0.2">
      <c r="A70" s="314"/>
      <c r="B70" s="319"/>
      <c r="D70" s="4"/>
      <c r="E70" s="4"/>
      <c r="F70" s="13"/>
      <c r="G70" s="8"/>
      <c r="H70" s="34"/>
      <c r="I70" s="35"/>
      <c r="J70" s="9"/>
      <c r="K70"/>
      <c r="L70"/>
      <c r="O70" s="211"/>
    </row>
    <row r="71" spans="1:15" s="7" customFormat="1" ht="12" customHeight="1" x14ac:dyDescent="0.2">
      <c r="A71" s="314"/>
      <c r="B71" s="319"/>
      <c r="D71" s="111"/>
      <c r="E71" s="111"/>
      <c r="F71" s="123"/>
      <c r="G71" s="8"/>
      <c r="H71" s="34"/>
      <c r="I71" s="35"/>
      <c r="J71" s="9"/>
      <c r="K71"/>
      <c r="L71"/>
      <c r="O71" s="211"/>
    </row>
    <row r="72" spans="1:15" s="7" customFormat="1" ht="12" customHeight="1" x14ac:dyDescent="0.2">
      <c r="A72" s="314"/>
      <c r="B72" s="319"/>
      <c r="C72" s="5"/>
      <c r="D72" s="4"/>
      <c r="E72" s="4"/>
      <c r="F72" s="13"/>
      <c r="G72" s="8">
        <f>F72*E72</f>
        <v>0</v>
      </c>
      <c r="H72" s="34"/>
      <c r="I72" s="35"/>
      <c r="J72" s="9"/>
      <c r="K72"/>
      <c r="L72"/>
      <c r="O72" s="211"/>
    </row>
    <row r="73" spans="1:15" s="7" customFormat="1" ht="12" customHeight="1" x14ac:dyDescent="0.2">
      <c r="A73" s="314"/>
      <c r="B73" s="319"/>
      <c r="C73" s="5"/>
      <c r="D73" s="4"/>
      <c r="E73" s="4"/>
      <c r="F73" s="13"/>
      <c r="G73" s="8">
        <f t="shared" ref="G73:G84" si="0">F73*E73</f>
        <v>0</v>
      </c>
      <c r="H73" s="34"/>
      <c r="I73" s="35"/>
      <c r="J73" s="9"/>
      <c r="K73"/>
      <c r="L73"/>
      <c r="O73" s="211"/>
    </row>
    <row r="74" spans="1:15" s="7" customFormat="1" ht="12" customHeight="1" x14ac:dyDescent="0.2">
      <c r="A74" s="314"/>
      <c r="B74" s="319"/>
      <c r="C74" s="5"/>
      <c r="D74" s="4"/>
      <c r="E74" s="4"/>
      <c r="F74" s="13"/>
      <c r="G74" s="8">
        <f t="shared" si="0"/>
        <v>0</v>
      </c>
      <c r="H74" s="34"/>
      <c r="I74" s="35"/>
      <c r="J74" s="9"/>
      <c r="K74"/>
      <c r="L74"/>
      <c r="O74" s="211"/>
    </row>
    <row r="75" spans="1:15" s="7" customFormat="1" ht="12" customHeight="1" x14ac:dyDescent="0.2">
      <c r="A75" s="314"/>
      <c r="B75" s="319"/>
      <c r="C75" s="5"/>
      <c r="D75" s="4"/>
      <c r="E75" s="4"/>
      <c r="F75" s="13"/>
      <c r="G75" s="8">
        <f t="shared" si="0"/>
        <v>0</v>
      </c>
      <c r="H75" s="34"/>
      <c r="I75" s="35"/>
      <c r="J75" s="9"/>
      <c r="K75"/>
      <c r="L75"/>
      <c r="O75" s="211"/>
    </row>
    <row r="76" spans="1:15" s="7" customFormat="1" ht="12" customHeight="1" x14ac:dyDescent="0.2">
      <c r="A76" s="314"/>
      <c r="B76" s="319"/>
      <c r="C76" s="5"/>
      <c r="D76" s="4"/>
      <c r="E76" s="4"/>
      <c r="F76" s="13"/>
      <c r="G76" s="8">
        <f t="shared" si="0"/>
        <v>0</v>
      </c>
      <c r="H76" s="34"/>
      <c r="I76" s="35"/>
      <c r="J76" s="9"/>
      <c r="K76"/>
      <c r="L76"/>
      <c r="O76" s="211"/>
    </row>
    <row r="77" spans="1:15" s="7" customFormat="1" ht="12" customHeight="1" x14ac:dyDescent="0.2">
      <c r="A77" s="314"/>
      <c r="B77" s="319"/>
      <c r="C77" s="5"/>
      <c r="D77" s="4"/>
      <c r="E77" s="4"/>
      <c r="F77" s="13"/>
      <c r="G77" s="8">
        <f t="shared" si="0"/>
        <v>0</v>
      </c>
      <c r="H77" s="34"/>
      <c r="I77" s="35"/>
      <c r="J77" s="9"/>
      <c r="K77"/>
      <c r="L77"/>
      <c r="O77" s="211"/>
    </row>
    <row r="78" spans="1:15" s="7" customFormat="1" ht="12" customHeight="1" x14ac:dyDescent="0.2">
      <c r="A78" s="314"/>
      <c r="B78" s="319"/>
      <c r="C78" s="5"/>
      <c r="D78" s="4"/>
      <c r="E78" s="4"/>
      <c r="F78" s="13"/>
      <c r="G78" s="8">
        <f t="shared" si="0"/>
        <v>0</v>
      </c>
      <c r="H78" s="34"/>
      <c r="I78" s="35"/>
      <c r="J78" s="9"/>
      <c r="K78"/>
      <c r="L78"/>
      <c r="O78" s="211"/>
    </row>
    <row r="79" spans="1:15" s="7" customFormat="1" ht="12" customHeight="1" x14ac:dyDescent="0.2">
      <c r="A79" s="314"/>
      <c r="B79" s="319"/>
      <c r="C79" s="5"/>
      <c r="D79" s="4"/>
      <c r="E79" s="4"/>
      <c r="F79" s="13"/>
      <c r="G79" s="8">
        <f t="shared" si="0"/>
        <v>0</v>
      </c>
      <c r="H79" s="34"/>
      <c r="I79" s="35"/>
      <c r="J79" s="9"/>
      <c r="K79"/>
      <c r="L79"/>
      <c r="O79" s="211"/>
    </row>
    <row r="80" spans="1:15" s="7" customFormat="1" ht="12" customHeight="1" x14ac:dyDescent="0.2">
      <c r="A80" s="314"/>
      <c r="B80" s="319"/>
      <c r="C80" s="5"/>
      <c r="D80" s="4"/>
      <c r="E80" s="4"/>
      <c r="F80" s="13"/>
      <c r="G80" s="8">
        <f t="shared" si="0"/>
        <v>0</v>
      </c>
      <c r="H80" s="34"/>
      <c r="I80" s="35"/>
      <c r="J80" s="9"/>
      <c r="K80"/>
      <c r="L80"/>
      <c r="O80" s="211"/>
    </row>
    <row r="81" spans="1:15" s="7" customFormat="1" ht="12" customHeight="1" x14ac:dyDescent="0.2">
      <c r="A81" s="314"/>
      <c r="B81" s="319"/>
      <c r="C81" s="5"/>
      <c r="D81" s="4"/>
      <c r="E81" s="4"/>
      <c r="F81" s="13"/>
      <c r="G81" s="8">
        <f t="shared" si="0"/>
        <v>0</v>
      </c>
      <c r="H81" s="34"/>
      <c r="I81" s="35"/>
      <c r="J81" s="9"/>
      <c r="K81"/>
      <c r="L81"/>
      <c r="O81" s="211"/>
    </row>
    <row r="82" spans="1:15" s="7" customFormat="1" ht="12" customHeight="1" x14ac:dyDescent="0.2">
      <c r="A82" s="314"/>
      <c r="B82" s="319"/>
      <c r="C82" s="5"/>
      <c r="D82" s="4"/>
      <c r="E82" s="4"/>
      <c r="F82" s="13"/>
      <c r="G82" s="8">
        <f t="shared" si="0"/>
        <v>0</v>
      </c>
      <c r="H82" s="34"/>
      <c r="I82" s="35"/>
      <c r="J82" s="9"/>
      <c r="K82"/>
      <c r="L82"/>
      <c r="O82" s="211"/>
    </row>
    <row r="83" spans="1:15" s="7" customFormat="1" ht="12" customHeight="1" x14ac:dyDescent="0.2">
      <c r="A83" s="314"/>
      <c r="B83" s="319"/>
      <c r="C83" s="5"/>
      <c r="D83" s="4"/>
      <c r="E83" s="4"/>
      <c r="F83" s="13"/>
      <c r="G83" s="8">
        <f t="shared" si="0"/>
        <v>0</v>
      </c>
      <c r="H83" s="34"/>
      <c r="I83" s="35"/>
      <c r="J83" s="9"/>
      <c r="K83"/>
      <c r="L83"/>
      <c r="O83" s="211"/>
    </row>
    <row r="84" spans="1:15" s="7" customFormat="1" ht="12" customHeight="1" x14ac:dyDescent="0.2">
      <c r="A84" s="314"/>
      <c r="B84" s="319"/>
      <c r="C84" s="5"/>
      <c r="D84" s="4"/>
      <c r="E84" s="4"/>
      <c r="F84" s="13"/>
      <c r="G84" s="8">
        <f t="shared" si="0"/>
        <v>0</v>
      </c>
      <c r="H84" s="34"/>
      <c r="I84" s="35"/>
      <c r="J84" s="9"/>
      <c r="K84"/>
      <c r="L84"/>
      <c r="O84" s="211"/>
    </row>
    <row r="85" spans="1:15" s="7" customFormat="1" ht="12" customHeight="1" x14ac:dyDescent="0.2">
      <c r="A85" s="314"/>
      <c r="B85" s="319"/>
      <c r="C85" s="5"/>
      <c r="D85" s="4"/>
      <c r="E85" s="4"/>
      <c r="F85" s="13"/>
      <c r="G85" s="8">
        <f>F85*E85</f>
        <v>0</v>
      </c>
      <c r="H85" s="34"/>
      <c r="I85" s="35"/>
      <c r="J85" s="9"/>
      <c r="K85"/>
      <c r="L85"/>
      <c r="O85" s="211"/>
    </row>
    <row r="86" spans="1:15" s="7" customFormat="1" ht="12" customHeight="1" x14ac:dyDescent="0.2">
      <c r="A86" s="314"/>
      <c r="B86" s="319"/>
      <c r="C86" s="5"/>
      <c r="D86" s="4"/>
      <c r="E86" s="4"/>
      <c r="F86" s="13"/>
      <c r="G86" s="8"/>
      <c r="H86" s="34"/>
      <c r="I86" s="35"/>
      <c r="J86" s="9"/>
      <c r="K86"/>
      <c r="L86"/>
      <c r="O86" s="211"/>
    </row>
    <row r="87" spans="1:15" s="7" customFormat="1" ht="12" customHeight="1" x14ac:dyDescent="0.2">
      <c r="A87" s="314"/>
      <c r="B87" s="319"/>
      <c r="C87" s="5"/>
      <c r="D87" s="4"/>
      <c r="E87" s="4"/>
      <c r="F87" s="13"/>
      <c r="G87" s="8"/>
      <c r="H87" s="34"/>
      <c r="I87" s="35"/>
      <c r="J87" s="9"/>
      <c r="K87"/>
      <c r="L87"/>
      <c r="O87" s="211"/>
    </row>
    <row r="88" spans="1:15" s="7" customFormat="1" ht="12" customHeight="1" x14ac:dyDescent="0.2">
      <c r="A88" s="314"/>
      <c r="B88" s="319"/>
      <c r="C88" s="5"/>
      <c r="D88" s="4"/>
      <c r="E88" s="4"/>
      <c r="F88" s="13"/>
      <c r="G88" s="8"/>
      <c r="H88" s="34"/>
      <c r="I88" s="35"/>
      <c r="J88" s="9"/>
      <c r="K88"/>
      <c r="L88"/>
      <c r="O88" s="211"/>
    </row>
    <row r="89" spans="1:15" s="7" customFormat="1" ht="12" customHeight="1" x14ac:dyDescent="0.2">
      <c r="A89" s="314"/>
      <c r="B89" s="319"/>
      <c r="C89" s="5"/>
      <c r="D89" s="4"/>
      <c r="E89" s="4"/>
      <c r="F89" s="13"/>
      <c r="G89" s="8"/>
      <c r="H89" s="34"/>
      <c r="I89" s="35"/>
      <c r="J89" s="9"/>
      <c r="K89"/>
      <c r="L89"/>
      <c r="O89" s="211"/>
    </row>
    <row r="90" spans="1:15" s="7" customFormat="1" ht="12" customHeight="1" x14ac:dyDescent="0.2">
      <c r="A90" s="314"/>
      <c r="B90" s="319"/>
      <c r="C90" s="5"/>
      <c r="D90" s="4"/>
      <c r="E90" s="4"/>
      <c r="F90" s="13"/>
      <c r="G90" s="8"/>
      <c r="H90" s="34"/>
      <c r="I90" s="35"/>
      <c r="J90" s="9"/>
      <c r="K90"/>
      <c r="L90"/>
      <c r="O90" s="211"/>
    </row>
    <row r="91" spans="1:15" s="7" customFormat="1" ht="12" customHeight="1" x14ac:dyDescent="0.2">
      <c r="A91" s="314"/>
      <c r="B91" s="319"/>
      <c r="C91" s="5"/>
      <c r="D91" s="4"/>
      <c r="E91" s="4"/>
      <c r="F91" s="13"/>
      <c r="G91" s="8"/>
      <c r="H91" s="34"/>
      <c r="I91" s="35"/>
      <c r="J91" s="9"/>
      <c r="K91"/>
      <c r="L91"/>
      <c r="O91" s="211"/>
    </row>
    <row r="92" spans="1:15" s="7" customFormat="1" ht="12" customHeight="1" x14ac:dyDescent="0.2">
      <c r="A92" s="314"/>
      <c r="B92" s="319"/>
      <c r="C92" s="5"/>
      <c r="D92" s="4"/>
      <c r="E92" s="4"/>
      <c r="F92" s="13"/>
      <c r="G92" s="8"/>
      <c r="H92" s="34"/>
      <c r="I92" s="35"/>
      <c r="J92" s="9"/>
      <c r="K92"/>
      <c r="L92"/>
      <c r="O92" s="211"/>
    </row>
    <row r="93" spans="1:15" s="7" customFormat="1" ht="12" customHeight="1" x14ac:dyDescent="0.2">
      <c r="A93" s="314"/>
      <c r="B93" s="319"/>
      <c r="C93" s="5"/>
      <c r="D93" s="4"/>
      <c r="E93" s="4"/>
      <c r="F93" s="13"/>
      <c r="G93" s="8"/>
      <c r="H93" s="34"/>
      <c r="I93" s="35"/>
      <c r="J93" s="9"/>
      <c r="K93"/>
      <c r="L93"/>
      <c r="O93" s="211"/>
    </row>
    <row r="94" spans="1:15" s="7" customFormat="1" ht="12" customHeight="1" x14ac:dyDescent="0.2">
      <c r="A94" s="314"/>
      <c r="B94" s="319"/>
      <c r="C94" s="5"/>
      <c r="D94" s="4"/>
      <c r="E94" s="4"/>
      <c r="F94" s="13"/>
      <c r="G94" s="8"/>
      <c r="H94" s="34"/>
      <c r="I94" s="35"/>
      <c r="J94" s="9"/>
      <c r="K94"/>
      <c r="L94"/>
      <c r="O94" s="211"/>
    </row>
    <row r="95" spans="1:15" s="7" customFormat="1" ht="12" customHeight="1" x14ac:dyDescent="0.2">
      <c r="A95" s="314"/>
      <c r="B95" s="319"/>
      <c r="C95" s="5"/>
      <c r="D95" s="4"/>
      <c r="E95" s="4"/>
      <c r="F95" s="13"/>
      <c r="G95" s="8"/>
      <c r="H95" s="34"/>
      <c r="I95" s="35"/>
      <c r="J95" s="9"/>
      <c r="K95"/>
      <c r="L95"/>
      <c r="O95" s="211"/>
    </row>
    <row r="96" spans="1:15" s="7" customFormat="1" ht="12" customHeight="1" x14ac:dyDescent="0.2">
      <c r="A96" s="314"/>
      <c r="B96" s="319"/>
      <c r="C96" s="5"/>
      <c r="D96" s="4"/>
      <c r="E96" s="4"/>
      <c r="F96" s="13"/>
      <c r="G96" s="8"/>
      <c r="H96" s="34"/>
      <c r="I96" s="35"/>
      <c r="J96" s="9"/>
      <c r="K96"/>
      <c r="L96"/>
      <c r="O96" s="211"/>
    </row>
    <row r="97" spans="1:15" s="7" customFormat="1" ht="12" customHeight="1" x14ac:dyDescent="0.2">
      <c r="A97" s="314"/>
      <c r="B97" s="319"/>
      <c r="C97" s="5"/>
      <c r="D97" s="4"/>
      <c r="E97" s="4"/>
      <c r="F97" s="13"/>
      <c r="G97" s="8"/>
      <c r="H97" s="34"/>
      <c r="I97" s="35"/>
      <c r="J97" s="9"/>
      <c r="K97"/>
      <c r="L97"/>
      <c r="O97" s="211"/>
    </row>
    <row r="98" spans="1:15" s="7" customFormat="1" ht="12" customHeight="1" x14ac:dyDescent="0.2">
      <c r="A98" s="314"/>
      <c r="B98" s="319"/>
      <c r="C98" s="5"/>
      <c r="D98" s="4"/>
      <c r="E98" s="4"/>
      <c r="F98" s="13"/>
      <c r="G98" s="8"/>
      <c r="H98" s="34"/>
      <c r="I98" s="35"/>
      <c r="J98" s="9"/>
      <c r="K98"/>
      <c r="L98"/>
      <c r="O98" s="211"/>
    </row>
    <row r="99" spans="1:15" s="7" customFormat="1" ht="12" customHeight="1" x14ac:dyDescent="0.2">
      <c r="A99" s="314"/>
      <c r="B99" s="319"/>
      <c r="C99" s="5"/>
      <c r="D99" s="4"/>
      <c r="E99" s="4"/>
      <c r="F99" s="13"/>
      <c r="G99" s="8"/>
      <c r="H99" s="34"/>
      <c r="I99" s="35"/>
      <c r="J99" s="9"/>
      <c r="K99"/>
      <c r="L99"/>
      <c r="O99" s="211"/>
    </row>
    <row r="100" spans="1:15" s="7" customFormat="1" ht="12" customHeight="1" x14ac:dyDescent="0.2">
      <c r="A100" s="314"/>
      <c r="B100" s="319"/>
      <c r="C100" s="5"/>
      <c r="D100" s="4"/>
      <c r="E100" s="4"/>
      <c r="F100" s="13"/>
      <c r="G100" s="8"/>
      <c r="H100" s="34"/>
      <c r="I100" s="35"/>
      <c r="J100" s="9"/>
      <c r="K100"/>
      <c r="L100"/>
      <c r="O100" s="211"/>
    </row>
    <row r="101" spans="1:15" s="7" customFormat="1" ht="12" customHeight="1" x14ac:dyDescent="0.2">
      <c r="A101" s="314"/>
      <c r="B101" s="319"/>
      <c r="C101" s="5"/>
      <c r="D101" s="4"/>
      <c r="E101" s="4"/>
      <c r="F101" s="13"/>
      <c r="G101" s="8"/>
      <c r="H101" s="34"/>
      <c r="I101" s="35"/>
      <c r="J101" s="9"/>
      <c r="K101"/>
      <c r="L101"/>
      <c r="O101" s="211"/>
    </row>
    <row r="102" spans="1:15" s="7" customFormat="1" ht="12" customHeight="1" x14ac:dyDescent="0.2">
      <c r="A102" s="314"/>
      <c r="B102" s="319"/>
      <c r="C102" s="5"/>
      <c r="D102" s="4"/>
      <c r="E102" s="4"/>
      <c r="F102" s="13"/>
      <c r="G102" s="8"/>
      <c r="H102" s="34"/>
      <c r="I102" s="35"/>
      <c r="J102" s="9"/>
      <c r="K102"/>
      <c r="L102"/>
      <c r="O102" s="211"/>
    </row>
    <row r="103" spans="1:15" s="7" customFormat="1" ht="12" customHeight="1" x14ac:dyDescent="0.2">
      <c r="A103" s="314"/>
      <c r="B103" s="119"/>
      <c r="C103" s="5"/>
      <c r="D103" s="4"/>
      <c r="E103" s="4"/>
      <c r="F103" s="13"/>
      <c r="G103" s="8"/>
      <c r="H103" s="34"/>
      <c r="I103" s="35"/>
      <c r="J103" s="9"/>
      <c r="K103"/>
      <c r="L103"/>
      <c r="O103" s="211"/>
    </row>
    <row r="104" spans="1:15" s="7" customFormat="1" ht="12" customHeight="1" x14ac:dyDescent="0.2">
      <c r="A104" s="314"/>
      <c r="B104" s="319"/>
      <c r="C104" s="5"/>
      <c r="D104" s="99"/>
      <c r="E104" s="99"/>
      <c r="F104" s="79"/>
      <c r="G104" s="100"/>
      <c r="H104" s="34"/>
      <c r="I104" s="35"/>
      <c r="J104" s="9"/>
      <c r="K104"/>
      <c r="L104"/>
      <c r="O104" s="211"/>
    </row>
    <row r="105" spans="1:15" s="7" customFormat="1" ht="12" customHeight="1" x14ac:dyDescent="0.2">
      <c r="A105" s="314"/>
      <c r="B105" s="319"/>
      <c r="C105" s="5"/>
      <c r="D105" s="99"/>
      <c r="E105" s="99"/>
      <c r="F105" s="79"/>
      <c r="G105" s="100"/>
      <c r="H105" s="34"/>
      <c r="I105" s="35"/>
      <c r="J105" s="9"/>
      <c r="K105"/>
      <c r="L105"/>
      <c r="O105" s="211"/>
    </row>
    <row r="106" spans="1:15" s="7" customFormat="1" ht="12" customHeight="1" x14ac:dyDescent="0.2">
      <c r="A106" s="314"/>
      <c r="B106" s="319"/>
      <c r="C106" s="5"/>
      <c r="D106" s="99"/>
      <c r="E106" s="99"/>
      <c r="F106" s="79"/>
      <c r="G106" s="100"/>
      <c r="H106" s="34"/>
      <c r="I106" s="35"/>
      <c r="J106" s="9"/>
      <c r="K106"/>
      <c r="L106"/>
      <c r="O106" s="211"/>
    </row>
    <row r="107" spans="1:15" s="7" customFormat="1" ht="12" customHeight="1" x14ac:dyDescent="0.2">
      <c r="A107" s="314"/>
      <c r="B107" s="319"/>
      <c r="C107" s="5"/>
      <c r="D107" s="99"/>
      <c r="E107" s="99"/>
      <c r="F107" s="79"/>
      <c r="G107" s="100"/>
      <c r="H107" s="34"/>
      <c r="I107" s="35"/>
      <c r="J107" s="9"/>
      <c r="K107"/>
      <c r="L107"/>
      <c r="O107" s="211"/>
    </row>
    <row r="108" spans="1:15" s="7" customFormat="1" ht="12" customHeight="1" x14ac:dyDescent="0.2">
      <c r="A108" s="314"/>
      <c r="B108" s="319"/>
      <c r="C108" s="5"/>
      <c r="D108" s="99"/>
      <c r="E108" s="99"/>
      <c r="F108" s="79"/>
      <c r="G108" s="100"/>
      <c r="H108" s="34"/>
      <c r="I108" s="35"/>
      <c r="J108" s="9"/>
      <c r="K108"/>
      <c r="L108"/>
      <c r="O108" s="211"/>
    </row>
    <row r="109" spans="1:15" s="7" customFormat="1" ht="12" customHeight="1" x14ac:dyDescent="0.2">
      <c r="A109" s="314"/>
      <c r="B109" s="319"/>
      <c r="C109" s="5"/>
      <c r="D109" s="99"/>
      <c r="E109" s="99"/>
      <c r="F109" s="79"/>
      <c r="G109" s="100"/>
      <c r="H109" s="34"/>
      <c r="I109" s="35"/>
      <c r="J109" s="9"/>
      <c r="K109"/>
      <c r="L109"/>
      <c r="O109" s="211"/>
    </row>
    <row r="110" spans="1:15" s="7" customFormat="1" ht="12" customHeight="1" x14ac:dyDescent="0.2">
      <c r="A110" s="314"/>
      <c r="B110" s="319"/>
      <c r="C110" s="5"/>
      <c r="D110" s="99"/>
      <c r="E110" s="99"/>
      <c r="F110" s="79"/>
      <c r="G110" s="100"/>
      <c r="H110" s="34"/>
      <c r="I110" s="35"/>
      <c r="J110" s="9"/>
      <c r="K110"/>
      <c r="L110"/>
      <c r="O110" s="211"/>
    </row>
    <row r="111" spans="1:15" s="7" customFormat="1" ht="12" customHeight="1" x14ac:dyDescent="0.2">
      <c r="A111" s="314"/>
      <c r="B111" s="319"/>
      <c r="C111" s="5"/>
      <c r="D111" s="99"/>
      <c r="E111" s="99"/>
      <c r="F111" s="79"/>
      <c r="G111" s="100"/>
      <c r="H111" s="34"/>
      <c r="I111" s="35"/>
      <c r="J111" s="9"/>
      <c r="K111"/>
      <c r="L111"/>
      <c r="O111" s="211"/>
    </row>
    <row r="112" spans="1:15" s="7" customFormat="1" ht="12" customHeight="1" x14ac:dyDescent="0.2">
      <c r="A112" s="314"/>
      <c r="B112" s="319"/>
      <c r="C112" s="46"/>
      <c r="D112" s="4"/>
      <c r="E112" s="4"/>
      <c r="F112" s="13"/>
      <c r="G112" s="8"/>
      <c r="H112" s="34"/>
      <c r="I112" s="35"/>
      <c r="J112" s="9"/>
      <c r="K112"/>
      <c r="L112"/>
      <c r="O112" s="211"/>
    </row>
    <row r="113" spans="1:15" s="7" customFormat="1" ht="12" customHeight="1" x14ac:dyDescent="0.2">
      <c r="A113" s="314"/>
      <c r="B113" s="319"/>
      <c r="C113" s="5"/>
      <c r="D113" s="4"/>
      <c r="E113" s="4"/>
      <c r="F113" s="13"/>
      <c r="G113" s="8"/>
      <c r="H113" s="34"/>
      <c r="I113" s="35"/>
      <c r="J113" s="9"/>
      <c r="K113"/>
      <c r="L113"/>
      <c r="O113" s="211"/>
    </row>
    <row r="114" spans="1:15" s="7" customFormat="1" ht="12" customHeight="1" x14ac:dyDescent="0.2">
      <c r="A114" s="314"/>
      <c r="B114" s="319"/>
      <c r="C114" s="5"/>
      <c r="D114" s="4"/>
      <c r="E114" s="4"/>
      <c r="F114" s="13"/>
      <c r="G114" s="8"/>
      <c r="H114" s="34"/>
      <c r="I114" s="35"/>
      <c r="J114" s="9"/>
      <c r="K114"/>
      <c r="L114"/>
      <c r="O114" s="211"/>
    </row>
    <row r="115" spans="1:15" s="7" customFormat="1" ht="12" customHeight="1" x14ac:dyDescent="0.2">
      <c r="A115" s="314"/>
      <c r="B115" s="319"/>
      <c r="C115" s="5"/>
      <c r="D115" s="4"/>
      <c r="E115" s="4"/>
      <c r="F115" s="13"/>
      <c r="G115" s="8"/>
      <c r="H115" s="34"/>
      <c r="I115" s="35"/>
      <c r="J115" s="9"/>
      <c r="K115"/>
      <c r="L115"/>
      <c r="O115" s="211"/>
    </row>
    <row r="116" spans="1:15" s="7" customFormat="1" ht="12" customHeight="1" x14ac:dyDescent="0.2">
      <c r="A116" s="314"/>
      <c r="B116" s="319"/>
      <c r="C116" s="5"/>
      <c r="D116" s="4"/>
      <c r="E116" s="4"/>
      <c r="F116" s="13"/>
      <c r="G116" s="8"/>
      <c r="H116" s="34"/>
      <c r="I116" s="35"/>
      <c r="J116" s="9"/>
      <c r="K116"/>
      <c r="L116"/>
      <c r="O116" s="211"/>
    </row>
    <row r="117" spans="1:15" s="7" customFormat="1" ht="12" customHeight="1" x14ac:dyDescent="0.2">
      <c r="A117" s="314"/>
      <c r="B117" s="319"/>
      <c r="C117" s="45"/>
      <c r="D117" s="4"/>
      <c r="E117" s="4"/>
      <c r="F117" s="13"/>
      <c r="G117" s="8"/>
      <c r="H117" s="34"/>
      <c r="I117" s="35"/>
      <c r="J117" s="9"/>
      <c r="K117"/>
      <c r="L117"/>
      <c r="O117" s="211"/>
    </row>
    <row r="118" spans="1:15" s="7" customFormat="1" ht="12" customHeight="1" x14ac:dyDescent="0.2">
      <c r="A118" s="314"/>
      <c r="B118" s="319"/>
      <c r="C118" s="5"/>
      <c r="D118" s="4"/>
      <c r="E118" s="4"/>
      <c r="F118" s="13"/>
      <c r="G118" s="8"/>
      <c r="H118" s="34"/>
      <c r="I118" s="35"/>
      <c r="J118" s="9"/>
      <c r="K118"/>
      <c r="L118"/>
      <c r="O118" s="211"/>
    </row>
    <row r="119" spans="1:15" s="7" customFormat="1" ht="12" customHeight="1" x14ac:dyDescent="0.2">
      <c r="A119" s="314"/>
      <c r="B119" s="319"/>
      <c r="C119" s="5"/>
      <c r="D119" s="4"/>
      <c r="E119" s="4"/>
      <c r="F119" s="13"/>
      <c r="G119" s="8"/>
      <c r="H119" s="34"/>
      <c r="I119" s="35"/>
      <c r="J119" s="9"/>
      <c r="K119"/>
      <c r="L119"/>
      <c r="O119" s="211"/>
    </row>
    <row r="120" spans="1:15" s="7" customFormat="1" ht="12" customHeight="1" x14ac:dyDescent="0.2">
      <c r="A120" s="314"/>
      <c r="B120" s="319"/>
      <c r="C120" s="5"/>
      <c r="D120" s="4"/>
      <c r="E120" s="4"/>
      <c r="F120" s="13"/>
      <c r="G120" s="8"/>
      <c r="H120" s="34"/>
      <c r="I120" s="35"/>
      <c r="J120" s="9"/>
      <c r="K120"/>
      <c r="L120"/>
      <c r="O120" s="211"/>
    </row>
    <row r="121" spans="1:15" s="7" customFormat="1" ht="12" customHeight="1" x14ac:dyDescent="0.2">
      <c r="A121" s="314"/>
      <c r="B121" s="319"/>
      <c r="C121" s="5"/>
      <c r="D121" s="4"/>
      <c r="E121" s="4"/>
      <c r="F121" s="13"/>
      <c r="G121" s="8"/>
      <c r="H121" s="34"/>
      <c r="I121" s="35"/>
      <c r="J121" s="9"/>
      <c r="K121"/>
      <c r="L121"/>
      <c r="O121" s="211"/>
    </row>
    <row r="122" spans="1:15" s="7" customFormat="1" ht="12" customHeight="1" x14ac:dyDescent="0.2">
      <c r="A122" s="314"/>
      <c r="B122" s="319"/>
      <c r="C122" s="5"/>
      <c r="D122" s="4"/>
      <c r="E122" s="4"/>
      <c r="F122" s="13"/>
      <c r="G122" s="8"/>
      <c r="H122" s="34"/>
      <c r="I122" s="35"/>
      <c r="J122" s="9"/>
      <c r="K122"/>
      <c r="L122"/>
      <c r="O122" s="211"/>
    </row>
    <row r="123" spans="1:15" s="7" customFormat="1" ht="12" customHeight="1" x14ac:dyDescent="0.2">
      <c r="A123" s="314"/>
      <c r="B123" s="319"/>
      <c r="C123" s="5"/>
      <c r="D123" s="4"/>
      <c r="E123" s="4"/>
      <c r="F123" s="13"/>
      <c r="G123" s="8"/>
      <c r="H123" s="34"/>
      <c r="I123" s="35"/>
      <c r="J123" s="9"/>
      <c r="K123"/>
      <c r="L123"/>
      <c r="O123" s="211"/>
    </row>
    <row r="124" spans="1:15" s="7" customFormat="1" ht="12" customHeight="1" x14ac:dyDescent="0.2">
      <c r="A124" s="314"/>
      <c r="B124" s="319"/>
      <c r="C124" s="5"/>
      <c r="D124" s="4"/>
      <c r="E124" s="4"/>
      <c r="F124" s="13"/>
      <c r="G124" s="8"/>
      <c r="H124" s="34"/>
      <c r="I124" s="35"/>
      <c r="J124" s="9"/>
      <c r="K124"/>
      <c r="L124"/>
      <c r="O124" s="211"/>
    </row>
    <row r="125" spans="1:15" s="7" customFormat="1" ht="12" customHeight="1" x14ac:dyDescent="0.2">
      <c r="A125" s="314"/>
      <c r="B125" s="319"/>
      <c r="C125" s="5"/>
      <c r="D125" s="4"/>
      <c r="E125" s="4"/>
      <c r="F125" s="13"/>
      <c r="G125" s="8"/>
      <c r="H125" s="34"/>
      <c r="I125" s="35"/>
      <c r="J125" s="9"/>
      <c r="K125"/>
      <c r="L125"/>
      <c r="O125" s="211"/>
    </row>
    <row r="126" spans="1:15" s="7" customFormat="1" ht="12" customHeight="1" x14ac:dyDescent="0.2">
      <c r="A126" s="314"/>
      <c r="B126" s="319"/>
      <c r="C126" s="5"/>
      <c r="D126" s="4"/>
      <c r="E126" s="4"/>
      <c r="F126" s="13"/>
      <c r="G126" s="8"/>
      <c r="H126" s="34"/>
      <c r="I126" s="35"/>
      <c r="J126" s="9"/>
      <c r="K126"/>
      <c r="L126"/>
      <c r="O126" s="211"/>
    </row>
    <row r="127" spans="1:15" s="7" customFormat="1" ht="12" customHeight="1" x14ac:dyDescent="0.2">
      <c r="A127" s="314"/>
      <c r="B127" s="319"/>
      <c r="C127" s="5"/>
      <c r="D127" s="4"/>
      <c r="E127" s="4"/>
      <c r="F127" s="13"/>
      <c r="G127" s="8"/>
      <c r="H127" s="34"/>
      <c r="I127" s="35"/>
      <c r="J127" s="9"/>
      <c r="K127"/>
      <c r="L127"/>
      <c r="O127" s="211"/>
    </row>
    <row r="128" spans="1:15" s="7" customFormat="1" ht="12" customHeight="1" x14ac:dyDescent="0.2">
      <c r="A128" s="314"/>
      <c r="B128" s="319"/>
      <c r="C128" s="5"/>
      <c r="D128" s="4"/>
      <c r="E128" s="4"/>
      <c r="F128" s="13"/>
      <c r="G128" s="8"/>
      <c r="H128" s="34"/>
      <c r="I128" s="35"/>
      <c r="J128" s="9"/>
      <c r="K128"/>
      <c r="L128"/>
      <c r="O128" s="211"/>
    </row>
    <row r="129" spans="1:15" s="7" customFormat="1" ht="12" customHeight="1" x14ac:dyDescent="0.2">
      <c r="A129" s="314"/>
      <c r="B129" s="319"/>
      <c r="C129" s="5"/>
      <c r="D129" s="4"/>
      <c r="E129" s="4"/>
      <c r="F129" s="13"/>
      <c r="G129" s="8"/>
      <c r="H129" s="34"/>
      <c r="I129" s="35"/>
      <c r="J129" s="9"/>
      <c r="K129"/>
      <c r="L129"/>
      <c r="O129" s="211"/>
    </row>
    <row r="130" spans="1:15" s="7" customFormat="1" ht="12" customHeight="1" x14ac:dyDescent="0.2">
      <c r="A130" s="314"/>
      <c r="B130" s="319"/>
      <c r="C130" s="5"/>
      <c r="D130" s="4"/>
      <c r="E130" s="4"/>
      <c r="F130" s="13"/>
      <c r="G130" s="8"/>
      <c r="H130" s="34"/>
      <c r="I130" s="35"/>
      <c r="J130" s="9"/>
      <c r="K130"/>
      <c r="L130"/>
      <c r="O130" s="211"/>
    </row>
    <row r="131" spans="1:15" s="7" customFormat="1" ht="12" customHeight="1" x14ac:dyDescent="0.2">
      <c r="A131" s="314"/>
      <c r="B131" s="319"/>
      <c r="C131" s="5"/>
      <c r="D131" s="4"/>
      <c r="E131" s="4"/>
      <c r="F131" s="13"/>
      <c r="G131" s="8"/>
      <c r="H131" s="34"/>
      <c r="I131" s="35"/>
      <c r="J131" s="9"/>
      <c r="K131"/>
      <c r="L131"/>
      <c r="O131" s="211"/>
    </row>
    <row r="132" spans="1:15" s="7" customFormat="1" ht="12" customHeight="1" x14ac:dyDescent="0.2">
      <c r="A132" s="314"/>
      <c r="B132" s="319"/>
      <c r="C132" s="5"/>
      <c r="D132" s="4"/>
      <c r="E132" s="4"/>
      <c r="F132" s="13"/>
      <c r="G132" s="8"/>
      <c r="H132" s="34"/>
      <c r="I132" s="35"/>
      <c r="J132" s="9"/>
      <c r="K132"/>
      <c r="L132"/>
      <c r="O132" s="211"/>
    </row>
    <row r="133" spans="1:15" s="7" customFormat="1" ht="12" customHeight="1" x14ac:dyDescent="0.2">
      <c r="A133" s="314"/>
      <c r="B133" s="319"/>
      <c r="C133" s="5"/>
      <c r="D133" s="4"/>
      <c r="E133" s="4"/>
      <c r="F133" s="13"/>
      <c r="G133" s="8"/>
      <c r="H133" s="34"/>
      <c r="I133" s="35"/>
      <c r="J133" s="9"/>
      <c r="K133"/>
      <c r="L133"/>
      <c r="O133" s="211"/>
    </row>
    <row r="134" spans="1:15" s="7" customFormat="1" ht="12" customHeight="1" x14ac:dyDescent="0.2">
      <c r="A134" s="314"/>
      <c r="B134" s="319"/>
      <c r="C134" s="5"/>
      <c r="D134" s="4"/>
      <c r="E134" s="4"/>
      <c r="F134" s="13"/>
      <c r="G134" s="8"/>
      <c r="H134" s="34"/>
      <c r="I134" s="35"/>
      <c r="J134" s="9"/>
      <c r="K134"/>
      <c r="L134"/>
      <c r="O134" s="211"/>
    </row>
    <row r="135" spans="1:15" s="7" customFormat="1" ht="12" customHeight="1" x14ac:dyDescent="0.2">
      <c r="A135" s="314"/>
      <c r="B135" s="319"/>
      <c r="C135" s="5"/>
      <c r="D135" s="4"/>
      <c r="E135" s="4"/>
      <c r="F135" s="13"/>
      <c r="G135" s="8"/>
      <c r="H135" s="34"/>
      <c r="I135" s="35"/>
      <c r="J135" s="9"/>
      <c r="K135"/>
      <c r="L135"/>
      <c r="O135" s="211"/>
    </row>
    <row r="136" spans="1:15" s="7" customFormat="1" ht="12" customHeight="1" x14ac:dyDescent="0.2">
      <c r="A136" s="314"/>
      <c r="B136" s="319"/>
      <c r="C136" s="5"/>
      <c r="D136" s="4"/>
      <c r="E136" s="4"/>
      <c r="F136" s="13"/>
      <c r="G136" s="8"/>
      <c r="H136" s="34"/>
      <c r="I136" s="35"/>
      <c r="J136" s="9"/>
      <c r="K136"/>
      <c r="L136"/>
      <c r="O136" s="211"/>
    </row>
    <row r="137" spans="1:15" s="7" customFormat="1" ht="12" customHeight="1" x14ac:dyDescent="0.2">
      <c r="A137" s="314"/>
      <c r="B137" s="319"/>
      <c r="C137" s="5"/>
      <c r="D137" s="4"/>
      <c r="E137" s="4"/>
      <c r="F137" s="13"/>
      <c r="G137" s="8"/>
      <c r="H137" s="34"/>
      <c r="I137" s="35"/>
      <c r="J137" s="9"/>
      <c r="K137"/>
      <c r="L137"/>
      <c r="O137" s="211"/>
    </row>
    <row r="138" spans="1:15" s="7" customFormat="1" ht="12" customHeight="1" x14ac:dyDescent="0.2">
      <c r="A138" s="314"/>
      <c r="B138" s="319"/>
      <c r="C138" s="5"/>
      <c r="D138" s="4"/>
      <c r="E138" s="4"/>
      <c r="F138" s="13"/>
      <c r="G138" s="8"/>
      <c r="H138" s="34"/>
      <c r="I138" s="35"/>
      <c r="J138" s="9"/>
      <c r="K138"/>
      <c r="L138"/>
      <c r="O138" s="211"/>
    </row>
    <row r="139" spans="1:15" s="7" customFormat="1" ht="12" customHeight="1" x14ac:dyDescent="0.2">
      <c r="A139" s="314"/>
      <c r="B139" s="319"/>
      <c r="C139" s="5"/>
      <c r="D139" s="4"/>
      <c r="E139" s="4"/>
      <c r="F139" s="13"/>
      <c r="G139" s="8"/>
      <c r="H139" s="34"/>
      <c r="I139" s="35"/>
      <c r="J139" s="9"/>
      <c r="K139"/>
      <c r="L139"/>
      <c r="O139" s="211"/>
    </row>
    <row r="140" spans="1:15" s="7" customFormat="1" ht="12" customHeight="1" x14ac:dyDescent="0.2">
      <c r="A140" s="314"/>
      <c r="B140" s="319"/>
      <c r="C140" s="5"/>
      <c r="D140" s="4"/>
      <c r="E140" s="4"/>
      <c r="F140" s="13"/>
      <c r="G140" s="8"/>
      <c r="H140" s="34"/>
      <c r="I140" s="35"/>
      <c r="J140" s="9"/>
      <c r="K140"/>
      <c r="L140"/>
      <c r="O140" s="211"/>
    </row>
    <row r="141" spans="1:15" s="7" customFormat="1" ht="12" customHeight="1" x14ac:dyDescent="0.2">
      <c r="A141" s="314"/>
      <c r="B141" s="319"/>
      <c r="C141" s="5"/>
      <c r="D141" s="4"/>
      <c r="E141" s="4"/>
      <c r="F141" s="13"/>
      <c r="G141" s="8"/>
      <c r="H141" s="34"/>
      <c r="I141" s="35"/>
      <c r="J141" s="9"/>
      <c r="K141"/>
      <c r="L141"/>
      <c r="O141" s="211"/>
    </row>
    <row r="142" spans="1:15" s="7" customFormat="1" ht="12" customHeight="1" x14ac:dyDescent="0.2">
      <c r="A142" s="314"/>
      <c r="B142" s="319"/>
      <c r="C142" s="5"/>
      <c r="D142" s="4"/>
      <c r="E142" s="4"/>
      <c r="F142" s="13"/>
      <c r="G142" s="8"/>
      <c r="H142" s="34"/>
      <c r="I142" s="35"/>
      <c r="J142" s="9"/>
      <c r="K142"/>
      <c r="L142"/>
      <c r="O142" s="211"/>
    </row>
    <row r="143" spans="1:15" s="7" customFormat="1" ht="12" customHeight="1" x14ac:dyDescent="0.2">
      <c r="A143" s="314"/>
      <c r="B143" s="319"/>
      <c r="C143" s="5"/>
      <c r="D143" s="4"/>
      <c r="E143" s="4"/>
      <c r="F143" s="13"/>
      <c r="G143" s="8"/>
      <c r="H143" s="34"/>
      <c r="I143" s="35"/>
      <c r="J143" s="9"/>
      <c r="K143"/>
      <c r="L143"/>
      <c r="O143" s="211"/>
    </row>
    <row r="144" spans="1:15" s="7" customFormat="1" ht="12" customHeight="1" x14ac:dyDescent="0.2">
      <c r="A144" s="314"/>
      <c r="B144" s="319"/>
      <c r="C144" s="5"/>
      <c r="D144" s="4"/>
      <c r="E144" s="4"/>
      <c r="F144" s="13"/>
      <c r="G144" s="8"/>
      <c r="H144" s="34"/>
      <c r="I144" s="35"/>
      <c r="J144" s="9"/>
      <c r="K144"/>
      <c r="L144"/>
      <c r="O144" s="211"/>
    </row>
    <row r="145" spans="1:15" s="7" customFormat="1" ht="12" customHeight="1" x14ac:dyDescent="0.2">
      <c r="A145" s="314"/>
      <c r="B145" s="319"/>
      <c r="C145" s="5"/>
      <c r="D145" s="4"/>
      <c r="E145" s="4"/>
      <c r="F145" s="13"/>
      <c r="G145" s="8"/>
      <c r="H145" s="34"/>
      <c r="I145" s="35"/>
      <c r="J145" s="9"/>
      <c r="K145"/>
      <c r="L145"/>
      <c r="O145" s="211"/>
    </row>
    <row r="146" spans="1:15" s="7" customFormat="1" ht="12" customHeight="1" x14ac:dyDescent="0.2">
      <c r="A146" s="314"/>
      <c r="B146" s="319"/>
      <c r="C146" s="5"/>
      <c r="D146" s="4"/>
      <c r="E146" s="4"/>
      <c r="F146" s="13"/>
      <c r="G146" s="8"/>
      <c r="H146" s="34"/>
      <c r="I146" s="35"/>
      <c r="J146" s="9"/>
      <c r="K146"/>
      <c r="L146"/>
      <c r="O146" s="211"/>
    </row>
    <row r="147" spans="1:15" s="7" customFormat="1" ht="12" customHeight="1" x14ac:dyDescent="0.2">
      <c r="A147" s="314"/>
      <c r="B147" s="319"/>
      <c r="C147" s="5"/>
      <c r="D147" s="4"/>
      <c r="E147" s="4"/>
      <c r="F147" s="13"/>
      <c r="G147" s="8"/>
      <c r="H147" s="34"/>
      <c r="I147" s="35"/>
      <c r="J147" s="9"/>
      <c r="K147"/>
      <c r="L147"/>
      <c r="O147" s="211"/>
    </row>
    <row r="148" spans="1:15" s="7" customFormat="1" ht="12" customHeight="1" x14ac:dyDescent="0.2">
      <c r="A148" s="314"/>
      <c r="B148" s="319"/>
      <c r="C148" s="5"/>
      <c r="D148" s="4"/>
      <c r="E148" s="4"/>
      <c r="F148" s="13"/>
      <c r="G148" s="8"/>
      <c r="H148" s="34"/>
      <c r="I148" s="35"/>
      <c r="J148" s="9"/>
      <c r="K148"/>
      <c r="L148"/>
      <c r="O148" s="211"/>
    </row>
    <row r="149" spans="1:15" s="7" customFormat="1" ht="12" customHeight="1" x14ac:dyDescent="0.2">
      <c r="A149" s="314"/>
      <c r="B149" s="319"/>
      <c r="C149" s="5"/>
      <c r="D149" s="4"/>
      <c r="E149" s="4"/>
      <c r="F149" s="13"/>
      <c r="G149" s="8"/>
      <c r="H149" s="34"/>
      <c r="I149" s="35"/>
      <c r="J149" s="9"/>
      <c r="K149"/>
      <c r="L149"/>
      <c r="O149" s="211"/>
    </row>
    <row r="150" spans="1:15" s="7" customFormat="1" ht="12" customHeight="1" x14ac:dyDescent="0.2">
      <c r="A150" s="314"/>
      <c r="B150" s="319"/>
      <c r="C150" s="5"/>
      <c r="D150" s="4"/>
      <c r="E150" s="4"/>
      <c r="F150" s="13"/>
      <c r="G150" s="8"/>
      <c r="H150" s="34"/>
      <c r="I150" s="35"/>
      <c r="J150" s="9"/>
      <c r="K150"/>
      <c r="L150"/>
      <c r="O150" s="211"/>
    </row>
    <row r="151" spans="1:15" s="7" customFormat="1" ht="12" customHeight="1" x14ac:dyDescent="0.2">
      <c r="A151" s="314"/>
      <c r="B151" s="319"/>
      <c r="C151" s="5"/>
      <c r="D151" s="4"/>
      <c r="E151" s="4"/>
      <c r="F151" s="13"/>
      <c r="G151" s="8"/>
      <c r="H151" s="34"/>
      <c r="I151" s="35"/>
      <c r="J151" s="9"/>
      <c r="K151"/>
      <c r="L151"/>
      <c r="O151" s="211"/>
    </row>
    <row r="152" spans="1:15" s="7" customFormat="1" ht="12" customHeight="1" x14ac:dyDescent="0.2">
      <c r="A152" s="314"/>
      <c r="B152" s="319"/>
      <c r="C152" s="5"/>
      <c r="D152" s="4"/>
      <c r="E152" s="4"/>
      <c r="F152" s="13"/>
      <c r="G152" s="8"/>
      <c r="H152" s="34"/>
      <c r="I152" s="35"/>
      <c r="J152" s="9"/>
      <c r="K152"/>
      <c r="L152"/>
      <c r="O152" s="211"/>
    </row>
    <row r="153" spans="1:15" s="7" customFormat="1" ht="12" customHeight="1" x14ac:dyDescent="0.2">
      <c r="A153" s="314"/>
      <c r="B153" s="319"/>
      <c r="C153" s="5"/>
      <c r="D153" s="4"/>
      <c r="E153" s="4"/>
      <c r="F153" s="13"/>
      <c r="G153" s="8"/>
      <c r="H153" s="34"/>
      <c r="I153" s="35"/>
      <c r="J153" s="9"/>
      <c r="K153"/>
      <c r="L153"/>
      <c r="O153" s="211"/>
    </row>
    <row r="154" spans="1:15" s="7" customFormat="1" ht="12" customHeight="1" x14ac:dyDescent="0.2">
      <c r="A154" s="314"/>
      <c r="B154" s="319"/>
      <c r="C154" s="5"/>
      <c r="D154" s="4"/>
      <c r="E154" s="4"/>
      <c r="F154" s="13"/>
      <c r="G154" s="8"/>
      <c r="H154" s="34"/>
      <c r="I154" s="35"/>
      <c r="J154" s="9"/>
      <c r="K154"/>
      <c r="L154"/>
      <c r="O154" s="211"/>
    </row>
    <row r="155" spans="1:15" s="7" customFormat="1" ht="12" customHeight="1" x14ac:dyDescent="0.2">
      <c r="A155" s="314"/>
      <c r="B155" s="319"/>
      <c r="C155" s="5"/>
      <c r="D155" s="4"/>
      <c r="E155" s="4"/>
      <c r="F155" s="13"/>
      <c r="G155" s="8"/>
      <c r="H155" s="34"/>
      <c r="I155" s="35"/>
      <c r="J155" s="9"/>
      <c r="K155"/>
      <c r="L155"/>
      <c r="O155" s="211"/>
    </row>
    <row r="156" spans="1:15" s="7" customFormat="1" ht="12" customHeight="1" x14ac:dyDescent="0.2">
      <c r="A156" s="314"/>
      <c r="B156" s="319"/>
      <c r="C156" s="5"/>
      <c r="D156" s="4"/>
      <c r="E156" s="4"/>
      <c r="F156" s="13"/>
      <c r="G156" s="8"/>
      <c r="H156" s="34"/>
      <c r="I156" s="35"/>
      <c r="J156" s="9"/>
      <c r="K156"/>
      <c r="L156"/>
      <c r="O156" s="211"/>
    </row>
    <row r="157" spans="1:15" s="7" customFormat="1" ht="12" customHeight="1" x14ac:dyDescent="0.2">
      <c r="A157" s="314"/>
      <c r="B157" s="319"/>
      <c r="C157" s="5"/>
      <c r="D157" s="4"/>
      <c r="E157" s="4"/>
      <c r="F157" s="13"/>
      <c r="G157" s="8"/>
      <c r="H157" s="34"/>
      <c r="I157" s="35"/>
      <c r="J157" s="9"/>
      <c r="K157"/>
      <c r="L157"/>
      <c r="O157" s="211"/>
    </row>
    <row r="158" spans="1:15" s="7" customFormat="1" ht="12" customHeight="1" x14ac:dyDescent="0.2">
      <c r="A158" s="314"/>
      <c r="B158" s="319"/>
      <c r="C158" s="5"/>
      <c r="D158" s="4"/>
      <c r="E158" s="4"/>
      <c r="F158" s="13"/>
      <c r="G158" s="8"/>
      <c r="H158" s="34"/>
      <c r="I158" s="35"/>
      <c r="J158" s="9"/>
      <c r="K158"/>
      <c r="L158"/>
      <c r="O158" s="211"/>
    </row>
    <row r="159" spans="1:15" s="7" customFormat="1" ht="12" customHeight="1" x14ac:dyDescent="0.2">
      <c r="A159" s="314"/>
      <c r="B159" s="319"/>
      <c r="C159" s="5"/>
      <c r="D159" s="4"/>
      <c r="E159" s="4"/>
      <c r="F159" s="13"/>
      <c r="G159" s="8"/>
      <c r="H159" s="34"/>
      <c r="I159" s="35"/>
      <c r="J159" s="9"/>
      <c r="K159"/>
      <c r="L159"/>
      <c r="O159" s="211"/>
    </row>
    <row r="160" spans="1:15" s="7" customFormat="1" ht="12" customHeight="1" x14ac:dyDescent="0.2">
      <c r="A160" s="314"/>
      <c r="B160" s="319"/>
      <c r="C160" s="5"/>
      <c r="D160" s="4"/>
      <c r="E160" s="4"/>
      <c r="F160" s="13"/>
      <c r="G160" s="8"/>
      <c r="H160" s="34"/>
      <c r="I160" s="35"/>
      <c r="J160" s="9"/>
      <c r="K160"/>
      <c r="L160"/>
      <c r="O160" s="211"/>
    </row>
    <row r="161" spans="1:15" s="7" customFormat="1" ht="12" customHeight="1" x14ac:dyDescent="0.2">
      <c r="A161" s="314"/>
      <c r="B161" s="319"/>
      <c r="C161" s="5"/>
      <c r="D161" s="4"/>
      <c r="E161" s="4"/>
      <c r="F161" s="13"/>
      <c r="G161" s="8"/>
      <c r="H161" s="34"/>
      <c r="I161" s="35"/>
      <c r="J161" s="9"/>
      <c r="K161"/>
      <c r="L161"/>
      <c r="O161" s="211"/>
    </row>
    <row r="162" spans="1:15" s="7" customFormat="1" ht="12" customHeight="1" x14ac:dyDescent="0.2">
      <c r="A162" s="314"/>
      <c r="B162" s="319"/>
      <c r="C162" s="5"/>
      <c r="D162" s="4"/>
      <c r="E162" s="4"/>
      <c r="F162" s="13"/>
      <c r="G162" s="8"/>
      <c r="H162" s="34"/>
      <c r="I162" s="35"/>
      <c r="J162" s="9"/>
      <c r="K162"/>
      <c r="L162"/>
      <c r="O162" s="211"/>
    </row>
    <row r="163" spans="1:15" s="7" customFormat="1" ht="12" customHeight="1" x14ac:dyDescent="0.2">
      <c r="A163" s="314"/>
      <c r="B163" s="319"/>
      <c r="C163" s="5"/>
      <c r="D163" s="4"/>
      <c r="E163" s="4"/>
      <c r="F163" s="13"/>
      <c r="G163" s="8"/>
      <c r="H163" s="34"/>
      <c r="I163" s="35"/>
      <c r="J163" s="9"/>
      <c r="K163"/>
      <c r="L163"/>
      <c r="O163" s="211"/>
    </row>
    <row r="164" spans="1:15" s="7" customFormat="1" ht="12" customHeight="1" x14ac:dyDescent="0.2">
      <c r="A164" s="314"/>
      <c r="B164" s="319"/>
      <c r="C164" s="5"/>
      <c r="D164" s="4"/>
      <c r="E164" s="4"/>
      <c r="F164" s="13"/>
      <c r="G164" s="8"/>
      <c r="H164" s="34"/>
      <c r="I164" s="35"/>
      <c r="J164" s="9"/>
      <c r="K164"/>
      <c r="L164"/>
      <c r="O164" s="211"/>
    </row>
    <row r="165" spans="1:15" s="7" customFormat="1" ht="12" customHeight="1" x14ac:dyDescent="0.2">
      <c r="A165" s="314"/>
      <c r="B165" s="319"/>
      <c r="C165" s="5"/>
      <c r="D165" s="4"/>
      <c r="E165" s="4"/>
      <c r="F165" s="13"/>
      <c r="G165" s="8"/>
      <c r="H165" s="34"/>
      <c r="I165" s="35"/>
      <c r="J165" s="9"/>
      <c r="K165"/>
      <c r="L165"/>
      <c r="O165" s="211"/>
    </row>
    <row r="166" spans="1:15" s="7" customFormat="1" ht="12" customHeight="1" x14ac:dyDescent="0.2">
      <c r="A166" s="314"/>
      <c r="B166" s="319"/>
      <c r="C166" s="5"/>
      <c r="D166" s="4"/>
      <c r="E166" s="4"/>
      <c r="F166" s="13"/>
      <c r="G166" s="8"/>
      <c r="H166" s="34"/>
      <c r="I166" s="35"/>
      <c r="J166" s="9"/>
      <c r="K166"/>
      <c r="L166"/>
      <c r="O166" s="211"/>
    </row>
    <row r="167" spans="1:15" s="7" customFormat="1" ht="12" customHeight="1" x14ac:dyDescent="0.2">
      <c r="A167" s="314"/>
      <c r="B167" s="319"/>
      <c r="C167" s="25"/>
      <c r="D167" s="4"/>
      <c r="E167" s="4"/>
      <c r="F167" s="13"/>
      <c r="G167" s="8"/>
      <c r="H167" s="34"/>
      <c r="I167" s="35"/>
      <c r="J167" s="8"/>
      <c r="K167"/>
      <c r="L167"/>
      <c r="O167" s="211"/>
    </row>
    <row r="168" spans="1:15" s="7" customFormat="1" ht="12" customHeight="1" x14ac:dyDescent="0.2">
      <c r="A168" s="314"/>
      <c r="B168" s="319"/>
      <c r="C168" s="45"/>
      <c r="D168" s="4"/>
      <c r="E168" s="4"/>
      <c r="F168" s="103"/>
      <c r="G168" s="103"/>
      <c r="H168" s="34"/>
      <c r="I168" s="35"/>
      <c r="J168" s="8"/>
      <c r="K168"/>
      <c r="L168"/>
      <c r="O168" s="211"/>
    </row>
    <row r="169" spans="1:15" s="7" customFormat="1" ht="12" customHeight="1" x14ac:dyDescent="0.2">
      <c r="A169" s="314"/>
      <c r="B169" s="319"/>
      <c r="C169" s="45"/>
      <c r="D169" s="4"/>
      <c r="E169" s="4"/>
      <c r="F169" s="103"/>
      <c r="G169" s="103"/>
      <c r="H169" s="34"/>
      <c r="I169" s="35"/>
      <c r="J169" s="8"/>
      <c r="K169"/>
      <c r="L169"/>
      <c r="O169" s="211"/>
    </row>
    <row r="170" spans="1:15" s="7" customFormat="1" ht="12" customHeight="1" x14ac:dyDescent="0.2">
      <c r="A170" s="314"/>
      <c r="B170" s="319"/>
      <c r="C170" s="5"/>
      <c r="D170" s="4"/>
      <c r="E170" s="4"/>
      <c r="F170" s="13"/>
      <c r="G170" s="87"/>
      <c r="H170" s="34"/>
      <c r="I170" s="35"/>
      <c r="J170" s="8"/>
      <c r="K170"/>
      <c r="L170"/>
      <c r="O170" s="211"/>
    </row>
    <row r="171" spans="1:15" s="7" customFormat="1" ht="12" customHeight="1" x14ac:dyDescent="0.2">
      <c r="A171" s="314"/>
      <c r="B171" s="319"/>
      <c r="C171" s="46"/>
      <c r="D171" s="4"/>
      <c r="E171" s="4"/>
      <c r="F171" s="13"/>
      <c r="G171" s="87"/>
      <c r="H171" s="34"/>
      <c r="I171" s="35"/>
      <c r="J171" s="8"/>
      <c r="K171"/>
      <c r="L171"/>
      <c r="O171" s="211"/>
    </row>
    <row r="172" spans="1:15" s="7" customFormat="1" ht="12" customHeight="1" x14ac:dyDescent="0.2">
      <c r="A172" s="314"/>
      <c r="B172" s="319"/>
      <c r="C172" s="81"/>
      <c r="D172" s="4"/>
      <c r="E172" s="4"/>
      <c r="F172" s="13"/>
      <c r="G172" s="87"/>
      <c r="H172" s="34"/>
      <c r="I172" s="35"/>
      <c r="J172" s="8"/>
      <c r="K172"/>
      <c r="L172"/>
      <c r="O172" s="211"/>
    </row>
    <row r="173" spans="1:15" s="7" customFormat="1" ht="12" customHeight="1" x14ac:dyDescent="0.2">
      <c r="A173" s="314"/>
      <c r="B173" s="319"/>
      <c r="C173" s="5"/>
      <c r="D173" s="4"/>
      <c r="E173" s="4"/>
      <c r="F173" s="13"/>
      <c r="G173" s="87"/>
      <c r="H173" s="34"/>
      <c r="I173" s="35"/>
      <c r="J173" s="8"/>
      <c r="K173"/>
      <c r="L173"/>
      <c r="O173" s="211"/>
    </row>
    <row r="174" spans="1:15" s="7" customFormat="1" ht="12" customHeight="1" x14ac:dyDescent="0.2">
      <c r="A174" s="314"/>
      <c r="B174" s="319"/>
      <c r="C174" s="5"/>
      <c r="D174" s="4"/>
      <c r="E174" s="4"/>
      <c r="F174" s="13"/>
      <c r="G174" s="87"/>
      <c r="H174" s="34"/>
      <c r="I174" s="35"/>
      <c r="J174" s="8"/>
      <c r="K174"/>
      <c r="L174"/>
      <c r="O174" s="211"/>
    </row>
    <row r="175" spans="1:15" s="7" customFormat="1" ht="12" customHeight="1" x14ac:dyDescent="0.2">
      <c r="A175" s="314"/>
      <c r="B175" s="319"/>
      <c r="C175" s="90"/>
      <c r="D175" s="12"/>
      <c r="E175" s="91"/>
      <c r="F175" s="124"/>
      <c r="G175" s="87"/>
      <c r="H175" s="34"/>
      <c r="I175" s="35"/>
      <c r="J175" s="8"/>
      <c r="K175"/>
      <c r="L175"/>
      <c r="O175" s="211"/>
    </row>
    <row r="176" spans="1:15" s="7" customFormat="1" ht="12" customHeight="1" x14ac:dyDescent="0.2">
      <c r="A176" s="314"/>
      <c r="B176" s="319"/>
      <c r="C176" s="90"/>
      <c r="D176" s="12"/>
      <c r="E176" s="91"/>
      <c r="F176" s="124"/>
      <c r="G176" s="87"/>
      <c r="H176" s="34"/>
      <c r="I176" s="35"/>
      <c r="J176" s="8"/>
      <c r="K176"/>
      <c r="L176"/>
      <c r="O176" s="211"/>
    </row>
    <row r="177" spans="1:15" s="7" customFormat="1" ht="12" customHeight="1" x14ac:dyDescent="0.2">
      <c r="A177" s="314"/>
      <c r="B177" s="319"/>
      <c r="C177" s="90"/>
      <c r="D177" s="12"/>
      <c r="E177" s="91"/>
      <c r="F177" s="124"/>
      <c r="G177" s="87"/>
      <c r="H177" s="34"/>
      <c r="I177" s="35"/>
      <c r="J177" s="8"/>
      <c r="K177"/>
      <c r="L177"/>
      <c r="O177" s="211"/>
    </row>
    <row r="178" spans="1:15" s="7" customFormat="1" ht="12" customHeight="1" x14ac:dyDescent="0.2">
      <c r="A178" s="314"/>
      <c r="B178" s="319"/>
      <c r="C178" s="5"/>
      <c r="D178" s="4"/>
      <c r="E178" s="4"/>
      <c r="F178" s="13"/>
      <c r="G178" s="87"/>
      <c r="H178" s="34"/>
      <c r="I178" s="35"/>
      <c r="J178" s="8"/>
      <c r="K178"/>
      <c r="L178"/>
      <c r="O178" s="211"/>
    </row>
    <row r="179" spans="1:15" s="7" customFormat="1" ht="12" customHeight="1" x14ac:dyDescent="0.2">
      <c r="A179" s="314"/>
      <c r="B179" s="319"/>
      <c r="C179" s="89"/>
      <c r="D179" s="4"/>
      <c r="E179" s="4"/>
      <c r="F179" s="13"/>
      <c r="G179" s="87"/>
      <c r="H179" s="34"/>
      <c r="I179" s="35"/>
      <c r="J179" s="8"/>
      <c r="K179"/>
      <c r="L179"/>
      <c r="O179" s="211"/>
    </row>
    <row r="180" spans="1:15" s="7" customFormat="1" ht="12" customHeight="1" x14ac:dyDescent="0.2">
      <c r="A180" s="314"/>
      <c r="B180" s="319"/>
      <c r="C180" s="89"/>
      <c r="D180" s="4"/>
      <c r="E180" s="4"/>
      <c r="F180" s="13"/>
      <c r="G180" s="87"/>
      <c r="H180" s="34"/>
      <c r="I180" s="35"/>
      <c r="J180" s="8"/>
      <c r="K180"/>
      <c r="L180"/>
      <c r="O180" s="211"/>
    </row>
    <row r="181" spans="1:15" s="7" customFormat="1" ht="12" customHeight="1" x14ac:dyDescent="0.2">
      <c r="A181" s="314"/>
      <c r="B181" s="319"/>
      <c r="C181" s="5"/>
      <c r="D181" s="4"/>
      <c r="E181" s="4"/>
      <c r="F181" s="13"/>
      <c r="G181" s="87"/>
      <c r="H181" s="34"/>
      <c r="I181" s="35"/>
      <c r="J181" s="8"/>
      <c r="K181"/>
      <c r="L181"/>
      <c r="O181" s="211"/>
    </row>
    <row r="182" spans="1:15" s="7" customFormat="1" ht="12" customHeight="1" x14ac:dyDescent="0.2">
      <c r="A182" s="314"/>
      <c r="B182" s="319"/>
      <c r="C182" s="5"/>
      <c r="D182" s="4"/>
      <c r="E182" s="4"/>
      <c r="F182" s="13"/>
      <c r="G182" s="87"/>
      <c r="H182" s="34"/>
      <c r="I182" s="35"/>
      <c r="J182" s="8"/>
      <c r="K182"/>
      <c r="L182"/>
      <c r="O182" s="211"/>
    </row>
    <row r="183" spans="1:15" s="7" customFormat="1" ht="12" customHeight="1" x14ac:dyDescent="0.2">
      <c r="A183" s="314"/>
      <c r="B183" s="319"/>
      <c r="C183" s="89"/>
      <c r="D183" s="4"/>
      <c r="E183" s="4"/>
      <c r="F183" s="13"/>
      <c r="G183" s="8"/>
      <c r="H183" s="34"/>
      <c r="I183" s="35"/>
      <c r="J183" s="8"/>
      <c r="K183"/>
      <c r="L183"/>
      <c r="O183" s="211"/>
    </row>
    <row r="184" spans="1:15" s="7" customFormat="1" ht="12" customHeight="1" x14ac:dyDescent="0.2">
      <c r="A184" s="314"/>
      <c r="B184" s="319"/>
      <c r="C184" s="89"/>
      <c r="D184" s="4"/>
      <c r="E184" s="4"/>
      <c r="F184" s="13"/>
      <c r="G184" s="8"/>
      <c r="H184" s="34"/>
      <c r="I184" s="35"/>
      <c r="J184" s="8"/>
      <c r="K184"/>
      <c r="L184"/>
      <c r="O184" s="211"/>
    </row>
    <row r="185" spans="1:15" s="7" customFormat="1" ht="12" customHeight="1" x14ac:dyDescent="0.2">
      <c r="A185" s="314"/>
      <c r="B185" s="319"/>
      <c r="C185" s="89"/>
      <c r="D185" s="4"/>
      <c r="E185" s="4"/>
      <c r="F185" s="13"/>
      <c r="G185" s="8"/>
      <c r="H185" s="34"/>
      <c r="I185" s="35"/>
      <c r="J185" s="8"/>
      <c r="K185"/>
      <c r="L185"/>
      <c r="O185" s="211"/>
    </row>
    <row r="186" spans="1:15" s="7" customFormat="1" ht="12" customHeight="1" x14ac:dyDescent="0.2">
      <c r="A186" s="314"/>
      <c r="B186" s="319"/>
      <c r="C186" s="5"/>
      <c r="D186" s="4"/>
      <c r="E186" s="4"/>
      <c r="F186" s="13"/>
      <c r="G186" s="8"/>
      <c r="H186" s="34"/>
      <c r="I186" s="35"/>
      <c r="J186" s="8"/>
      <c r="K186"/>
      <c r="L186"/>
      <c r="O186" s="211"/>
    </row>
    <row r="187" spans="1:15" s="7" customFormat="1" ht="12" customHeight="1" x14ac:dyDescent="0.2">
      <c r="A187" s="314"/>
      <c r="B187" s="319"/>
      <c r="C187" s="5"/>
      <c r="D187" s="4"/>
      <c r="E187" s="4"/>
      <c r="F187" s="13"/>
      <c r="G187" s="8"/>
      <c r="H187" s="34"/>
      <c r="I187" s="35"/>
      <c r="J187" s="8"/>
      <c r="K187"/>
      <c r="L187"/>
      <c r="O187" s="211"/>
    </row>
    <row r="188" spans="1:15" s="7" customFormat="1" ht="12" customHeight="1" x14ac:dyDescent="0.2">
      <c r="A188" s="314"/>
      <c r="B188" s="319"/>
      <c r="C188" s="5"/>
      <c r="D188" s="4"/>
      <c r="E188" s="4"/>
      <c r="F188" s="13"/>
      <c r="G188" s="8"/>
      <c r="H188" s="34"/>
      <c r="I188" s="35"/>
      <c r="J188" s="8"/>
      <c r="K188"/>
      <c r="L188"/>
      <c r="O188" s="211"/>
    </row>
    <row r="189" spans="1:15" s="7" customFormat="1" ht="12" customHeight="1" x14ac:dyDescent="0.2">
      <c r="A189" s="314"/>
      <c r="B189" s="319"/>
      <c r="C189" s="5"/>
      <c r="D189" s="4"/>
      <c r="E189" s="4"/>
      <c r="F189" s="13"/>
      <c r="G189" s="8"/>
      <c r="H189" s="34"/>
      <c r="I189" s="35"/>
      <c r="J189" s="8"/>
      <c r="K189"/>
      <c r="L189"/>
      <c r="O189" s="211"/>
    </row>
    <row r="190" spans="1:15" s="7" customFormat="1" ht="12" customHeight="1" x14ac:dyDescent="0.2">
      <c r="A190" s="314"/>
      <c r="B190" s="319"/>
      <c r="C190" s="5"/>
      <c r="D190" s="4"/>
      <c r="E190" s="4"/>
      <c r="F190" s="13"/>
      <c r="G190" s="8"/>
      <c r="H190" s="34"/>
      <c r="I190" s="35"/>
      <c r="J190" s="8"/>
      <c r="K190"/>
      <c r="L190"/>
      <c r="O190" s="211"/>
    </row>
    <row r="191" spans="1:15" s="7" customFormat="1" ht="12" customHeight="1" x14ac:dyDescent="0.2">
      <c r="A191" s="314"/>
      <c r="B191" s="319"/>
      <c r="C191" s="89"/>
      <c r="D191" s="4"/>
      <c r="E191" s="4"/>
      <c r="F191" s="13"/>
      <c r="G191" s="8"/>
      <c r="H191" s="34"/>
      <c r="I191" s="35"/>
      <c r="J191" s="8"/>
      <c r="K191"/>
      <c r="L191"/>
      <c r="O191" s="211"/>
    </row>
    <row r="192" spans="1:15" s="7" customFormat="1" ht="12" customHeight="1" x14ac:dyDescent="0.2">
      <c r="A192" s="314"/>
      <c r="B192" s="319"/>
      <c r="C192" s="5"/>
      <c r="D192" s="4"/>
      <c r="E192" s="4"/>
      <c r="F192" s="13"/>
      <c r="G192" s="87"/>
      <c r="H192" s="34"/>
      <c r="I192" s="35"/>
      <c r="J192" s="8"/>
      <c r="K192"/>
      <c r="L192"/>
      <c r="O192" s="211"/>
    </row>
    <row r="193" spans="1:15" s="7" customFormat="1" ht="12" customHeight="1" x14ac:dyDescent="0.2">
      <c r="A193" s="314"/>
      <c r="B193" s="319"/>
      <c r="C193" s="5"/>
      <c r="D193" s="4"/>
      <c r="E193" s="4"/>
      <c r="F193" s="13"/>
      <c r="G193" s="87"/>
      <c r="H193" s="34"/>
      <c r="I193" s="35"/>
      <c r="J193" s="8"/>
      <c r="K193"/>
      <c r="L193"/>
      <c r="O193" s="211"/>
    </row>
    <row r="194" spans="1:15" s="7" customFormat="1" ht="12" customHeight="1" x14ac:dyDescent="0.2">
      <c r="A194" s="314"/>
      <c r="B194" s="319"/>
      <c r="C194" s="25"/>
      <c r="D194" s="4"/>
      <c r="E194" s="4"/>
      <c r="F194" s="13"/>
      <c r="G194" s="8"/>
      <c r="H194" s="34"/>
      <c r="I194" s="35"/>
      <c r="J194" s="8"/>
      <c r="K194"/>
      <c r="L194"/>
      <c r="O194" s="211"/>
    </row>
    <row r="195" spans="1:15" s="7" customFormat="1" ht="12" customHeight="1" x14ac:dyDescent="0.2">
      <c r="A195" s="330"/>
      <c r="B195" s="319"/>
      <c r="C195" s="46"/>
      <c r="D195" s="4"/>
      <c r="E195" s="4"/>
      <c r="F195" s="13"/>
      <c r="G195" s="11"/>
      <c r="H195" s="34"/>
      <c r="I195" s="35"/>
      <c r="J195" s="8"/>
      <c r="K195"/>
      <c r="L195"/>
      <c r="O195" s="211"/>
    </row>
    <row r="196" spans="1:15" s="7" customFormat="1" ht="12" customHeight="1" x14ac:dyDescent="0.2">
      <c r="A196" s="314"/>
      <c r="B196" s="319"/>
      <c r="C196" s="46"/>
      <c r="D196" s="4"/>
      <c r="E196" s="4"/>
      <c r="F196" s="13"/>
      <c r="G196" s="11"/>
      <c r="H196" s="34"/>
      <c r="I196" s="35"/>
      <c r="J196" s="8"/>
      <c r="K196"/>
      <c r="L196"/>
      <c r="O196" s="211"/>
    </row>
    <row r="197" spans="1:15" s="7" customFormat="1" ht="12" customHeight="1" x14ac:dyDescent="0.2">
      <c r="A197" s="314"/>
      <c r="B197" s="319"/>
      <c r="C197" s="46"/>
      <c r="D197" s="4"/>
      <c r="E197" s="4"/>
      <c r="F197" s="13"/>
      <c r="G197" s="11"/>
      <c r="H197" s="34"/>
      <c r="I197" s="35"/>
      <c r="J197" s="8"/>
      <c r="K197"/>
      <c r="L197"/>
      <c r="O197" s="211"/>
    </row>
    <row r="198" spans="1:15" s="7" customFormat="1" ht="12" customHeight="1" x14ac:dyDescent="0.2">
      <c r="A198" s="314"/>
      <c r="B198" s="319"/>
      <c r="C198" s="46"/>
      <c r="D198" s="4"/>
      <c r="E198" s="4"/>
      <c r="F198" s="13"/>
      <c r="G198" s="11"/>
      <c r="H198" s="34"/>
      <c r="I198" s="35"/>
      <c r="J198" s="8"/>
      <c r="K198"/>
      <c r="L198"/>
      <c r="O198" s="211"/>
    </row>
    <row r="199" spans="1:15" s="7" customFormat="1" ht="12" customHeight="1" x14ac:dyDescent="0.2">
      <c r="A199" s="314"/>
      <c r="B199" s="319"/>
      <c r="C199" s="46"/>
      <c r="D199" s="4"/>
      <c r="E199" s="4"/>
      <c r="F199" s="13"/>
      <c r="G199" s="11"/>
      <c r="H199" s="34"/>
      <c r="I199" s="35"/>
      <c r="J199" s="8"/>
      <c r="K199"/>
      <c r="L199"/>
      <c r="O199" s="211"/>
    </row>
    <row r="200" spans="1:15" s="7" customFormat="1" ht="12" customHeight="1" x14ac:dyDescent="0.2">
      <c r="A200" s="314"/>
      <c r="B200" s="319"/>
      <c r="C200" s="46"/>
      <c r="D200" s="4"/>
      <c r="E200" s="4"/>
      <c r="F200" s="13"/>
      <c r="G200" s="11"/>
      <c r="H200" s="34"/>
      <c r="I200" s="35"/>
      <c r="J200" s="8"/>
      <c r="K200"/>
      <c r="L200"/>
      <c r="O200" s="211"/>
    </row>
    <row r="201" spans="1:15" s="7" customFormat="1" ht="12" customHeight="1" x14ac:dyDescent="0.2">
      <c r="A201" s="314"/>
      <c r="B201" s="319"/>
      <c r="C201" s="46"/>
      <c r="D201" s="4"/>
      <c r="E201" s="4"/>
      <c r="F201" s="13"/>
      <c r="G201" s="11"/>
      <c r="H201" s="34"/>
      <c r="I201" s="35"/>
      <c r="J201" s="9"/>
      <c r="K201"/>
      <c r="L201"/>
      <c r="O201" s="211"/>
    </row>
    <row r="202" spans="1:15" s="7" customFormat="1" ht="12" customHeight="1" x14ac:dyDescent="0.2">
      <c r="A202" s="314"/>
      <c r="B202" s="319"/>
      <c r="C202" s="46"/>
      <c r="D202" s="4"/>
      <c r="E202" s="4"/>
      <c r="F202" s="13"/>
      <c r="G202" s="11"/>
      <c r="H202" s="34"/>
      <c r="I202" s="35"/>
      <c r="J202" s="9"/>
      <c r="K202"/>
      <c r="L202"/>
      <c r="O202" s="211"/>
    </row>
    <row r="203" spans="1:15" s="7" customFormat="1" ht="12" customHeight="1" x14ac:dyDescent="0.2">
      <c r="A203" s="314"/>
      <c r="B203" s="319"/>
      <c r="C203" s="46"/>
      <c r="D203" s="4"/>
      <c r="E203" s="4"/>
      <c r="F203" s="13"/>
      <c r="G203" s="11"/>
      <c r="H203" s="34"/>
      <c r="I203" s="35"/>
      <c r="J203" s="9"/>
      <c r="K203"/>
      <c r="L203"/>
      <c r="O203" s="211"/>
    </row>
    <row r="204" spans="1:15" s="7" customFormat="1" ht="12" customHeight="1" x14ac:dyDescent="0.2">
      <c r="A204" s="314"/>
      <c r="B204" s="319"/>
      <c r="C204" s="46"/>
      <c r="D204" s="4"/>
      <c r="E204" s="4"/>
      <c r="F204" s="13"/>
      <c r="G204" s="11"/>
      <c r="H204" s="34"/>
      <c r="I204" s="35"/>
      <c r="J204" s="9"/>
      <c r="K204"/>
      <c r="L204"/>
      <c r="O204" s="211"/>
    </row>
    <row r="205" spans="1:15" s="7" customFormat="1" ht="12" customHeight="1" x14ac:dyDescent="0.2">
      <c r="A205" s="314"/>
      <c r="B205" s="319"/>
      <c r="C205" s="46"/>
      <c r="D205" s="4"/>
      <c r="E205" s="4"/>
      <c r="F205" s="13"/>
      <c r="G205" s="11"/>
      <c r="H205" s="34"/>
      <c r="I205" s="35"/>
      <c r="J205" s="9"/>
      <c r="K205"/>
      <c r="L205"/>
      <c r="O205" s="211"/>
    </row>
    <row r="206" spans="1:15" s="7" customFormat="1" ht="12" customHeight="1" x14ac:dyDescent="0.2">
      <c r="A206" s="314"/>
      <c r="B206" s="319"/>
      <c r="C206" s="46"/>
      <c r="D206" s="4"/>
      <c r="E206" s="4"/>
      <c r="F206" s="13"/>
      <c r="G206" s="11"/>
      <c r="H206" s="34"/>
      <c r="I206" s="35"/>
      <c r="J206" s="9"/>
      <c r="K206"/>
      <c r="L206"/>
      <c r="O206" s="211"/>
    </row>
    <row r="209" spans="1:15" x14ac:dyDescent="0.2">
      <c r="H209" s="34"/>
      <c r="I209" s="35"/>
    </row>
    <row r="210" spans="1:15" x14ac:dyDescent="0.2">
      <c r="H210" s="34"/>
      <c r="I210" s="35"/>
    </row>
    <row r="211" spans="1:15" x14ac:dyDescent="0.2">
      <c r="H211" s="34"/>
      <c r="I211" s="35"/>
    </row>
    <row r="212" spans="1:15" x14ac:dyDescent="0.2">
      <c r="H212" s="34"/>
      <c r="I212" s="35"/>
    </row>
    <row r="213" spans="1:15" x14ac:dyDescent="0.2">
      <c r="H213" s="34"/>
      <c r="I213" s="35"/>
    </row>
    <row r="214" spans="1:15" x14ac:dyDescent="0.2">
      <c r="H214" s="34"/>
      <c r="I214" s="35"/>
    </row>
    <row r="215" spans="1:15" x14ac:dyDescent="0.2">
      <c r="A215" s="184"/>
      <c r="B215" s="184"/>
      <c r="D215"/>
      <c r="F215"/>
      <c r="G215"/>
      <c r="H215" s="34"/>
      <c r="I215" s="35"/>
      <c r="O215"/>
    </row>
    <row r="216" spans="1:15" x14ac:dyDescent="0.2">
      <c r="A216" s="184"/>
      <c r="B216" s="184"/>
      <c r="D216"/>
      <c r="F216"/>
      <c r="G216"/>
      <c r="H216" s="34"/>
      <c r="I216" s="35"/>
      <c r="O216"/>
    </row>
    <row r="217" spans="1:15" x14ac:dyDescent="0.2">
      <c r="A217" s="184"/>
      <c r="B217" s="184"/>
      <c r="D217"/>
      <c r="F217"/>
      <c r="G217"/>
      <c r="H217" s="34"/>
      <c r="I217" s="35"/>
      <c r="O217"/>
    </row>
    <row r="266" spans="1:15" x14ac:dyDescent="0.2">
      <c r="A266" s="184"/>
      <c r="B266" s="184"/>
      <c r="D266"/>
      <c r="F266"/>
      <c r="I266">
        <f>SUM(I252:I265)</f>
        <v>0</v>
      </c>
      <c r="O266"/>
    </row>
    <row r="267" spans="1:15" x14ac:dyDescent="0.2">
      <c r="A267" s="184"/>
      <c r="B267" s="184"/>
      <c r="D267"/>
      <c r="F267"/>
      <c r="G267" s="104">
        <f>G266+I266</f>
        <v>0</v>
      </c>
      <c r="O267"/>
    </row>
  </sheetData>
  <printOptions gridLines="1"/>
  <pageMargins left="0.47244094488188981" right="0.39370078740157483" top="0.98425196850393704" bottom="0.98425196850393704" header="0.51181102362204722" footer="0.51181102362204722"/>
  <pageSetup paperSize="9" scale="96" fitToHeight="0" orientation="portrait" useFirstPageNumber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1"/>
  <sheetViews>
    <sheetView showZeros="0" view="pageBreakPreview" zoomScaleNormal="100" zoomScaleSheetLayoutView="100" workbookViewId="0">
      <pane ySplit="11" topLeftCell="A12" activePane="bottomLeft" state="frozen"/>
      <selection activeCell="D80" sqref="D80"/>
      <selection pane="bottomLeft" activeCell="B14" sqref="B14"/>
    </sheetView>
  </sheetViews>
  <sheetFormatPr defaultRowHeight="12.75" x14ac:dyDescent="0.2"/>
  <cols>
    <col min="1" max="1" width="5.7109375" style="340" customWidth="1"/>
    <col min="2" max="2" width="6.5703125" style="332" customWidth="1"/>
    <col min="3" max="3" width="46.7109375" bestFit="1" customWidth="1"/>
    <col min="4" max="4" width="5.28515625" style="2" customWidth="1"/>
    <col min="5" max="5" width="6" bestFit="1" customWidth="1"/>
    <col min="6" max="6" width="6.85546875" style="86" customWidth="1"/>
    <col min="7" max="7" width="10.7109375" style="85" customWidth="1"/>
    <col min="8" max="8" width="9.140625" style="14" bestFit="1" customWidth="1"/>
    <col min="9" max="9" width="9.7109375" customWidth="1"/>
    <col min="12" max="12" width="10" style="210" bestFit="1" customWidth="1"/>
    <col min="13" max="13" width="12.28515625" customWidth="1"/>
    <col min="15" max="15" width="11.28515625" customWidth="1"/>
  </cols>
  <sheetData>
    <row r="1" spans="1:12" x14ac:dyDescent="0.2">
      <c r="A1" s="300"/>
      <c r="B1" s="301"/>
      <c r="C1" s="126"/>
      <c r="D1" s="127"/>
      <c r="E1" s="126"/>
      <c r="F1" s="148"/>
      <c r="G1" s="128"/>
      <c r="H1" s="118"/>
      <c r="I1" s="156"/>
    </row>
    <row r="2" spans="1:12" ht="20.25" x14ac:dyDescent="0.3">
      <c r="A2" s="302"/>
      <c r="B2" s="303" t="str">
        <f>Rekapitulace!B2</f>
        <v>CPA DELFÍN UHERSKÝ BROD - VENKOVNÍ BAZÉNY</v>
      </c>
      <c r="C2" s="215"/>
      <c r="D2" s="216"/>
      <c r="E2" s="217"/>
      <c r="F2" s="218"/>
      <c r="G2" s="219"/>
      <c r="H2" s="220"/>
      <c r="I2" s="220"/>
    </row>
    <row r="3" spans="1:12" ht="20.25" x14ac:dyDescent="0.3">
      <c r="A3" s="304"/>
      <c r="B3" s="303">
        <f>Rekapitulace!B3</f>
        <v>0</v>
      </c>
      <c r="C3" s="224"/>
      <c r="D3" s="224"/>
      <c r="E3" s="224"/>
      <c r="F3" s="225"/>
      <c r="G3" s="219"/>
      <c r="H3" s="220"/>
      <c r="I3" s="220"/>
    </row>
    <row r="4" spans="1:12" ht="15.75" x14ac:dyDescent="0.25">
      <c r="A4" s="304"/>
      <c r="B4" s="305"/>
      <c r="C4" s="226"/>
      <c r="D4" s="106" t="s">
        <v>30</v>
      </c>
      <c r="E4" s="258" t="str">
        <f>Rekapitulace!C4</f>
        <v>D26</v>
      </c>
      <c r="F4" s="225"/>
      <c r="G4" s="219"/>
      <c r="H4" s="220"/>
      <c r="I4" s="220"/>
    </row>
    <row r="5" spans="1:12" ht="15.75" x14ac:dyDescent="0.25">
      <c r="A5" s="304"/>
      <c r="B5" s="305"/>
      <c r="C5" s="215"/>
      <c r="D5" s="109" t="s">
        <v>29</v>
      </c>
      <c r="E5" s="259" t="str">
        <f>Rekapitulace!C5</f>
        <v>190346C</v>
      </c>
      <c r="F5" s="180"/>
      <c r="G5" s="227"/>
      <c r="H5" s="220"/>
      <c r="I5" s="220"/>
    </row>
    <row r="6" spans="1:12" ht="15.75" x14ac:dyDescent="0.25">
      <c r="A6" s="306"/>
      <c r="B6" s="206" t="str">
        <f>Rekapitulace!B6</f>
        <v>PS101 - Bazénová technologie</v>
      </c>
      <c r="C6" s="228"/>
      <c r="E6" s="178"/>
      <c r="F6" s="180"/>
      <c r="G6" s="230"/>
      <c r="H6" s="231"/>
      <c r="I6" s="220"/>
    </row>
    <row r="7" spans="1:12" ht="15.75" x14ac:dyDescent="0.25">
      <c r="A7" s="304"/>
      <c r="B7" s="129" t="s">
        <v>138</v>
      </c>
      <c r="C7" s="224"/>
      <c r="D7" s="224"/>
      <c r="E7" s="224"/>
      <c r="F7" s="229"/>
      <c r="G7" s="232"/>
      <c r="H7" s="233"/>
      <c r="I7" s="220"/>
    </row>
    <row r="8" spans="1:12" ht="13.5" thickBot="1" x14ac:dyDescent="0.25">
      <c r="A8" s="307"/>
      <c r="B8" s="308"/>
      <c r="C8" s="130"/>
      <c r="D8" s="131"/>
      <c r="E8" s="130"/>
      <c r="F8" s="149"/>
      <c r="G8" s="132"/>
      <c r="H8" s="102"/>
      <c r="I8" s="157"/>
    </row>
    <row r="9" spans="1:12" x14ac:dyDescent="0.2">
      <c r="A9" s="338"/>
      <c r="B9" s="310" t="s">
        <v>16</v>
      </c>
      <c r="C9" s="150"/>
      <c r="D9" s="151"/>
      <c r="E9" s="152"/>
      <c r="F9" s="153"/>
      <c r="G9" s="153"/>
      <c r="H9" s="117"/>
      <c r="I9" s="76"/>
    </row>
    <row r="10" spans="1:12" x14ac:dyDescent="0.2">
      <c r="A10" s="311" t="s">
        <v>23</v>
      </c>
      <c r="B10" s="310" t="s">
        <v>17</v>
      </c>
      <c r="C10" s="133"/>
      <c r="D10" s="134"/>
      <c r="E10" s="135"/>
      <c r="F10" s="136"/>
      <c r="G10" s="136"/>
      <c r="H10" s="19"/>
      <c r="I10" s="76"/>
    </row>
    <row r="11" spans="1:12" ht="13.5" thickBot="1" x14ac:dyDescent="0.25">
      <c r="A11" s="312" t="s">
        <v>24</v>
      </c>
      <c r="B11" s="313" t="s">
        <v>18</v>
      </c>
      <c r="C11" s="137" t="s">
        <v>0</v>
      </c>
      <c r="D11" s="138" t="s">
        <v>1</v>
      </c>
      <c r="E11" s="138" t="s">
        <v>201</v>
      </c>
      <c r="F11" s="139" t="s">
        <v>12</v>
      </c>
      <c r="G11" s="139" t="s">
        <v>202</v>
      </c>
      <c r="H11" s="22" t="s">
        <v>13</v>
      </c>
      <c r="I11" s="77" t="s">
        <v>11</v>
      </c>
    </row>
    <row r="12" spans="1:12" x14ac:dyDescent="0.2">
      <c r="A12" s="314"/>
      <c r="B12" s="314"/>
      <c r="C12" s="114"/>
      <c r="D12" s="115"/>
      <c r="E12" s="115"/>
      <c r="F12" s="140"/>
      <c r="G12" s="140"/>
      <c r="H12" s="33"/>
      <c r="I12" s="33"/>
    </row>
    <row r="13" spans="1:12" x14ac:dyDescent="0.2">
      <c r="A13" s="314"/>
      <c r="B13" s="314"/>
      <c r="C13" s="114"/>
      <c r="D13" s="115"/>
      <c r="E13" s="115"/>
      <c r="F13" s="140"/>
      <c r="G13" s="140"/>
      <c r="H13" s="33"/>
      <c r="I13" s="33"/>
      <c r="J13" s="256"/>
    </row>
    <row r="14" spans="1:12" s="7" customFormat="1" ht="15.75" x14ac:dyDescent="0.25">
      <c r="A14" s="315" t="s">
        <v>505</v>
      </c>
      <c r="B14" s="141" t="s">
        <v>203</v>
      </c>
      <c r="C14" s="141"/>
      <c r="D14" s="115"/>
      <c r="E14" s="115"/>
      <c r="F14" s="142"/>
      <c r="G14" s="143"/>
      <c r="H14" s="12"/>
      <c r="I14" s="4"/>
      <c r="J14" s="256"/>
      <c r="K14" s="119"/>
      <c r="L14" s="211"/>
    </row>
    <row r="15" spans="1:12" s="7" customFormat="1" ht="12" customHeight="1" x14ac:dyDescent="0.2">
      <c r="A15" s="316"/>
      <c r="B15" s="316"/>
      <c r="C15" s="114"/>
      <c r="D15" s="115"/>
      <c r="E15" s="115"/>
      <c r="F15" s="125"/>
      <c r="G15" s="120"/>
      <c r="H15" s="34"/>
      <c r="I15" s="35"/>
      <c r="K15" s="119"/>
      <c r="L15" s="211"/>
    </row>
    <row r="16" spans="1:12" s="7" customFormat="1" ht="12" customHeight="1" x14ac:dyDescent="0.2">
      <c r="A16" s="320" t="s">
        <v>506</v>
      </c>
      <c r="B16" s="317"/>
      <c r="C16" s="46" t="s">
        <v>204</v>
      </c>
      <c r="D16" s="244" t="s">
        <v>153</v>
      </c>
      <c r="E16" s="244" t="s">
        <v>213</v>
      </c>
      <c r="F16" s="244">
        <v>37</v>
      </c>
      <c r="G16" s="125"/>
      <c r="H16" s="8">
        <f t="shared" ref="H16:H53" si="0">G16*F16</f>
        <v>0</v>
      </c>
      <c r="I16" s="34"/>
      <c r="K16" s="119"/>
      <c r="L16" s="211"/>
    </row>
    <row r="17" spans="1:12" s="7" customFormat="1" ht="12" customHeight="1" x14ac:dyDescent="0.2">
      <c r="A17" s="316"/>
      <c r="B17" s="317"/>
      <c r="C17" s="41" t="s">
        <v>205</v>
      </c>
      <c r="D17" s="115"/>
      <c r="E17" s="244"/>
      <c r="F17" s="115"/>
      <c r="G17" s="125"/>
      <c r="H17" s="8">
        <f t="shared" si="0"/>
        <v>0</v>
      </c>
      <c r="I17" s="34"/>
      <c r="K17" s="119"/>
      <c r="L17" s="211"/>
    </row>
    <row r="18" spans="1:12" s="7" customFormat="1" ht="12" customHeight="1" x14ac:dyDescent="0.2">
      <c r="A18" s="316"/>
      <c r="B18" s="147"/>
      <c r="C18" s="7" t="s">
        <v>206</v>
      </c>
      <c r="D18" s="244" t="s">
        <v>153</v>
      </c>
      <c r="E18" s="244" t="s">
        <v>207</v>
      </c>
      <c r="F18" s="244">
        <v>14</v>
      </c>
      <c r="G18" s="125"/>
      <c r="H18" s="8">
        <f t="shared" si="0"/>
        <v>0</v>
      </c>
      <c r="I18" s="34"/>
      <c r="L18" s="211"/>
    </row>
    <row r="19" spans="1:12" s="7" customFormat="1" ht="12" customHeight="1" x14ac:dyDescent="0.2">
      <c r="A19" s="318"/>
      <c r="B19" s="319"/>
      <c r="C19" s="5" t="s">
        <v>208</v>
      </c>
      <c r="D19" s="115"/>
      <c r="E19" s="115"/>
      <c r="F19" s="115"/>
      <c r="G19" s="125"/>
      <c r="H19" s="8">
        <f t="shared" si="0"/>
        <v>0</v>
      </c>
      <c r="I19" s="34"/>
      <c r="L19" s="211"/>
    </row>
    <row r="20" spans="1:12" s="7" customFormat="1" ht="12" customHeight="1" x14ac:dyDescent="0.2">
      <c r="A20" s="314"/>
      <c r="B20" s="319"/>
      <c r="C20" s="5" t="s">
        <v>259</v>
      </c>
      <c r="D20" s="244" t="s">
        <v>153</v>
      </c>
      <c r="E20" s="244" t="s">
        <v>215</v>
      </c>
      <c r="F20" s="244">
        <v>1</v>
      </c>
      <c r="G20" s="125"/>
      <c r="H20" s="8">
        <f t="shared" si="0"/>
        <v>0</v>
      </c>
      <c r="I20" s="34"/>
      <c r="L20" s="211"/>
    </row>
    <row r="21" spans="1:12" s="7" customFormat="1" ht="12" customHeight="1" x14ac:dyDescent="0.2">
      <c r="A21" s="314"/>
      <c r="B21" s="319"/>
      <c r="C21" s="5" t="s">
        <v>211</v>
      </c>
      <c r="H21" s="8">
        <f t="shared" si="0"/>
        <v>0</v>
      </c>
      <c r="L21" s="211"/>
    </row>
    <row r="22" spans="1:12" s="7" customFormat="1" ht="12" customHeight="1" x14ac:dyDescent="0.2">
      <c r="A22" s="314"/>
      <c r="B22" s="319"/>
      <c r="C22" s="114" t="s">
        <v>45</v>
      </c>
      <c r="D22" s="244" t="s">
        <v>153</v>
      </c>
      <c r="E22" s="244" t="s">
        <v>210</v>
      </c>
      <c r="F22" s="244">
        <v>66</v>
      </c>
      <c r="G22" s="125"/>
      <c r="H22" s="8">
        <f t="shared" si="0"/>
        <v>0</v>
      </c>
      <c r="L22" s="211"/>
    </row>
    <row r="23" spans="1:12" s="7" customFormat="1" ht="12" customHeight="1" x14ac:dyDescent="0.2">
      <c r="A23" s="314"/>
      <c r="B23" s="319"/>
      <c r="C23" s="5"/>
      <c r="D23" s="244"/>
      <c r="E23" s="244"/>
      <c r="F23" s="244"/>
      <c r="G23" s="125"/>
      <c r="H23" s="8">
        <f t="shared" si="0"/>
        <v>0</v>
      </c>
      <c r="I23" s="34"/>
      <c r="L23" s="211"/>
    </row>
    <row r="24" spans="1:12" s="7" customFormat="1" ht="12" customHeight="1" x14ac:dyDescent="0.2">
      <c r="A24" s="314"/>
      <c r="B24" s="319"/>
      <c r="C24" s="5"/>
      <c r="D24" s="244"/>
      <c r="E24" s="244"/>
      <c r="F24" s="244"/>
      <c r="G24" s="125"/>
      <c r="H24" s="8">
        <f t="shared" si="0"/>
        <v>0</v>
      </c>
      <c r="I24" s="34"/>
      <c r="L24" s="211"/>
    </row>
    <row r="25" spans="1:12" s="7" customFormat="1" ht="12" customHeight="1" x14ac:dyDescent="0.2">
      <c r="A25" s="314" t="s">
        <v>507</v>
      </c>
      <c r="B25" s="319"/>
      <c r="C25" s="46" t="s">
        <v>212</v>
      </c>
      <c r="D25" s="244" t="s">
        <v>153</v>
      </c>
      <c r="E25" s="244" t="s">
        <v>213</v>
      </c>
      <c r="F25" s="244">
        <v>2</v>
      </c>
      <c r="G25" s="125"/>
      <c r="H25" s="8">
        <f t="shared" si="0"/>
        <v>0</v>
      </c>
      <c r="I25" s="34"/>
      <c r="L25" s="211"/>
    </row>
    <row r="26" spans="1:12" s="7" customFormat="1" ht="12" customHeight="1" x14ac:dyDescent="0.2">
      <c r="A26" s="314"/>
      <c r="B26" s="319"/>
      <c r="C26" s="41" t="s">
        <v>205</v>
      </c>
      <c r="D26" s="244"/>
      <c r="E26" s="244"/>
      <c r="F26" s="244"/>
      <c r="G26" s="125"/>
      <c r="H26" s="8">
        <f t="shared" si="0"/>
        <v>0</v>
      </c>
      <c r="I26" s="34"/>
      <c r="L26" s="211"/>
    </row>
    <row r="27" spans="1:12" s="7" customFormat="1" ht="12" customHeight="1" x14ac:dyDescent="0.2">
      <c r="A27" s="314"/>
      <c r="B27" s="319"/>
      <c r="C27" s="7" t="s">
        <v>206</v>
      </c>
      <c r="D27" s="244" t="s">
        <v>153</v>
      </c>
      <c r="E27" s="244" t="s">
        <v>207</v>
      </c>
      <c r="F27" s="244">
        <v>226</v>
      </c>
      <c r="G27" s="125"/>
      <c r="H27" s="8">
        <f t="shared" si="0"/>
        <v>0</v>
      </c>
      <c r="I27" s="34"/>
      <c r="L27" s="211"/>
    </row>
    <row r="28" spans="1:12" s="7" customFormat="1" ht="12" customHeight="1" x14ac:dyDescent="0.2">
      <c r="A28" s="314"/>
      <c r="B28" s="319"/>
      <c r="C28" s="5" t="s">
        <v>208</v>
      </c>
      <c r="D28" s="244"/>
      <c r="E28" s="244"/>
      <c r="F28" s="244"/>
      <c r="G28" s="125"/>
      <c r="H28" s="8">
        <f t="shared" si="0"/>
        <v>0</v>
      </c>
      <c r="I28" s="34"/>
      <c r="L28" s="211"/>
    </row>
    <row r="29" spans="1:12" s="7" customFormat="1" ht="12" customHeight="1" x14ac:dyDescent="0.2">
      <c r="A29" s="314"/>
      <c r="B29" s="319"/>
      <c r="C29" s="5" t="s">
        <v>209</v>
      </c>
      <c r="D29" s="244" t="s">
        <v>153</v>
      </c>
      <c r="E29" s="244" t="s">
        <v>215</v>
      </c>
      <c r="F29" s="244">
        <v>164</v>
      </c>
      <c r="G29" s="125"/>
      <c r="H29" s="8">
        <f t="shared" si="0"/>
        <v>0</v>
      </c>
      <c r="I29" s="34"/>
      <c r="L29" s="211"/>
    </row>
    <row r="30" spans="1:12" s="7" customFormat="1" ht="12" customHeight="1" x14ac:dyDescent="0.2">
      <c r="A30" s="314"/>
      <c r="B30" s="319"/>
      <c r="C30" s="5" t="s">
        <v>211</v>
      </c>
      <c r="D30" s="244"/>
      <c r="E30" s="244"/>
      <c r="F30" s="244"/>
      <c r="G30" s="125"/>
      <c r="H30" s="8">
        <f t="shared" si="0"/>
        <v>0</v>
      </c>
      <c r="I30" s="34"/>
      <c r="L30" s="211"/>
    </row>
    <row r="31" spans="1:12" s="7" customFormat="1" ht="12" customHeight="1" x14ac:dyDescent="0.2">
      <c r="A31" s="314"/>
      <c r="B31" s="319"/>
      <c r="C31" s="114" t="s">
        <v>214</v>
      </c>
      <c r="D31" s="244" t="s">
        <v>153</v>
      </c>
      <c r="E31" s="244" t="s">
        <v>210</v>
      </c>
      <c r="F31" s="244">
        <v>221</v>
      </c>
      <c r="G31" s="125"/>
      <c r="H31" s="8">
        <f t="shared" si="0"/>
        <v>0</v>
      </c>
      <c r="I31" s="34"/>
      <c r="L31" s="211"/>
    </row>
    <row r="32" spans="1:12" s="7" customFormat="1" ht="12" customHeight="1" x14ac:dyDescent="0.2">
      <c r="A32" s="314"/>
      <c r="B32" s="319"/>
      <c r="C32" s="114" t="s">
        <v>216</v>
      </c>
      <c r="D32" s="244"/>
      <c r="E32" s="244"/>
      <c r="F32" s="244"/>
      <c r="G32" s="125"/>
      <c r="H32" s="8">
        <f t="shared" si="0"/>
        <v>0</v>
      </c>
      <c r="I32" s="34"/>
      <c r="L32" s="211"/>
    </row>
    <row r="33" spans="1:13" s="7" customFormat="1" ht="12" customHeight="1" x14ac:dyDescent="0.2">
      <c r="A33" s="314"/>
      <c r="B33" s="319"/>
      <c r="D33" s="244" t="s">
        <v>153</v>
      </c>
      <c r="E33" s="244" t="s">
        <v>217</v>
      </c>
      <c r="F33" s="244">
        <v>44</v>
      </c>
      <c r="G33" s="245"/>
      <c r="H33" s="8">
        <f t="shared" si="0"/>
        <v>0</v>
      </c>
      <c r="I33" s="34"/>
      <c r="L33" s="211"/>
    </row>
    <row r="34" spans="1:13" s="7" customFormat="1" ht="12" customHeight="1" x14ac:dyDescent="0.2">
      <c r="A34" s="314"/>
      <c r="B34" s="319"/>
      <c r="D34" s="244"/>
      <c r="E34" s="244"/>
      <c r="F34" s="244"/>
      <c r="G34" s="245"/>
      <c r="H34" s="8">
        <f t="shared" si="0"/>
        <v>0</v>
      </c>
      <c r="I34" s="34"/>
      <c r="L34" s="211"/>
    </row>
    <row r="35" spans="1:13" s="7" customFormat="1" ht="12" customHeight="1" x14ac:dyDescent="0.2">
      <c r="A35" s="314"/>
      <c r="B35" s="319"/>
      <c r="D35" s="244" t="s">
        <v>153</v>
      </c>
      <c r="E35" s="244" t="s">
        <v>218</v>
      </c>
      <c r="F35" s="244">
        <v>395</v>
      </c>
      <c r="G35" s="245"/>
      <c r="H35" s="8">
        <f t="shared" si="0"/>
        <v>0</v>
      </c>
      <c r="I35" s="34"/>
      <c r="L35" s="211"/>
    </row>
    <row r="36" spans="1:13" s="7" customFormat="1" ht="12" customHeight="1" x14ac:dyDescent="0.2">
      <c r="A36" s="314"/>
      <c r="B36" s="319"/>
      <c r="D36" s="244"/>
      <c r="E36" s="244"/>
      <c r="F36" s="244"/>
      <c r="G36" s="245"/>
      <c r="H36" s="8">
        <f t="shared" si="0"/>
        <v>0</v>
      </c>
      <c r="I36" s="34"/>
      <c r="J36" s="181"/>
      <c r="L36" s="211"/>
    </row>
    <row r="37" spans="1:13" s="7" customFormat="1" ht="12" customHeight="1" x14ac:dyDescent="0.2">
      <c r="A37" s="314"/>
      <c r="B37" s="319"/>
      <c r="C37" s="114"/>
      <c r="D37" s="244" t="s">
        <v>153</v>
      </c>
      <c r="E37" s="244" t="s">
        <v>219</v>
      </c>
      <c r="F37" s="244">
        <v>455</v>
      </c>
      <c r="G37" s="245"/>
      <c r="H37" s="8">
        <f t="shared" si="0"/>
        <v>0</v>
      </c>
      <c r="I37" s="34"/>
      <c r="L37" s="211"/>
      <c r="M37" s="181"/>
    </row>
    <row r="38" spans="1:13" s="7" customFormat="1" ht="12" customHeight="1" x14ac:dyDescent="0.2">
      <c r="A38" s="314"/>
      <c r="B38" s="319"/>
      <c r="C38" s="114"/>
      <c r="H38" s="8">
        <f t="shared" si="0"/>
        <v>0</v>
      </c>
      <c r="I38" s="34"/>
      <c r="L38" s="211"/>
      <c r="M38" s="181"/>
    </row>
    <row r="39" spans="1:13" s="7" customFormat="1" ht="12" customHeight="1" x14ac:dyDescent="0.2">
      <c r="A39" s="314"/>
      <c r="B39" s="319"/>
      <c r="C39" s="114"/>
      <c r="D39" s="244" t="s">
        <v>153</v>
      </c>
      <c r="E39" s="244" t="s">
        <v>220</v>
      </c>
      <c r="F39" s="244">
        <v>16</v>
      </c>
      <c r="G39" s="245"/>
      <c r="H39" s="8">
        <f t="shared" si="0"/>
        <v>0</v>
      </c>
      <c r="I39" s="34"/>
      <c r="L39" s="211"/>
    </row>
    <row r="40" spans="1:13" s="7" customFormat="1" ht="12" customHeight="1" x14ac:dyDescent="0.2">
      <c r="A40" s="320"/>
      <c r="B40" s="319"/>
      <c r="C40" s="114"/>
      <c r="D40" s="244"/>
      <c r="E40" s="244"/>
      <c r="F40" s="244"/>
      <c r="G40" s="245"/>
      <c r="H40" s="8">
        <f t="shared" si="0"/>
        <v>0</v>
      </c>
      <c r="I40" s="34"/>
      <c r="L40" s="211"/>
    </row>
    <row r="41" spans="1:13" s="7" customFormat="1" ht="12" customHeight="1" x14ac:dyDescent="0.2">
      <c r="A41" s="314"/>
      <c r="B41" s="319"/>
      <c r="D41" s="244" t="s">
        <v>153</v>
      </c>
      <c r="E41" s="244" t="s">
        <v>221</v>
      </c>
      <c r="F41" s="244">
        <v>53</v>
      </c>
      <c r="G41" s="245"/>
      <c r="H41" s="8">
        <f t="shared" si="0"/>
        <v>0</v>
      </c>
      <c r="I41" s="34"/>
      <c r="L41" s="211"/>
    </row>
    <row r="42" spans="1:13" s="7" customFormat="1" ht="12" customHeight="1" x14ac:dyDescent="0.2">
      <c r="A42" s="314"/>
      <c r="B42" s="319"/>
      <c r="D42" s="244"/>
      <c r="E42" s="244"/>
      <c r="F42" s="244"/>
      <c r="G42" s="245"/>
      <c r="H42" s="8">
        <f t="shared" si="0"/>
        <v>0</v>
      </c>
      <c r="I42" s="34"/>
      <c r="L42" s="211"/>
    </row>
    <row r="43" spans="1:13" s="7" customFormat="1" ht="12" customHeight="1" x14ac:dyDescent="0.2">
      <c r="A43" s="314"/>
      <c r="B43" s="319"/>
      <c r="C43" s="114"/>
      <c r="D43" s="244" t="s">
        <v>153</v>
      </c>
      <c r="E43" s="244" t="s">
        <v>222</v>
      </c>
      <c r="F43" s="244">
        <v>315</v>
      </c>
      <c r="G43" s="246"/>
      <c r="H43" s="8">
        <f t="shared" si="0"/>
        <v>0</v>
      </c>
      <c r="I43" s="34"/>
      <c r="L43" s="211"/>
    </row>
    <row r="44" spans="1:13" s="7" customFormat="1" ht="12" customHeight="1" x14ac:dyDescent="0.2">
      <c r="A44" s="314"/>
      <c r="B44" s="319"/>
      <c r="C44" s="114"/>
      <c r="D44" s="244"/>
      <c r="E44" s="244"/>
      <c r="F44" s="244"/>
      <c r="G44" s="246"/>
      <c r="H44" s="8">
        <f t="shared" si="0"/>
        <v>0</v>
      </c>
      <c r="I44" s="34"/>
      <c r="L44" s="211"/>
    </row>
    <row r="45" spans="1:13" s="7" customFormat="1" ht="12" customHeight="1" x14ac:dyDescent="0.2">
      <c r="A45" s="314"/>
      <c r="B45" s="319"/>
      <c r="C45" s="114"/>
      <c r="D45" s="244" t="s">
        <v>153</v>
      </c>
      <c r="E45" s="244" t="s">
        <v>223</v>
      </c>
      <c r="F45" s="244">
        <v>44</v>
      </c>
      <c r="G45" s="246"/>
      <c r="H45" s="8">
        <f t="shared" si="0"/>
        <v>0</v>
      </c>
      <c r="I45" s="34"/>
      <c r="L45" s="211"/>
    </row>
    <row r="46" spans="1:13" s="7" customFormat="1" ht="12" customHeight="1" x14ac:dyDescent="0.2">
      <c r="A46" s="314"/>
      <c r="B46" s="319"/>
      <c r="C46" s="114"/>
      <c r="D46" s="244"/>
      <c r="E46" s="244"/>
      <c r="F46" s="244"/>
      <c r="G46" s="246"/>
      <c r="H46" s="8">
        <f t="shared" si="0"/>
        <v>0</v>
      </c>
      <c r="I46" s="34"/>
      <c r="L46" s="211"/>
    </row>
    <row r="47" spans="1:13" s="7" customFormat="1" ht="12" customHeight="1" x14ac:dyDescent="0.2">
      <c r="A47" s="314"/>
      <c r="B47" s="319"/>
      <c r="C47" s="114"/>
      <c r="D47" s="244" t="s">
        <v>153</v>
      </c>
      <c r="E47" s="244" t="s">
        <v>224</v>
      </c>
      <c r="F47" s="244">
        <v>89</v>
      </c>
      <c r="G47" s="246"/>
      <c r="H47" s="8">
        <f t="shared" si="0"/>
        <v>0</v>
      </c>
      <c r="I47" s="34"/>
      <c r="L47" s="211"/>
    </row>
    <row r="48" spans="1:13" s="7" customFormat="1" ht="12" customHeight="1" x14ac:dyDescent="0.2">
      <c r="A48" s="314"/>
      <c r="B48" s="319"/>
      <c r="D48" s="244"/>
      <c r="E48" s="244"/>
      <c r="F48" s="244"/>
      <c r="G48" s="246"/>
      <c r="H48" s="8">
        <f t="shared" si="0"/>
        <v>0</v>
      </c>
      <c r="I48" s="34"/>
      <c r="L48" s="211"/>
    </row>
    <row r="49" spans="1:12" s="7" customFormat="1" ht="12" customHeight="1" x14ac:dyDescent="0.2">
      <c r="A49" s="318"/>
      <c r="B49" s="319"/>
      <c r="D49" s="244" t="s">
        <v>153</v>
      </c>
      <c r="E49" s="244" t="s">
        <v>225</v>
      </c>
      <c r="F49" s="244">
        <v>188</v>
      </c>
      <c r="G49" s="246"/>
      <c r="H49" s="8">
        <f t="shared" si="0"/>
        <v>0</v>
      </c>
      <c r="I49" s="34"/>
      <c r="L49" s="211"/>
    </row>
    <row r="50" spans="1:12" s="7" customFormat="1" ht="12" customHeight="1" x14ac:dyDescent="0.2">
      <c r="A50" s="314"/>
      <c r="B50" s="319"/>
      <c r="C50" s="114"/>
      <c r="D50" s="244"/>
      <c r="E50" s="244"/>
      <c r="F50" s="244"/>
      <c r="G50" s="246"/>
      <c r="H50" s="8">
        <f t="shared" si="0"/>
        <v>0</v>
      </c>
      <c r="I50" s="34"/>
      <c r="L50" s="211"/>
    </row>
    <row r="51" spans="1:12" s="7" customFormat="1" ht="12" customHeight="1" x14ac:dyDescent="0.2">
      <c r="A51" s="314"/>
      <c r="B51" s="319"/>
      <c r="C51" s="114"/>
      <c r="D51" s="244" t="s">
        <v>153</v>
      </c>
      <c r="E51" s="244" t="s">
        <v>226</v>
      </c>
      <c r="F51" s="244">
        <v>122</v>
      </c>
      <c r="G51" s="246"/>
      <c r="H51" s="8">
        <f t="shared" si="0"/>
        <v>0</v>
      </c>
      <c r="I51" s="34"/>
      <c r="L51" s="211"/>
    </row>
    <row r="52" spans="1:12" s="7" customFormat="1" ht="12" customHeight="1" x14ac:dyDescent="0.2">
      <c r="A52" s="314"/>
      <c r="B52" s="319"/>
      <c r="C52" s="114"/>
      <c r="D52" s="247"/>
      <c r="E52" s="247"/>
      <c r="F52" s="247"/>
      <c r="G52" s="245"/>
      <c r="H52" s="8">
        <f t="shared" si="0"/>
        <v>0</v>
      </c>
      <c r="I52" s="34"/>
      <c r="L52" s="211"/>
    </row>
    <row r="53" spans="1:12" s="7" customFormat="1" ht="12" customHeight="1" x14ac:dyDescent="0.2">
      <c r="A53" s="318"/>
      <c r="B53" s="319"/>
      <c r="C53" s="114"/>
      <c r="D53" s="247" t="s">
        <v>153</v>
      </c>
      <c r="E53" s="247" t="s">
        <v>210</v>
      </c>
      <c r="F53" s="247">
        <v>9</v>
      </c>
      <c r="G53" s="245"/>
      <c r="H53" s="8">
        <f t="shared" si="0"/>
        <v>0</v>
      </c>
      <c r="I53" s="114"/>
      <c r="L53" s="211"/>
    </row>
    <row r="54" spans="1:12" s="7" customFormat="1" ht="12" customHeight="1" x14ac:dyDescent="0.2">
      <c r="A54" s="314"/>
      <c r="B54" s="319"/>
      <c r="C54" s="114"/>
      <c r="I54" s="114"/>
      <c r="L54" s="211"/>
    </row>
    <row r="55" spans="1:12" s="7" customFormat="1" ht="12" customHeight="1" x14ac:dyDescent="0.2">
      <c r="A55" s="314"/>
      <c r="B55" s="319"/>
      <c r="C55" s="248" t="s">
        <v>227</v>
      </c>
      <c r="I55" s="114"/>
      <c r="L55" s="211"/>
    </row>
    <row r="56" spans="1:12" s="7" customFormat="1" ht="12" customHeight="1" x14ac:dyDescent="0.2">
      <c r="A56" s="314"/>
      <c r="B56" s="319"/>
      <c r="C56" s="248"/>
      <c r="D56" s="247"/>
      <c r="E56" s="247"/>
      <c r="F56" s="247"/>
      <c r="G56" s="245"/>
      <c r="H56" s="8">
        <f>G56*F56</f>
        <v>0</v>
      </c>
      <c r="I56" s="114"/>
      <c r="L56" s="211"/>
    </row>
    <row r="57" spans="1:12" s="7" customFormat="1" ht="12" customHeight="1" x14ac:dyDescent="0.2">
      <c r="A57" s="314"/>
      <c r="B57" s="319"/>
      <c r="C57" s="248"/>
      <c r="D57" s="247"/>
      <c r="E57" s="247"/>
      <c r="F57" s="247"/>
      <c r="G57" s="245"/>
      <c r="H57" s="8"/>
      <c r="I57" s="114"/>
      <c r="L57" s="211"/>
    </row>
    <row r="58" spans="1:12" s="7" customFormat="1" ht="12" customHeight="1" x14ac:dyDescent="0.2">
      <c r="A58" s="314"/>
      <c r="B58" s="319"/>
      <c r="C58" s="248"/>
      <c r="H58" s="8">
        <f>G58*F58</f>
        <v>0</v>
      </c>
      <c r="I58" s="114"/>
      <c r="L58" s="211"/>
    </row>
    <row r="59" spans="1:12" s="7" customFormat="1" ht="12" customHeight="1" x14ac:dyDescent="0.2">
      <c r="A59" s="318"/>
      <c r="B59" s="319"/>
      <c r="H59" s="8">
        <f>G59*F59</f>
        <v>0</v>
      </c>
      <c r="I59" s="114"/>
      <c r="L59" s="211"/>
    </row>
    <row r="60" spans="1:12" s="7" customFormat="1" ht="12" customHeight="1" x14ac:dyDescent="0.2">
      <c r="A60" s="314" t="s">
        <v>508</v>
      </c>
      <c r="B60" s="319"/>
      <c r="C60" s="46" t="s">
        <v>228</v>
      </c>
      <c r="D60" s="244" t="s">
        <v>153</v>
      </c>
      <c r="E60" s="244" t="s">
        <v>207</v>
      </c>
      <c r="F60" s="244">
        <v>54</v>
      </c>
      <c r="G60" s="125"/>
      <c r="H60" s="8">
        <f t="shared" ref="H60:H65" si="1">G60*F60</f>
        <v>0</v>
      </c>
      <c r="I60" s="114"/>
      <c r="L60" s="211"/>
    </row>
    <row r="61" spans="1:12" s="7" customFormat="1" ht="12" customHeight="1" x14ac:dyDescent="0.2">
      <c r="A61" s="314"/>
      <c r="B61" s="319"/>
      <c r="C61" s="41" t="s">
        <v>205</v>
      </c>
      <c r="H61" s="8">
        <f t="shared" si="1"/>
        <v>0</v>
      </c>
      <c r="L61" s="211"/>
    </row>
    <row r="62" spans="1:12" s="7" customFormat="1" ht="12" customHeight="1" x14ac:dyDescent="0.2">
      <c r="A62" s="314"/>
      <c r="B62" s="319"/>
      <c r="C62" s="7" t="s">
        <v>206</v>
      </c>
      <c r="D62" s="244" t="s">
        <v>153</v>
      </c>
      <c r="E62" s="244" t="s">
        <v>210</v>
      </c>
      <c r="F62" s="244">
        <v>1</v>
      </c>
      <c r="G62" s="125"/>
      <c r="H62" s="8">
        <f t="shared" si="1"/>
        <v>0</v>
      </c>
      <c r="I62" s="114"/>
      <c r="L62" s="211"/>
    </row>
    <row r="63" spans="1:12" s="7" customFormat="1" ht="12" customHeight="1" x14ac:dyDescent="0.2">
      <c r="A63" s="314"/>
      <c r="B63" s="319"/>
      <c r="C63" s="5" t="s">
        <v>208</v>
      </c>
      <c r="D63" s="244"/>
      <c r="E63" s="244"/>
      <c r="F63" s="244"/>
      <c r="G63" s="125"/>
      <c r="H63" s="8">
        <f t="shared" si="1"/>
        <v>0</v>
      </c>
      <c r="I63" s="114"/>
      <c r="L63" s="211"/>
    </row>
    <row r="64" spans="1:12" s="7" customFormat="1" ht="12" customHeight="1" x14ac:dyDescent="0.2">
      <c r="A64" s="314"/>
      <c r="B64" s="319"/>
      <c r="C64" s="5" t="s">
        <v>209</v>
      </c>
      <c r="D64" s="244" t="s">
        <v>153</v>
      </c>
      <c r="E64" s="244" t="s">
        <v>218</v>
      </c>
      <c r="F64" s="244">
        <v>31</v>
      </c>
      <c r="G64" s="125"/>
      <c r="H64" s="8">
        <f t="shared" si="1"/>
        <v>0</v>
      </c>
      <c r="I64" s="114"/>
      <c r="L64" s="211"/>
    </row>
    <row r="65" spans="1:12" s="7" customFormat="1" ht="12" customHeight="1" x14ac:dyDescent="0.2">
      <c r="A65" s="314"/>
      <c r="B65" s="319"/>
      <c r="C65" s="5" t="s">
        <v>211</v>
      </c>
      <c r="H65" s="8">
        <f t="shared" si="1"/>
        <v>0</v>
      </c>
      <c r="I65" s="114"/>
      <c r="L65" s="211"/>
    </row>
    <row r="66" spans="1:12" s="7" customFormat="1" ht="12" customHeight="1" x14ac:dyDescent="0.2">
      <c r="A66" s="314"/>
      <c r="B66" s="319"/>
      <c r="C66" s="114" t="s">
        <v>214</v>
      </c>
      <c r="D66" s="244" t="s">
        <v>153</v>
      </c>
      <c r="E66" s="244" t="s">
        <v>219</v>
      </c>
      <c r="F66" s="244">
        <v>37</v>
      </c>
      <c r="G66" s="125"/>
      <c r="H66" s="8">
        <f>G66*F66</f>
        <v>0</v>
      </c>
      <c r="I66" s="114"/>
      <c r="L66" s="211"/>
    </row>
    <row r="67" spans="1:12" s="7" customFormat="1" ht="12" customHeight="1" x14ac:dyDescent="0.2">
      <c r="A67" s="314"/>
      <c r="B67" s="319"/>
      <c r="C67" s="114" t="s">
        <v>216</v>
      </c>
      <c r="I67" s="114"/>
      <c r="L67" s="211"/>
    </row>
    <row r="68" spans="1:12" s="7" customFormat="1" ht="12" customHeight="1" x14ac:dyDescent="0.2">
      <c r="A68" s="314"/>
      <c r="B68" s="319"/>
      <c r="C68" s="114"/>
      <c r="I68" s="114"/>
      <c r="L68" s="211"/>
    </row>
    <row r="69" spans="1:12" s="7" customFormat="1" ht="12" customHeight="1" x14ac:dyDescent="0.2">
      <c r="A69" s="314"/>
      <c r="B69" s="319"/>
      <c r="C69" s="114"/>
      <c r="I69" s="114"/>
      <c r="L69" s="211"/>
    </row>
    <row r="70" spans="1:12" s="7" customFormat="1" ht="12" customHeight="1" x14ac:dyDescent="0.2">
      <c r="A70" s="314"/>
      <c r="B70" s="319"/>
      <c r="C70" s="114"/>
      <c r="I70" s="114"/>
      <c r="L70" s="211"/>
    </row>
    <row r="71" spans="1:12" s="7" customFormat="1" ht="12" customHeight="1" x14ac:dyDescent="0.2">
      <c r="A71" s="339" t="s">
        <v>509</v>
      </c>
      <c r="B71" s="119"/>
      <c r="C71" s="145" t="s">
        <v>480</v>
      </c>
      <c r="D71" s="247" t="s">
        <v>153</v>
      </c>
      <c r="E71" s="247" t="s">
        <v>481</v>
      </c>
      <c r="F71" s="247">
        <v>5</v>
      </c>
      <c r="G71" s="125"/>
      <c r="H71" s="8">
        <f>G71*F71</f>
        <v>0</v>
      </c>
      <c r="I71" s="114"/>
      <c r="L71" s="211"/>
    </row>
    <row r="72" spans="1:12" s="7" customFormat="1" ht="12" customHeight="1" x14ac:dyDescent="0.2">
      <c r="A72" s="119"/>
      <c r="B72" s="119"/>
      <c r="C72" s="185" t="s">
        <v>205</v>
      </c>
      <c r="D72" s="247"/>
      <c r="E72" s="247"/>
      <c r="F72" s="247"/>
      <c r="G72" s="125"/>
      <c r="H72" s="8">
        <f>G72*F72</f>
        <v>0</v>
      </c>
      <c r="I72" s="114"/>
      <c r="L72" s="211"/>
    </row>
    <row r="73" spans="1:12" s="7" customFormat="1" ht="12" customHeight="1" x14ac:dyDescent="0.2">
      <c r="A73" s="314"/>
      <c r="B73" s="319"/>
      <c r="C73" s="119" t="s">
        <v>206</v>
      </c>
      <c r="D73" s="205" t="s">
        <v>153</v>
      </c>
      <c r="E73" s="205" t="s">
        <v>231</v>
      </c>
      <c r="F73" s="205">
        <v>2</v>
      </c>
      <c r="H73" s="8">
        <f>G73*F73</f>
        <v>0</v>
      </c>
      <c r="I73" s="114"/>
      <c r="J73" s="181"/>
      <c r="L73" s="211"/>
    </row>
    <row r="74" spans="1:12" s="7" customFormat="1" ht="12" customHeight="1" x14ac:dyDescent="0.2">
      <c r="A74" s="318"/>
      <c r="B74" s="319"/>
      <c r="C74" s="114" t="s">
        <v>208</v>
      </c>
      <c r="I74" s="114"/>
      <c r="L74" s="211"/>
    </row>
    <row r="75" spans="1:12" s="7" customFormat="1" ht="12" customHeight="1" x14ac:dyDescent="0.2">
      <c r="A75" s="314"/>
      <c r="B75" s="319"/>
      <c r="C75" s="114" t="s">
        <v>232</v>
      </c>
      <c r="D75" s="247" t="s">
        <v>153</v>
      </c>
      <c r="E75" s="247" t="s">
        <v>213</v>
      </c>
      <c r="F75" s="247">
        <v>204</v>
      </c>
      <c r="G75" s="125"/>
      <c r="H75" s="8">
        <f>G75*F75</f>
        <v>0</v>
      </c>
      <c r="I75" s="114"/>
      <c r="L75" s="211"/>
    </row>
    <row r="76" spans="1:12" s="7" customFormat="1" ht="12" customHeight="1" x14ac:dyDescent="0.2">
      <c r="A76" s="314"/>
      <c r="B76" s="319"/>
      <c r="C76" s="114" t="s">
        <v>211</v>
      </c>
      <c r="D76" s="247"/>
      <c r="E76" s="247"/>
      <c r="F76" s="247"/>
      <c r="G76" s="125"/>
      <c r="H76" s="8">
        <f>G76*F76</f>
        <v>0</v>
      </c>
      <c r="I76" s="114"/>
      <c r="L76" s="211"/>
    </row>
    <row r="77" spans="1:12" s="7" customFormat="1" ht="12" customHeight="1" x14ac:dyDescent="0.2">
      <c r="A77" s="314"/>
      <c r="B77" s="319"/>
      <c r="C77" s="114" t="s">
        <v>45</v>
      </c>
      <c r="D77" s="247" t="s">
        <v>153</v>
      </c>
      <c r="E77" s="247" t="s">
        <v>207</v>
      </c>
      <c r="F77" s="247">
        <v>426</v>
      </c>
      <c r="G77" s="125"/>
      <c r="H77" s="8">
        <f>G77*F77</f>
        <v>0</v>
      </c>
      <c r="I77" s="114"/>
      <c r="L77" s="211"/>
    </row>
    <row r="78" spans="1:12" s="7" customFormat="1" ht="12" customHeight="1" x14ac:dyDescent="0.2">
      <c r="A78" s="314"/>
      <c r="B78" s="319"/>
      <c r="C78" s="114"/>
      <c r="D78" s="247"/>
      <c r="E78" s="247"/>
      <c r="F78" s="247"/>
      <c r="G78" s="125"/>
      <c r="H78" s="8">
        <f>G78*F78</f>
        <v>0</v>
      </c>
      <c r="I78" s="114"/>
      <c r="L78" s="211"/>
    </row>
    <row r="79" spans="1:12" s="7" customFormat="1" ht="12" customHeight="1" x14ac:dyDescent="0.2">
      <c r="A79" s="314"/>
      <c r="B79" s="319"/>
      <c r="C79" s="114"/>
      <c r="D79" s="197" t="s">
        <v>153</v>
      </c>
      <c r="E79" s="197" t="s">
        <v>215</v>
      </c>
      <c r="F79" s="197">
        <v>53</v>
      </c>
      <c r="G79" s="125"/>
      <c r="H79" s="8">
        <f>G79*F79</f>
        <v>0</v>
      </c>
      <c r="I79" s="114"/>
      <c r="L79" s="211"/>
    </row>
    <row r="80" spans="1:12" s="7" customFormat="1" ht="12" customHeight="1" x14ac:dyDescent="0.2">
      <c r="A80" s="314"/>
      <c r="B80" s="319"/>
      <c r="C80" s="114"/>
      <c r="D80" s="197"/>
      <c r="E80" s="197"/>
      <c r="F80" s="197"/>
      <c r="G80" s="125"/>
      <c r="H80" s="8"/>
      <c r="I80" s="114"/>
      <c r="L80" s="211"/>
    </row>
    <row r="81" spans="1:12" s="7" customFormat="1" ht="12" customHeight="1" x14ac:dyDescent="0.2">
      <c r="A81" s="314"/>
      <c r="B81" s="319"/>
      <c r="C81" s="114"/>
      <c r="D81" s="197" t="s">
        <v>153</v>
      </c>
      <c r="E81" s="197" t="s">
        <v>210</v>
      </c>
      <c r="F81" s="197">
        <v>40</v>
      </c>
      <c r="G81" s="125"/>
      <c r="H81" s="8">
        <f t="shared" ref="H81:H86" si="2">G81*F81</f>
        <v>0</v>
      </c>
      <c r="I81" s="114"/>
      <c r="L81" s="211"/>
    </row>
    <row r="82" spans="1:12" s="7" customFormat="1" ht="12" customHeight="1" x14ac:dyDescent="0.2">
      <c r="A82" s="314"/>
      <c r="B82" s="319"/>
      <c r="C82" s="114"/>
      <c r="H82" s="8">
        <f t="shared" si="2"/>
        <v>0</v>
      </c>
      <c r="I82" s="114"/>
      <c r="L82" s="211"/>
    </row>
    <row r="83" spans="1:12" s="7" customFormat="1" ht="12" customHeight="1" x14ac:dyDescent="0.2">
      <c r="A83" s="314"/>
      <c r="B83" s="319"/>
      <c r="C83" s="114"/>
      <c r="H83" s="8">
        <f t="shared" si="2"/>
        <v>0</v>
      </c>
      <c r="I83" s="114"/>
      <c r="L83" s="211"/>
    </row>
    <row r="84" spans="1:12" s="7" customFormat="1" ht="12" customHeight="1" x14ac:dyDescent="0.2">
      <c r="A84" s="318" t="s">
        <v>510</v>
      </c>
      <c r="B84" s="319"/>
      <c r="C84" s="145" t="s">
        <v>233</v>
      </c>
      <c r="D84" s="247" t="s">
        <v>153</v>
      </c>
      <c r="E84" s="247" t="s">
        <v>219</v>
      </c>
      <c r="F84" s="247">
        <v>102</v>
      </c>
      <c r="G84" s="245"/>
      <c r="H84" s="8">
        <f t="shared" si="2"/>
        <v>0</v>
      </c>
      <c r="I84" s="114"/>
      <c r="L84" s="211"/>
    </row>
    <row r="85" spans="1:12" s="7" customFormat="1" ht="12" customHeight="1" x14ac:dyDescent="0.2">
      <c r="A85" s="119"/>
      <c r="B85" s="319"/>
      <c r="C85" s="185" t="s">
        <v>205</v>
      </c>
      <c r="D85" s="247"/>
      <c r="E85" s="247"/>
      <c r="F85" s="247"/>
      <c r="G85" s="245"/>
      <c r="H85" s="8">
        <f t="shared" si="2"/>
        <v>0</v>
      </c>
      <c r="I85" s="114"/>
      <c r="L85" s="211"/>
    </row>
    <row r="86" spans="1:12" s="7" customFormat="1" ht="12" customHeight="1" x14ac:dyDescent="0.2">
      <c r="A86" s="314"/>
      <c r="B86" s="319"/>
      <c r="C86" s="119" t="s">
        <v>234</v>
      </c>
      <c r="D86" s="247" t="s">
        <v>153</v>
      </c>
      <c r="E86" s="247" t="s">
        <v>220</v>
      </c>
      <c r="F86" s="247">
        <v>7</v>
      </c>
      <c r="G86" s="245"/>
      <c r="H86" s="8">
        <f t="shared" si="2"/>
        <v>0</v>
      </c>
      <c r="I86" s="114"/>
      <c r="J86" s="181"/>
      <c r="L86" s="211"/>
    </row>
    <row r="87" spans="1:12" s="7" customFormat="1" ht="12" customHeight="1" x14ac:dyDescent="0.2">
      <c r="A87" s="314"/>
      <c r="B87" s="319"/>
      <c r="C87" s="114" t="s">
        <v>235</v>
      </c>
      <c r="I87" s="114"/>
      <c r="L87" s="211"/>
    </row>
    <row r="88" spans="1:12" s="7" customFormat="1" ht="12" customHeight="1" x14ac:dyDescent="0.2">
      <c r="A88" s="314"/>
      <c r="B88" s="319"/>
      <c r="C88" s="114"/>
      <c r="D88" s="247" t="s">
        <v>153</v>
      </c>
      <c r="E88" s="247" t="s">
        <v>222</v>
      </c>
      <c r="F88" s="247">
        <v>91</v>
      </c>
      <c r="G88" s="245"/>
      <c r="H88" s="8">
        <f t="shared" ref="H88:H94" si="3">G88*F88</f>
        <v>0</v>
      </c>
      <c r="I88" s="114"/>
      <c r="L88" s="211"/>
    </row>
    <row r="89" spans="1:12" s="7" customFormat="1" ht="12" customHeight="1" x14ac:dyDescent="0.2">
      <c r="A89" s="314"/>
      <c r="B89" s="319"/>
      <c r="C89" s="114"/>
      <c r="D89" s="197"/>
      <c r="E89" s="197"/>
      <c r="F89" s="197"/>
      <c r="G89" s="255"/>
      <c r="H89" s="8">
        <f t="shared" si="3"/>
        <v>0</v>
      </c>
      <c r="I89" s="114"/>
      <c r="L89" s="211"/>
    </row>
    <row r="90" spans="1:12" s="7" customFormat="1" ht="12" customHeight="1" x14ac:dyDescent="0.2">
      <c r="A90" s="314"/>
      <c r="B90" s="319"/>
      <c r="C90" s="114"/>
      <c r="D90" s="197" t="s">
        <v>153</v>
      </c>
      <c r="E90" s="197" t="s">
        <v>223</v>
      </c>
      <c r="F90" s="197">
        <v>30</v>
      </c>
      <c r="G90" s="255"/>
      <c r="H90" s="8">
        <f t="shared" si="3"/>
        <v>0</v>
      </c>
      <c r="I90" s="114"/>
      <c r="L90" s="211"/>
    </row>
    <row r="91" spans="1:12" s="7" customFormat="1" ht="12" customHeight="1" x14ac:dyDescent="0.2">
      <c r="A91" s="314"/>
      <c r="B91" s="319"/>
      <c r="C91" s="114"/>
      <c r="D91" s="197"/>
      <c r="E91" s="197"/>
      <c r="F91" s="197"/>
      <c r="G91" s="255"/>
      <c r="H91" s="8">
        <f t="shared" si="3"/>
        <v>0</v>
      </c>
      <c r="I91" s="114"/>
      <c r="L91" s="211"/>
    </row>
    <row r="92" spans="1:12" s="7" customFormat="1" ht="12" customHeight="1" x14ac:dyDescent="0.2">
      <c r="A92" s="314"/>
      <c r="B92" s="319"/>
      <c r="C92" s="114"/>
      <c r="D92" s="197" t="s">
        <v>153</v>
      </c>
      <c r="E92" s="197" t="s">
        <v>225</v>
      </c>
      <c r="F92" s="197">
        <v>69</v>
      </c>
      <c r="G92" s="255"/>
      <c r="H92" s="8">
        <f t="shared" si="3"/>
        <v>0</v>
      </c>
      <c r="I92" s="114"/>
      <c r="L92" s="211"/>
    </row>
    <row r="93" spans="1:12" s="7" customFormat="1" ht="12" customHeight="1" x14ac:dyDescent="0.2">
      <c r="A93" s="314"/>
      <c r="B93" s="319"/>
      <c r="C93" s="114"/>
      <c r="D93" s="197"/>
      <c r="E93" s="197"/>
      <c r="F93" s="197"/>
      <c r="G93" s="255"/>
      <c r="H93" s="8">
        <f t="shared" si="3"/>
        <v>0</v>
      </c>
      <c r="I93" s="114"/>
      <c r="L93" s="211"/>
    </row>
    <row r="94" spans="1:12" s="7" customFormat="1" ht="12" customHeight="1" x14ac:dyDescent="0.2">
      <c r="A94" s="314"/>
      <c r="B94" s="319"/>
      <c r="C94" s="114"/>
      <c r="D94" s="197" t="s">
        <v>153</v>
      </c>
      <c r="E94" s="197" t="s">
        <v>226</v>
      </c>
      <c r="F94" s="197">
        <v>117</v>
      </c>
      <c r="G94" s="255"/>
      <c r="H94" s="8">
        <f t="shared" si="3"/>
        <v>0</v>
      </c>
      <c r="I94" s="114"/>
      <c r="L94" s="211"/>
    </row>
    <row r="95" spans="1:12" s="7" customFormat="1" ht="12" customHeight="1" x14ac:dyDescent="0.2">
      <c r="A95" s="314"/>
      <c r="B95" s="319"/>
      <c r="C95" s="114"/>
      <c r="D95" s="197"/>
      <c r="E95" s="197"/>
      <c r="F95" s="197"/>
      <c r="G95" s="255"/>
      <c r="H95" s="8"/>
      <c r="I95" s="114"/>
      <c r="L95" s="211"/>
    </row>
    <row r="96" spans="1:12" s="7" customFormat="1" ht="12" customHeight="1" x14ac:dyDescent="0.2">
      <c r="A96" s="314"/>
      <c r="B96" s="319"/>
      <c r="C96" s="114"/>
      <c r="H96" s="8">
        <f t="shared" ref="H96:H103" si="4">G96*F96</f>
        <v>0</v>
      </c>
      <c r="I96" s="114"/>
    </row>
    <row r="97" spans="1:12" s="7" customFormat="1" ht="12" customHeight="1" x14ac:dyDescent="0.2">
      <c r="A97" s="318" t="s">
        <v>511</v>
      </c>
      <c r="B97" s="319"/>
      <c r="C97" s="145" t="s">
        <v>258</v>
      </c>
      <c r="D97" s="247" t="s">
        <v>153</v>
      </c>
      <c r="E97" s="247" t="s">
        <v>501</v>
      </c>
      <c r="F97" s="247">
        <v>13</v>
      </c>
      <c r="G97" s="245"/>
      <c r="H97" s="8">
        <f t="shared" si="4"/>
        <v>0</v>
      </c>
      <c r="I97" s="114"/>
      <c r="J97" s="257"/>
      <c r="K97" s="119"/>
      <c r="L97" s="211"/>
    </row>
    <row r="98" spans="1:12" s="7" customFormat="1" ht="12" customHeight="1" x14ac:dyDescent="0.2">
      <c r="A98" s="119"/>
      <c r="B98" s="319"/>
      <c r="C98" s="185" t="s">
        <v>205</v>
      </c>
      <c r="D98" s="247"/>
      <c r="E98" s="247"/>
      <c r="F98" s="247"/>
      <c r="G98" s="245"/>
      <c r="H98" s="8">
        <f t="shared" si="4"/>
        <v>0</v>
      </c>
      <c r="I98" s="114"/>
      <c r="J98" s="257"/>
      <c r="K98" s="119"/>
      <c r="L98" s="211"/>
    </row>
    <row r="99" spans="1:12" s="7" customFormat="1" ht="12" customHeight="1" x14ac:dyDescent="0.2">
      <c r="A99" s="314"/>
      <c r="B99" s="319"/>
      <c r="C99" s="119" t="s">
        <v>234</v>
      </c>
      <c r="D99" s="247" t="s">
        <v>153</v>
      </c>
      <c r="E99" s="247" t="s">
        <v>502</v>
      </c>
      <c r="F99" s="247">
        <v>13</v>
      </c>
      <c r="G99" s="245"/>
      <c r="H99" s="8">
        <f t="shared" si="4"/>
        <v>0</v>
      </c>
      <c r="I99" s="114"/>
      <c r="J99" s="257"/>
      <c r="K99" s="119"/>
      <c r="L99" s="211"/>
    </row>
    <row r="100" spans="1:12" s="7" customFormat="1" ht="12" customHeight="1" x14ac:dyDescent="0.2">
      <c r="A100" s="314"/>
      <c r="B100" s="319"/>
      <c r="C100" s="114" t="s">
        <v>260</v>
      </c>
      <c r="D100" s="197"/>
      <c r="E100" s="197"/>
      <c r="F100" s="197"/>
      <c r="G100" s="255"/>
      <c r="H100" s="8">
        <f t="shared" si="4"/>
        <v>0</v>
      </c>
      <c r="I100" s="114"/>
      <c r="J100" s="257"/>
      <c r="K100" s="119"/>
      <c r="L100" s="211"/>
    </row>
    <row r="101" spans="1:12" s="7" customFormat="1" ht="12" customHeight="1" x14ac:dyDescent="0.2">
      <c r="A101" s="314"/>
      <c r="B101" s="319"/>
      <c r="C101" s="114"/>
      <c r="D101" s="197"/>
      <c r="E101" s="197"/>
      <c r="F101" s="197"/>
      <c r="G101" s="255"/>
      <c r="H101" s="8">
        <f t="shared" si="4"/>
        <v>0</v>
      </c>
      <c r="I101" s="114"/>
      <c r="J101" s="257"/>
      <c r="K101" s="119"/>
      <c r="L101" s="211"/>
    </row>
    <row r="102" spans="1:12" s="7" customFormat="1" ht="12" customHeight="1" x14ac:dyDescent="0.2">
      <c r="A102" s="314"/>
      <c r="B102" s="319"/>
      <c r="C102" s="114"/>
      <c r="D102" s="197"/>
      <c r="E102" s="197"/>
      <c r="F102" s="197"/>
      <c r="G102" s="255"/>
      <c r="H102" s="8">
        <f t="shared" si="4"/>
        <v>0</v>
      </c>
      <c r="I102" s="114"/>
      <c r="J102" s="257"/>
      <c r="K102" s="119"/>
      <c r="L102" s="211"/>
    </row>
    <row r="103" spans="1:12" s="7" customFormat="1" ht="12" customHeight="1" x14ac:dyDescent="0.2">
      <c r="A103" s="314" t="s">
        <v>512</v>
      </c>
      <c r="B103" s="319"/>
      <c r="C103" s="291" t="s">
        <v>488</v>
      </c>
      <c r="D103" s="197" t="s">
        <v>264</v>
      </c>
      <c r="E103" s="197"/>
      <c r="F103" s="197">
        <v>1</v>
      </c>
      <c r="G103" s="255"/>
      <c r="H103" s="8">
        <f t="shared" si="4"/>
        <v>0</v>
      </c>
      <c r="I103" s="114"/>
      <c r="J103" s="257"/>
      <c r="K103" s="119"/>
      <c r="L103" s="212"/>
    </row>
    <row r="104" spans="1:12" s="7" customFormat="1" ht="12" customHeight="1" x14ac:dyDescent="0.2">
      <c r="A104" s="314"/>
      <c r="B104" s="319"/>
      <c r="C104" s="292" t="s">
        <v>492</v>
      </c>
      <c r="D104" s="197"/>
      <c r="E104" s="197"/>
      <c r="F104" s="197"/>
      <c r="G104" s="255"/>
      <c r="H104" s="8"/>
      <c r="I104" s="114"/>
      <c r="J104" s="257"/>
      <c r="K104" s="119"/>
      <c r="L104" s="211"/>
    </row>
    <row r="105" spans="1:12" s="7" customFormat="1" ht="12" customHeight="1" x14ac:dyDescent="0.2">
      <c r="A105" s="314"/>
      <c r="B105" s="319"/>
      <c r="C105" s="292" t="s">
        <v>489</v>
      </c>
      <c r="D105" s="197"/>
      <c r="E105" s="197"/>
      <c r="F105" s="197"/>
      <c r="G105" s="255"/>
      <c r="H105" s="8"/>
      <c r="I105" s="114"/>
      <c r="J105" s="257"/>
      <c r="K105" s="119"/>
      <c r="L105" s="211"/>
    </row>
    <row r="106" spans="1:12" s="7" customFormat="1" ht="12" customHeight="1" x14ac:dyDescent="0.2">
      <c r="A106" s="314"/>
      <c r="B106" s="319"/>
      <c r="C106" s="292" t="s">
        <v>493</v>
      </c>
      <c r="D106" s="197"/>
      <c r="E106" s="197"/>
      <c r="F106" s="197"/>
      <c r="G106" s="255"/>
      <c r="H106" s="8"/>
      <c r="I106" s="114"/>
      <c r="J106" s="257"/>
      <c r="K106" s="119"/>
      <c r="L106" s="211"/>
    </row>
    <row r="107" spans="1:12" s="7" customFormat="1" ht="12" customHeight="1" x14ac:dyDescent="0.2">
      <c r="A107" s="314"/>
      <c r="B107" s="319"/>
      <c r="C107" s="292" t="s">
        <v>494</v>
      </c>
      <c r="H107" s="8"/>
      <c r="I107" s="114"/>
      <c r="J107" s="257"/>
      <c r="K107" s="119"/>
      <c r="L107" s="211"/>
    </row>
    <row r="108" spans="1:12" s="7" customFormat="1" ht="12" customHeight="1" x14ac:dyDescent="0.2">
      <c r="A108" s="314"/>
      <c r="B108" s="319"/>
      <c r="C108" s="292" t="s">
        <v>490</v>
      </c>
      <c r="H108" s="8"/>
      <c r="I108" s="114"/>
      <c r="J108" s="257"/>
      <c r="K108" s="119"/>
      <c r="L108" s="287"/>
    </row>
    <row r="109" spans="1:12" s="7" customFormat="1" ht="12" customHeight="1" x14ac:dyDescent="0.2">
      <c r="A109" s="314"/>
      <c r="B109" s="319"/>
      <c r="C109" s="292" t="s">
        <v>491</v>
      </c>
      <c r="F109" s="205"/>
      <c r="G109" s="181"/>
      <c r="H109" s="8">
        <f>G109*F109</f>
        <v>0</v>
      </c>
      <c r="I109" s="114"/>
      <c r="L109" s="211"/>
    </row>
    <row r="110" spans="1:12" s="7" customFormat="1" ht="12" customHeight="1" x14ac:dyDescent="0.2">
      <c r="A110" s="314"/>
      <c r="B110" s="319"/>
      <c r="C110" s="114"/>
      <c r="D110" s="205"/>
      <c r="F110" s="205"/>
      <c r="I110" s="114"/>
      <c r="L110" s="211"/>
    </row>
    <row r="111" spans="1:12" s="7" customFormat="1" ht="12" customHeight="1" x14ac:dyDescent="0.2">
      <c r="A111" s="314" t="s">
        <v>513</v>
      </c>
      <c r="B111" s="319"/>
      <c r="C111" s="89" t="s">
        <v>229</v>
      </c>
      <c r="D111" s="4" t="s">
        <v>4</v>
      </c>
      <c r="E111" s="115"/>
      <c r="F111" s="4">
        <v>1</v>
      </c>
      <c r="G111" s="120"/>
      <c r="I111" s="35">
        <f>F111*G111</f>
        <v>0</v>
      </c>
      <c r="L111" s="211"/>
    </row>
    <row r="112" spans="1:12" s="7" customFormat="1" ht="12" customHeight="1" x14ac:dyDescent="0.2">
      <c r="A112" s="314"/>
      <c r="B112" s="325"/>
      <c r="C112" s="5"/>
      <c r="D112" s="115"/>
      <c r="E112" s="249"/>
      <c r="F112" s="250"/>
      <c r="G112" s="120"/>
      <c r="H112" s="34"/>
      <c r="I112" s="35"/>
      <c r="L112" s="211"/>
    </row>
    <row r="113" spans="1:12" s="7" customFormat="1" ht="12" customHeight="1" thickBot="1" x14ac:dyDescent="0.25">
      <c r="A113" s="328"/>
      <c r="B113" s="329"/>
      <c r="C113" s="57"/>
      <c r="D113" s="58"/>
      <c r="E113" s="58"/>
      <c r="F113" s="72"/>
      <c r="G113" s="72"/>
      <c r="H113" s="73">
        <f>SUM(H15:H112)</f>
        <v>0</v>
      </c>
      <c r="I113" s="251">
        <f>SUM(I16:I111)</f>
        <v>0</v>
      </c>
      <c r="L113" s="212"/>
    </row>
    <row r="114" spans="1:12" s="7" customFormat="1" ht="12" customHeight="1" x14ac:dyDescent="0.2">
      <c r="A114" s="330" t="s">
        <v>109</v>
      </c>
      <c r="B114" s="319"/>
      <c r="C114" s="5"/>
      <c r="D114" s="4"/>
      <c r="E114" s="4"/>
      <c r="F114" s="13"/>
      <c r="G114" s="13"/>
      <c r="H114" s="11">
        <f>H113+I113</f>
        <v>0</v>
      </c>
      <c r="I114" s="35"/>
      <c r="L114" s="211"/>
    </row>
    <row r="115" spans="1:12" s="7" customFormat="1" ht="12" customHeight="1" x14ac:dyDescent="0.2">
      <c r="A115" s="314"/>
      <c r="B115" s="319"/>
      <c r="C115" s="5"/>
      <c r="D115" s="4"/>
      <c r="E115" s="4"/>
      <c r="F115" s="13"/>
      <c r="G115" s="8"/>
      <c r="H115" s="34"/>
      <c r="I115" s="35"/>
      <c r="L115" s="211"/>
    </row>
    <row r="116" spans="1:12" s="7" customFormat="1" ht="12" customHeight="1" x14ac:dyDescent="0.2">
      <c r="A116" s="314"/>
      <c r="B116" s="119"/>
      <c r="C116" s="5"/>
      <c r="D116" s="4"/>
      <c r="E116" s="4"/>
      <c r="F116" s="13"/>
      <c r="G116" s="8"/>
      <c r="H116" s="34"/>
      <c r="I116" s="35"/>
      <c r="L116" s="211"/>
    </row>
    <row r="117" spans="1:12" s="7" customFormat="1" ht="12" customHeight="1" x14ac:dyDescent="0.2">
      <c r="A117" s="314"/>
      <c r="B117" s="331" t="s">
        <v>61</v>
      </c>
      <c r="C117" s="5"/>
      <c r="D117" s="4"/>
      <c r="E117" s="4"/>
      <c r="F117" s="13"/>
      <c r="G117" s="8"/>
      <c r="H117" s="34"/>
      <c r="I117" s="35"/>
      <c r="L117" s="211"/>
    </row>
    <row r="118" spans="1:12" s="7" customFormat="1" ht="12" customHeight="1" x14ac:dyDescent="0.2">
      <c r="A118" s="314"/>
      <c r="B118" s="331"/>
      <c r="C118" s="5"/>
      <c r="D118" s="4"/>
      <c r="E118" s="4"/>
      <c r="F118" s="13"/>
      <c r="G118" s="8"/>
      <c r="H118" s="34"/>
      <c r="I118" s="35"/>
      <c r="L118" s="211"/>
    </row>
    <row r="119" spans="1:12" s="7" customFormat="1" ht="12" customHeight="1" x14ac:dyDescent="0.2">
      <c r="A119" s="314"/>
      <c r="B119" s="331"/>
      <c r="C119" s="5"/>
      <c r="D119" s="4"/>
      <c r="E119" s="4"/>
      <c r="F119" s="13"/>
      <c r="G119" s="8"/>
      <c r="H119" s="34"/>
      <c r="I119" s="35"/>
      <c r="L119" s="211"/>
    </row>
    <row r="120" spans="1:12" s="7" customFormat="1" ht="12" customHeight="1" x14ac:dyDescent="0.2">
      <c r="A120" s="314"/>
      <c r="B120" s="319"/>
      <c r="C120" s="5"/>
      <c r="D120" s="4"/>
      <c r="E120" s="4"/>
      <c r="F120" s="13"/>
      <c r="G120" s="8"/>
      <c r="H120" s="34"/>
      <c r="I120" s="35"/>
      <c r="L120" s="211"/>
    </row>
    <row r="121" spans="1:12" s="7" customFormat="1" ht="12" customHeight="1" x14ac:dyDescent="0.2">
      <c r="A121" s="314"/>
      <c r="B121" s="319"/>
      <c r="C121" s="5"/>
      <c r="D121" s="4"/>
      <c r="E121" s="4"/>
      <c r="F121" s="13"/>
      <c r="G121" s="8"/>
      <c r="H121" s="34"/>
      <c r="I121" s="35"/>
      <c r="L121" s="211"/>
    </row>
    <row r="122" spans="1:12" s="7" customFormat="1" ht="12" customHeight="1" x14ac:dyDescent="0.2">
      <c r="A122" s="314"/>
      <c r="B122" s="319"/>
      <c r="C122" s="5"/>
      <c r="D122" s="4"/>
      <c r="E122" s="4"/>
      <c r="F122" s="13"/>
      <c r="G122" s="8"/>
      <c r="H122" s="34"/>
      <c r="I122" s="35"/>
      <c r="L122" s="211"/>
    </row>
    <row r="123" spans="1:12" s="7" customFormat="1" ht="12" customHeight="1" x14ac:dyDescent="0.2">
      <c r="A123" s="314"/>
      <c r="B123" s="319"/>
      <c r="C123" s="5"/>
      <c r="D123" s="4"/>
      <c r="E123" s="4"/>
      <c r="F123" s="13"/>
      <c r="G123" s="8"/>
      <c r="H123" s="34"/>
      <c r="I123" s="35"/>
      <c r="L123" s="211"/>
    </row>
    <row r="124" spans="1:12" s="7" customFormat="1" ht="12" customHeight="1" x14ac:dyDescent="0.2">
      <c r="A124" s="314"/>
      <c r="B124" s="319"/>
      <c r="C124" s="5"/>
      <c r="D124" s="4"/>
      <c r="E124" s="4"/>
      <c r="F124" s="13"/>
      <c r="G124" s="8"/>
      <c r="H124" s="34"/>
      <c r="I124" s="35"/>
      <c r="L124" s="211"/>
    </row>
    <row r="125" spans="1:12" s="7" customFormat="1" ht="12" customHeight="1" x14ac:dyDescent="0.2">
      <c r="A125" s="314"/>
      <c r="B125" s="319"/>
      <c r="C125" s="5"/>
      <c r="D125" s="4"/>
      <c r="E125" s="4"/>
      <c r="F125" s="13"/>
      <c r="G125" s="8"/>
      <c r="H125" s="34"/>
      <c r="I125" s="35"/>
      <c r="L125" s="211"/>
    </row>
    <row r="126" spans="1:12" s="7" customFormat="1" ht="12" customHeight="1" x14ac:dyDescent="0.2">
      <c r="A126" s="314"/>
      <c r="B126" s="319"/>
      <c r="C126" s="46"/>
      <c r="D126" s="4"/>
      <c r="E126" s="4"/>
      <c r="F126" s="13"/>
      <c r="G126" s="8"/>
      <c r="H126" s="34"/>
      <c r="I126" s="35"/>
      <c r="L126" s="211"/>
    </row>
    <row r="127" spans="1:12" s="7" customFormat="1" ht="12" customHeight="1" x14ac:dyDescent="0.2">
      <c r="A127" s="314"/>
      <c r="B127" s="319"/>
      <c r="C127" s="46"/>
      <c r="D127" s="4"/>
      <c r="E127" s="4"/>
      <c r="F127" s="13"/>
      <c r="G127" s="8"/>
      <c r="H127" s="34"/>
      <c r="I127" s="35"/>
      <c r="L127" s="211"/>
    </row>
    <row r="128" spans="1:12" s="7" customFormat="1" ht="12" customHeight="1" x14ac:dyDescent="0.2">
      <c r="A128" s="314"/>
      <c r="B128" s="319"/>
      <c r="C128" s="46"/>
      <c r="D128" s="4"/>
      <c r="E128" s="4"/>
      <c r="F128" s="13"/>
      <c r="G128" s="8"/>
      <c r="H128" s="34"/>
      <c r="I128" s="35"/>
      <c r="L128" s="211"/>
    </row>
    <row r="129" spans="1:12" s="7" customFormat="1" ht="12" customHeight="1" x14ac:dyDescent="0.2">
      <c r="A129" s="314"/>
      <c r="B129" s="319"/>
      <c r="C129" s="46"/>
      <c r="D129" s="4"/>
      <c r="E129" s="4"/>
      <c r="F129" s="13"/>
      <c r="G129" s="8"/>
      <c r="H129" s="34"/>
      <c r="I129" s="35"/>
      <c r="L129" s="211"/>
    </row>
    <row r="130" spans="1:12" s="7" customFormat="1" ht="12" customHeight="1" x14ac:dyDescent="0.2">
      <c r="A130" s="314"/>
      <c r="B130" s="319"/>
      <c r="D130" s="4"/>
      <c r="E130" s="4"/>
      <c r="F130" s="13"/>
      <c r="G130" s="8"/>
      <c r="H130" s="34"/>
      <c r="I130" s="35"/>
      <c r="L130" s="211"/>
    </row>
    <row r="131" spans="1:12" s="7" customFormat="1" ht="12" customHeight="1" x14ac:dyDescent="0.2">
      <c r="A131" s="314"/>
      <c r="B131" s="319"/>
      <c r="D131" s="4"/>
      <c r="E131" s="4"/>
      <c r="F131" s="13"/>
      <c r="G131" s="8"/>
      <c r="H131" s="34"/>
      <c r="I131" s="35"/>
      <c r="L131" s="211"/>
    </row>
    <row r="132" spans="1:12" s="7" customFormat="1" ht="12" customHeight="1" x14ac:dyDescent="0.2">
      <c r="A132" s="314"/>
      <c r="B132" s="319"/>
      <c r="D132" s="4"/>
      <c r="E132" s="4"/>
      <c r="F132" s="13"/>
      <c r="G132" s="8"/>
      <c r="H132" s="34"/>
      <c r="I132" s="35"/>
      <c r="L132" s="211"/>
    </row>
    <row r="133" spans="1:12" s="7" customFormat="1" ht="12" customHeight="1" x14ac:dyDescent="0.2">
      <c r="A133" s="314"/>
      <c r="B133" s="319"/>
      <c r="D133" s="4"/>
      <c r="E133" s="4"/>
      <c r="F133" s="13"/>
      <c r="G133" s="8"/>
      <c r="H133" s="34"/>
      <c r="I133" s="35"/>
      <c r="L133" s="211"/>
    </row>
    <row r="134" spans="1:12" s="7" customFormat="1" ht="12" customHeight="1" x14ac:dyDescent="0.2">
      <c r="A134" s="314"/>
      <c r="B134" s="319"/>
      <c r="D134" s="4"/>
      <c r="E134" s="4"/>
      <c r="F134" s="13"/>
      <c r="G134" s="8"/>
      <c r="H134" s="34"/>
      <c r="I134" s="35"/>
      <c r="L134" s="211"/>
    </row>
    <row r="135" spans="1:12" s="7" customFormat="1" ht="12" customHeight="1" x14ac:dyDescent="0.2">
      <c r="A135" s="314"/>
      <c r="B135" s="319"/>
      <c r="D135" s="4"/>
      <c r="E135" s="4"/>
      <c r="F135" s="13"/>
      <c r="G135" s="8"/>
      <c r="H135" s="34"/>
      <c r="I135" s="35"/>
      <c r="L135" s="211"/>
    </row>
    <row r="136" spans="1:12" s="7" customFormat="1" ht="12" customHeight="1" x14ac:dyDescent="0.2">
      <c r="A136" s="314"/>
      <c r="B136" s="319"/>
      <c r="D136" s="4"/>
      <c r="E136" s="4"/>
      <c r="F136" s="13"/>
      <c r="G136" s="8"/>
      <c r="H136" s="34"/>
      <c r="I136" s="35"/>
      <c r="L136" s="211"/>
    </row>
    <row r="137" spans="1:12" s="7" customFormat="1" ht="12" customHeight="1" x14ac:dyDescent="0.2">
      <c r="A137" s="314"/>
      <c r="B137" s="319"/>
      <c r="D137" s="4"/>
      <c r="E137" s="4"/>
      <c r="F137" s="13"/>
      <c r="G137" s="8"/>
      <c r="H137" s="34"/>
      <c r="I137" s="35"/>
      <c r="L137" s="211"/>
    </row>
    <row r="138" spans="1:12" s="7" customFormat="1" ht="12" customHeight="1" x14ac:dyDescent="0.2">
      <c r="A138" s="314"/>
      <c r="B138" s="319"/>
      <c r="D138" s="4"/>
      <c r="E138" s="4"/>
      <c r="F138" s="13"/>
      <c r="G138" s="8"/>
      <c r="H138" s="34"/>
      <c r="I138" s="35"/>
      <c r="L138" s="211"/>
    </row>
    <row r="139" spans="1:12" s="7" customFormat="1" ht="12" customHeight="1" x14ac:dyDescent="0.2">
      <c r="A139" s="314"/>
      <c r="B139" s="319"/>
      <c r="D139" s="4"/>
      <c r="E139" s="4"/>
      <c r="F139" s="13"/>
      <c r="G139" s="8"/>
      <c r="H139" s="34"/>
      <c r="I139" s="35"/>
      <c r="L139" s="211"/>
    </row>
    <row r="140" spans="1:12" s="7" customFormat="1" ht="12" customHeight="1" x14ac:dyDescent="0.2">
      <c r="A140" s="314"/>
      <c r="B140" s="319"/>
      <c r="D140" s="4"/>
      <c r="E140" s="4"/>
      <c r="F140" s="13"/>
      <c r="G140" s="8"/>
      <c r="H140" s="34"/>
      <c r="I140" s="35"/>
      <c r="L140" s="211"/>
    </row>
    <row r="141" spans="1:12" s="7" customFormat="1" ht="12" customHeight="1" x14ac:dyDescent="0.2">
      <c r="A141" s="314"/>
      <c r="B141" s="319"/>
      <c r="D141" s="4"/>
      <c r="E141" s="4"/>
      <c r="F141" s="13"/>
      <c r="G141" s="8"/>
      <c r="H141" s="34"/>
      <c r="I141" s="35"/>
      <c r="L141" s="211"/>
    </row>
    <row r="142" spans="1:12" s="7" customFormat="1" ht="12" customHeight="1" x14ac:dyDescent="0.2">
      <c r="A142" s="314"/>
      <c r="B142" s="319"/>
      <c r="D142" s="4"/>
      <c r="E142" s="4"/>
      <c r="F142" s="13"/>
      <c r="G142" s="8"/>
      <c r="H142" s="34"/>
      <c r="I142" s="35"/>
      <c r="L142" s="211"/>
    </row>
    <row r="143" spans="1:12" s="7" customFormat="1" ht="12" customHeight="1" x14ac:dyDescent="0.2">
      <c r="A143" s="314"/>
      <c r="B143" s="319"/>
      <c r="D143" s="4"/>
      <c r="E143" s="4"/>
      <c r="F143" s="13"/>
      <c r="G143" s="8"/>
      <c r="H143" s="34"/>
      <c r="I143" s="35"/>
      <c r="L143" s="211"/>
    </row>
    <row r="144" spans="1:12" s="7" customFormat="1" ht="12" customHeight="1" x14ac:dyDescent="0.2">
      <c r="A144" s="314"/>
      <c r="B144" s="319"/>
      <c r="D144" s="4"/>
      <c r="E144" s="4"/>
      <c r="F144" s="13"/>
      <c r="G144" s="8"/>
      <c r="H144" s="34"/>
      <c r="I144" s="35"/>
      <c r="L144" s="211"/>
    </row>
    <row r="145" spans="1:12" s="7" customFormat="1" ht="12" customHeight="1" x14ac:dyDescent="0.2">
      <c r="A145" s="314"/>
      <c r="B145" s="319"/>
      <c r="D145" s="111"/>
      <c r="E145" s="111"/>
      <c r="F145" s="123"/>
      <c r="G145" s="8"/>
      <c r="H145" s="34"/>
      <c r="I145" s="35"/>
      <c r="L145" s="211"/>
    </row>
    <row r="146" spans="1:12" s="7" customFormat="1" ht="12" customHeight="1" x14ac:dyDescent="0.2">
      <c r="A146" s="314"/>
      <c r="B146" s="319"/>
      <c r="C146" s="5"/>
      <c r="D146" s="4"/>
      <c r="E146" s="4"/>
      <c r="F146" s="13"/>
      <c r="G146" s="8">
        <f>F146*E146</f>
        <v>0</v>
      </c>
      <c r="H146" s="34"/>
      <c r="I146" s="35"/>
      <c r="L146" s="211"/>
    </row>
    <row r="147" spans="1:12" s="7" customFormat="1" ht="12" customHeight="1" x14ac:dyDescent="0.2">
      <c r="A147" s="314"/>
      <c r="B147" s="319"/>
      <c r="C147" s="5"/>
      <c r="D147" s="4"/>
      <c r="E147" s="4"/>
      <c r="F147" s="13"/>
      <c r="G147" s="8">
        <f t="shared" ref="G147:G158" si="5">F147*E147</f>
        <v>0</v>
      </c>
      <c r="H147" s="34"/>
      <c r="I147" s="35"/>
      <c r="L147" s="211"/>
    </row>
    <row r="148" spans="1:12" s="7" customFormat="1" ht="12" customHeight="1" x14ac:dyDescent="0.2">
      <c r="A148" s="314"/>
      <c r="B148" s="319"/>
      <c r="C148" s="5"/>
      <c r="D148" s="4"/>
      <c r="E148" s="4"/>
      <c r="F148" s="13"/>
      <c r="G148" s="8">
        <f t="shared" si="5"/>
        <v>0</v>
      </c>
      <c r="H148" s="34"/>
      <c r="I148" s="35"/>
      <c r="L148" s="211"/>
    </row>
    <row r="149" spans="1:12" s="7" customFormat="1" ht="12" customHeight="1" x14ac:dyDescent="0.2">
      <c r="A149" s="314"/>
      <c r="B149" s="319"/>
      <c r="C149" s="5"/>
      <c r="D149" s="4"/>
      <c r="E149" s="4"/>
      <c r="F149" s="13"/>
      <c r="G149" s="8">
        <f t="shared" si="5"/>
        <v>0</v>
      </c>
      <c r="H149" s="34"/>
      <c r="I149" s="35"/>
      <c r="L149" s="211"/>
    </row>
    <row r="150" spans="1:12" s="7" customFormat="1" ht="12" customHeight="1" x14ac:dyDescent="0.2">
      <c r="A150" s="314"/>
      <c r="B150" s="319"/>
      <c r="C150" s="5"/>
      <c r="D150" s="4"/>
      <c r="E150" s="4"/>
      <c r="F150" s="13"/>
      <c r="G150" s="8">
        <f t="shared" si="5"/>
        <v>0</v>
      </c>
      <c r="H150" s="34"/>
      <c r="I150" s="35"/>
      <c r="L150" s="211"/>
    </row>
    <row r="151" spans="1:12" s="7" customFormat="1" ht="12" customHeight="1" x14ac:dyDescent="0.2">
      <c r="A151" s="314"/>
      <c r="B151" s="319"/>
      <c r="C151" s="5"/>
      <c r="D151" s="4"/>
      <c r="E151" s="4"/>
      <c r="F151" s="13"/>
      <c r="G151" s="8">
        <f t="shared" si="5"/>
        <v>0</v>
      </c>
      <c r="H151" s="34"/>
      <c r="I151" s="35"/>
      <c r="L151" s="211"/>
    </row>
    <row r="152" spans="1:12" s="7" customFormat="1" ht="12" customHeight="1" x14ac:dyDescent="0.2">
      <c r="A152" s="314"/>
      <c r="B152" s="319"/>
      <c r="C152" s="5"/>
      <c r="D152" s="4"/>
      <c r="E152" s="4"/>
      <c r="F152" s="13"/>
      <c r="G152" s="8">
        <f t="shared" si="5"/>
        <v>0</v>
      </c>
      <c r="H152" s="34"/>
      <c r="I152" s="35"/>
      <c r="L152" s="211"/>
    </row>
    <row r="153" spans="1:12" s="7" customFormat="1" ht="12" customHeight="1" x14ac:dyDescent="0.2">
      <c r="A153" s="314"/>
      <c r="B153" s="319"/>
      <c r="C153" s="5"/>
      <c r="D153" s="4"/>
      <c r="E153" s="4"/>
      <c r="F153" s="13"/>
      <c r="G153" s="8">
        <f t="shared" si="5"/>
        <v>0</v>
      </c>
      <c r="H153" s="34"/>
      <c r="I153" s="35"/>
      <c r="L153" s="211"/>
    </row>
    <row r="154" spans="1:12" s="7" customFormat="1" ht="12" customHeight="1" x14ac:dyDescent="0.2">
      <c r="A154" s="314"/>
      <c r="B154" s="319"/>
      <c r="C154" s="5"/>
      <c r="D154" s="4"/>
      <c r="E154" s="4"/>
      <c r="F154" s="13"/>
      <c r="G154" s="8">
        <f t="shared" si="5"/>
        <v>0</v>
      </c>
      <c r="H154" s="34"/>
      <c r="I154" s="35"/>
      <c r="L154" s="211"/>
    </row>
    <row r="155" spans="1:12" s="7" customFormat="1" ht="12" customHeight="1" x14ac:dyDescent="0.2">
      <c r="A155" s="314"/>
      <c r="B155" s="319"/>
      <c r="C155" s="5"/>
      <c r="D155" s="4"/>
      <c r="E155" s="4"/>
      <c r="F155" s="13"/>
      <c r="G155" s="8">
        <f t="shared" si="5"/>
        <v>0</v>
      </c>
      <c r="H155" s="34"/>
      <c r="I155" s="35"/>
      <c r="L155" s="211"/>
    </row>
    <row r="156" spans="1:12" s="7" customFormat="1" ht="12" customHeight="1" x14ac:dyDescent="0.2">
      <c r="A156" s="314"/>
      <c r="B156" s="319"/>
      <c r="C156" s="5"/>
      <c r="D156" s="4"/>
      <c r="E156" s="4"/>
      <c r="F156" s="13"/>
      <c r="G156" s="8">
        <f t="shared" si="5"/>
        <v>0</v>
      </c>
      <c r="H156" s="34"/>
      <c r="I156" s="35"/>
      <c r="L156" s="211"/>
    </row>
    <row r="157" spans="1:12" s="7" customFormat="1" ht="12" customHeight="1" x14ac:dyDescent="0.2">
      <c r="A157" s="314"/>
      <c r="B157" s="319"/>
      <c r="C157" s="5"/>
      <c r="D157" s="4"/>
      <c r="E157" s="4"/>
      <c r="F157" s="13"/>
      <c r="G157" s="8">
        <f t="shared" si="5"/>
        <v>0</v>
      </c>
      <c r="H157" s="34"/>
      <c r="I157" s="35"/>
      <c r="L157" s="211"/>
    </row>
    <row r="158" spans="1:12" s="7" customFormat="1" ht="12" customHeight="1" x14ac:dyDescent="0.2">
      <c r="A158" s="314"/>
      <c r="B158" s="319"/>
      <c r="C158" s="5"/>
      <c r="D158" s="4"/>
      <c r="E158" s="4"/>
      <c r="F158" s="13"/>
      <c r="G158" s="8">
        <f t="shared" si="5"/>
        <v>0</v>
      </c>
      <c r="H158" s="34"/>
      <c r="I158" s="35"/>
      <c r="L158" s="211"/>
    </row>
    <row r="159" spans="1:12" s="7" customFormat="1" ht="12" customHeight="1" x14ac:dyDescent="0.2">
      <c r="A159" s="314"/>
      <c r="B159" s="319"/>
      <c r="C159" s="5"/>
      <c r="D159" s="4"/>
      <c r="E159" s="4"/>
      <c r="F159" s="13"/>
      <c r="G159" s="8">
        <f>F159*E159</f>
        <v>0</v>
      </c>
      <c r="H159" s="34"/>
      <c r="I159" s="35"/>
      <c r="L159" s="211"/>
    </row>
    <row r="160" spans="1:12" s="7" customFormat="1" ht="12" customHeight="1" x14ac:dyDescent="0.2">
      <c r="A160" s="314"/>
      <c r="B160" s="319"/>
      <c r="C160" s="5"/>
      <c r="D160" s="4"/>
      <c r="E160" s="4"/>
      <c r="F160" s="13"/>
      <c r="G160" s="8"/>
      <c r="H160" s="34"/>
      <c r="I160" s="35"/>
      <c r="L160" s="211"/>
    </row>
    <row r="161" spans="1:12" s="7" customFormat="1" ht="12" customHeight="1" x14ac:dyDescent="0.2">
      <c r="A161" s="314"/>
      <c r="B161" s="319"/>
      <c r="C161" s="5"/>
      <c r="D161" s="4"/>
      <c r="E161" s="4"/>
      <c r="F161" s="13"/>
      <c r="G161" s="8"/>
      <c r="H161" s="34"/>
      <c r="I161" s="35"/>
      <c r="L161" s="211"/>
    </row>
    <row r="162" spans="1:12" s="7" customFormat="1" ht="12" customHeight="1" x14ac:dyDescent="0.2">
      <c r="A162" s="314"/>
      <c r="B162" s="319"/>
      <c r="C162" s="5"/>
      <c r="D162" s="4"/>
      <c r="E162" s="4"/>
      <c r="F162" s="13"/>
      <c r="G162" s="8"/>
      <c r="H162" s="34"/>
      <c r="I162" s="35"/>
      <c r="L162" s="211"/>
    </row>
    <row r="163" spans="1:12" s="7" customFormat="1" ht="12" customHeight="1" x14ac:dyDescent="0.2">
      <c r="A163" s="314"/>
      <c r="B163" s="319"/>
      <c r="C163" s="5"/>
      <c r="D163" s="4"/>
      <c r="E163" s="4"/>
      <c r="F163" s="13"/>
      <c r="G163" s="8"/>
      <c r="H163" s="34"/>
      <c r="I163" s="35"/>
      <c r="L163" s="211"/>
    </row>
    <row r="164" spans="1:12" s="7" customFormat="1" ht="12" customHeight="1" x14ac:dyDescent="0.2">
      <c r="A164" s="314"/>
      <c r="B164" s="319"/>
      <c r="C164" s="5"/>
      <c r="D164" s="4"/>
      <c r="E164" s="4"/>
      <c r="F164" s="13"/>
      <c r="G164" s="8"/>
      <c r="H164" s="34"/>
      <c r="I164" s="35"/>
      <c r="L164" s="211"/>
    </row>
    <row r="165" spans="1:12" s="7" customFormat="1" ht="12" customHeight="1" x14ac:dyDescent="0.2">
      <c r="A165" s="314"/>
      <c r="B165" s="319"/>
      <c r="C165" s="5"/>
      <c r="D165" s="4"/>
      <c r="E165" s="4"/>
      <c r="F165" s="13"/>
      <c r="G165" s="8"/>
      <c r="H165" s="34"/>
      <c r="I165" s="35"/>
      <c r="L165" s="211"/>
    </row>
    <row r="166" spans="1:12" s="7" customFormat="1" ht="12" customHeight="1" x14ac:dyDescent="0.2">
      <c r="A166" s="314"/>
      <c r="B166" s="319"/>
      <c r="C166" s="5"/>
      <c r="D166" s="4"/>
      <c r="E166" s="4"/>
      <c r="F166" s="13"/>
      <c r="G166" s="8"/>
      <c r="H166" s="34"/>
      <c r="I166" s="35"/>
      <c r="L166" s="211"/>
    </row>
    <row r="167" spans="1:12" s="7" customFormat="1" ht="12" customHeight="1" x14ac:dyDescent="0.2">
      <c r="A167" s="314"/>
      <c r="B167" s="319"/>
      <c r="C167" s="5"/>
      <c r="D167" s="4"/>
      <c r="E167" s="4"/>
      <c r="F167" s="13"/>
      <c r="G167" s="8"/>
      <c r="H167" s="34"/>
      <c r="I167" s="35"/>
      <c r="L167" s="211"/>
    </row>
    <row r="168" spans="1:12" s="7" customFormat="1" ht="12" customHeight="1" x14ac:dyDescent="0.2">
      <c r="A168" s="314"/>
      <c r="B168" s="319"/>
      <c r="C168" s="5"/>
      <c r="D168" s="4"/>
      <c r="E168" s="4"/>
      <c r="F168" s="13"/>
      <c r="G168" s="8"/>
      <c r="H168" s="34"/>
      <c r="I168" s="35"/>
      <c r="L168" s="211"/>
    </row>
    <row r="169" spans="1:12" s="7" customFormat="1" ht="12" customHeight="1" x14ac:dyDescent="0.2">
      <c r="A169" s="314"/>
      <c r="B169" s="319"/>
      <c r="C169" s="5"/>
      <c r="D169" s="4"/>
      <c r="E169" s="4"/>
      <c r="F169" s="13"/>
      <c r="G169" s="8"/>
      <c r="H169" s="34"/>
      <c r="I169" s="35"/>
      <c r="L169" s="211"/>
    </row>
    <row r="170" spans="1:12" s="7" customFormat="1" ht="12" customHeight="1" x14ac:dyDescent="0.2">
      <c r="A170" s="314"/>
      <c r="B170" s="319"/>
      <c r="C170" s="5"/>
      <c r="D170" s="4"/>
      <c r="E170" s="4"/>
      <c r="F170" s="13"/>
      <c r="G170" s="8"/>
      <c r="H170" s="34"/>
      <c r="I170" s="35"/>
      <c r="L170" s="211"/>
    </row>
    <row r="171" spans="1:12" s="7" customFormat="1" ht="12" customHeight="1" x14ac:dyDescent="0.2">
      <c r="A171" s="314"/>
      <c r="B171" s="319"/>
      <c r="C171" s="5"/>
      <c r="D171" s="4"/>
      <c r="E171" s="4"/>
      <c r="F171" s="13"/>
      <c r="G171" s="8"/>
      <c r="H171" s="34"/>
      <c r="I171" s="35"/>
      <c r="L171" s="211"/>
    </row>
    <row r="172" spans="1:12" s="7" customFormat="1" ht="12" customHeight="1" x14ac:dyDescent="0.2">
      <c r="A172" s="314"/>
      <c r="B172" s="319"/>
      <c r="C172" s="5"/>
      <c r="D172" s="4"/>
      <c r="E172" s="4"/>
      <c r="F172" s="13"/>
      <c r="G172" s="8"/>
      <c r="H172" s="34"/>
      <c r="I172" s="35"/>
      <c r="L172" s="211"/>
    </row>
    <row r="173" spans="1:12" s="7" customFormat="1" ht="12" customHeight="1" x14ac:dyDescent="0.2">
      <c r="A173" s="314"/>
      <c r="B173" s="319"/>
      <c r="C173" s="5"/>
      <c r="D173" s="4"/>
      <c r="E173" s="4"/>
      <c r="F173" s="13"/>
      <c r="G173" s="8"/>
      <c r="H173" s="34"/>
      <c r="I173" s="35"/>
      <c r="L173" s="211"/>
    </row>
    <row r="174" spans="1:12" s="7" customFormat="1" ht="12" customHeight="1" x14ac:dyDescent="0.2">
      <c r="A174" s="314"/>
      <c r="B174" s="319"/>
      <c r="C174" s="5"/>
      <c r="D174" s="4"/>
      <c r="E174" s="4"/>
      <c r="F174" s="13"/>
      <c r="G174" s="8"/>
      <c r="H174" s="34"/>
      <c r="I174" s="35"/>
      <c r="L174" s="211"/>
    </row>
    <row r="175" spans="1:12" s="7" customFormat="1" ht="12" customHeight="1" x14ac:dyDescent="0.2">
      <c r="A175" s="314"/>
      <c r="B175" s="319"/>
      <c r="C175" s="5"/>
      <c r="D175" s="4"/>
      <c r="E175" s="4"/>
      <c r="F175" s="13"/>
      <c r="G175" s="8"/>
      <c r="H175" s="34"/>
      <c r="I175" s="35"/>
      <c r="L175" s="211"/>
    </row>
    <row r="176" spans="1:12" s="7" customFormat="1" ht="12" customHeight="1" x14ac:dyDescent="0.2">
      <c r="A176" s="314"/>
      <c r="B176" s="319"/>
      <c r="C176" s="5"/>
      <c r="D176" s="4"/>
      <c r="E176" s="4"/>
      <c r="F176" s="13"/>
      <c r="G176" s="8"/>
      <c r="H176" s="34"/>
      <c r="I176" s="35"/>
      <c r="L176" s="211"/>
    </row>
    <row r="177" spans="1:12" s="7" customFormat="1" ht="12" customHeight="1" x14ac:dyDescent="0.2">
      <c r="A177" s="314"/>
      <c r="B177" s="119"/>
      <c r="C177" s="5"/>
      <c r="D177" s="4"/>
      <c r="E177" s="4"/>
      <c r="F177" s="13"/>
      <c r="G177" s="8"/>
      <c r="H177" s="34"/>
      <c r="I177" s="35"/>
      <c r="L177" s="211"/>
    </row>
    <row r="178" spans="1:12" s="7" customFormat="1" ht="12" customHeight="1" x14ac:dyDescent="0.2">
      <c r="A178" s="314"/>
      <c r="B178" s="319"/>
      <c r="C178" s="5"/>
      <c r="D178" s="99"/>
      <c r="E178" s="99"/>
      <c r="F178" s="79"/>
      <c r="G178" s="100"/>
      <c r="H178" s="34"/>
      <c r="I178" s="35"/>
      <c r="L178" s="211"/>
    </row>
    <row r="179" spans="1:12" s="7" customFormat="1" ht="12" customHeight="1" x14ac:dyDescent="0.2">
      <c r="A179" s="314"/>
      <c r="B179" s="319"/>
      <c r="C179" s="5"/>
      <c r="D179" s="99"/>
      <c r="E179" s="99"/>
      <c r="F179" s="79"/>
      <c r="G179" s="100"/>
      <c r="H179" s="34"/>
      <c r="I179" s="35"/>
      <c r="L179" s="211"/>
    </row>
    <row r="180" spans="1:12" s="7" customFormat="1" ht="12" customHeight="1" x14ac:dyDescent="0.2">
      <c r="A180" s="314"/>
      <c r="B180" s="319"/>
      <c r="C180" s="5"/>
      <c r="D180" s="99"/>
      <c r="E180" s="99"/>
      <c r="F180" s="79"/>
      <c r="G180" s="100"/>
      <c r="H180" s="34"/>
      <c r="I180" s="35"/>
      <c r="L180" s="211"/>
    </row>
    <row r="181" spans="1:12" s="7" customFormat="1" ht="12" customHeight="1" x14ac:dyDescent="0.2">
      <c r="A181" s="314"/>
      <c r="B181" s="319"/>
      <c r="C181" s="5"/>
      <c r="D181" s="99"/>
      <c r="E181" s="99"/>
      <c r="F181" s="79"/>
      <c r="G181" s="100"/>
      <c r="H181" s="34"/>
      <c r="I181" s="35"/>
      <c r="L181" s="211"/>
    </row>
    <row r="182" spans="1:12" s="7" customFormat="1" ht="12" customHeight="1" x14ac:dyDescent="0.2">
      <c r="A182" s="314"/>
      <c r="B182" s="319"/>
      <c r="C182" s="5"/>
      <c r="D182" s="99"/>
      <c r="E182" s="99"/>
      <c r="F182" s="79"/>
      <c r="G182" s="100"/>
      <c r="H182" s="34"/>
      <c r="I182" s="35"/>
      <c r="L182" s="211"/>
    </row>
    <row r="183" spans="1:12" s="7" customFormat="1" ht="12" customHeight="1" x14ac:dyDescent="0.2">
      <c r="A183" s="314"/>
      <c r="B183" s="319"/>
      <c r="C183" s="5"/>
      <c r="D183" s="99"/>
      <c r="E183" s="99"/>
      <c r="F183" s="79"/>
      <c r="G183" s="100"/>
      <c r="H183" s="34"/>
      <c r="I183" s="35"/>
      <c r="L183" s="211"/>
    </row>
    <row r="184" spans="1:12" s="7" customFormat="1" ht="12" customHeight="1" x14ac:dyDescent="0.2">
      <c r="A184" s="314"/>
      <c r="B184" s="319"/>
      <c r="C184" s="5"/>
      <c r="D184" s="99"/>
      <c r="E184" s="99"/>
      <c r="F184" s="79"/>
      <c r="G184" s="100"/>
      <c r="H184" s="34"/>
      <c r="I184" s="35"/>
      <c r="L184" s="211"/>
    </row>
    <row r="185" spans="1:12" s="7" customFormat="1" ht="12" customHeight="1" x14ac:dyDescent="0.2">
      <c r="A185" s="314"/>
      <c r="B185" s="319"/>
      <c r="C185" s="5"/>
      <c r="D185" s="99"/>
      <c r="E185" s="99"/>
      <c r="F185" s="79"/>
      <c r="G185" s="100"/>
      <c r="H185" s="34"/>
      <c r="I185" s="35"/>
      <c r="L185" s="211"/>
    </row>
    <row r="186" spans="1:12" s="7" customFormat="1" ht="12" customHeight="1" x14ac:dyDescent="0.2">
      <c r="A186" s="314"/>
      <c r="B186" s="319"/>
      <c r="C186" s="46"/>
      <c r="D186" s="4"/>
      <c r="E186" s="4"/>
      <c r="F186" s="13"/>
      <c r="G186" s="8"/>
      <c r="H186" s="34"/>
      <c r="I186" s="35"/>
      <c r="L186" s="211"/>
    </row>
    <row r="187" spans="1:12" s="7" customFormat="1" ht="12" customHeight="1" x14ac:dyDescent="0.2">
      <c r="A187" s="314"/>
      <c r="B187" s="319"/>
      <c r="C187" s="5"/>
      <c r="D187" s="4"/>
      <c r="E187" s="4"/>
      <c r="F187" s="13"/>
      <c r="G187" s="8"/>
      <c r="H187" s="34"/>
      <c r="I187" s="35"/>
      <c r="L187" s="211"/>
    </row>
    <row r="188" spans="1:12" s="7" customFormat="1" ht="12" customHeight="1" x14ac:dyDescent="0.2">
      <c r="A188" s="314"/>
      <c r="B188" s="319"/>
      <c r="C188" s="5"/>
      <c r="D188" s="4"/>
      <c r="E188" s="4"/>
      <c r="F188" s="13"/>
      <c r="G188" s="8"/>
      <c r="H188" s="34"/>
      <c r="I188" s="35"/>
      <c r="L188" s="211"/>
    </row>
    <row r="189" spans="1:12" s="7" customFormat="1" ht="12" customHeight="1" x14ac:dyDescent="0.2">
      <c r="A189" s="314"/>
      <c r="B189" s="319"/>
      <c r="C189" s="5"/>
      <c r="D189" s="4"/>
      <c r="E189" s="4"/>
      <c r="F189" s="13"/>
      <c r="G189" s="8"/>
      <c r="H189" s="34"/>
      <c r="I189" s="35"/>
      <c r="L189" s="211"/>
    </row>
    <row r="190" spans="1:12" s="7" customFormat="1" ht="12" customHeight="1" x14ac:dyDescent="0.2">
      <c r="A190" s="314"/>
      <c r="B190" s="319"/>
      <c r="C190" s="5"/>
      <c r="D190" s="4"/>
      <c r="E190" s="4"/>
      <c r="F190" s="13"/>
      <c r="G190" s="8"/>
      <c r="H190" s="34"/>
      <c r="I190" s="35"/>
      <c r="L190" s="211"/>
    </row>
    <row r="191" spans="1:12" s="7" customFormat="1" ht="12" customHeight="1" x14ac:dyDescent="0.2">
      <c r="A191" s="314"/>
      <c r="B191" s="319"/>
      <c r="C191" s="45"/>
      <c r="D191" s="4"/>
      <c r="E191" s="4"/>
      <c r="F191" s="13"/>
      <c r="G191" s="8"/>
      <c r="H191" s="34"/>
      <c r="I191" s="35"/>
      <c r="L191" s="211"/>
    </row>
    <row r="192" spans="1:12" s="7" customFormat="1" ht="12" customHeight="1" x14ac:dyDescent="0.2">
      <c r="A192" s="314"/>
      <c r="B192" s="319"/>
      <c r="C192" s="5"/>
      <c r="D192" s="4"/>
      <c r="E192" s="4"/>
      <c r="F192" s="13"/>
      <c r="G192" s="8"/>
      <c r="H192" s="34"/>
      <c r="I192" s="35"/>
      <c r="L192" s="211"/>
    </row>
    <row r="193" spans="1:12" s="7" customFormat="1" ht="12" customHeight="1" x14ac:dyDescent="0.2">
      <c r="A193" s="314"/>
      <c r="B193" s="319"/>
      <c r="C193" s="5"/>
      <c r="D193" s="4"/>
      <c r="E193" s="4"/>
      <c r="F193" s="13"/>
      <c r="G193" s="8"/>
      <c r="H193" s="34"/>
      <c r="I193" s="35"/>
      <c r="L193" s="211"/>
    </row>
    <row r="194" spans="1:12" s="7" customFormat="1" ht="12" customHeight="1" x14ac:dyDescent="0.2">
      <c r="A194" s="314"/>
      <c r="B194" s="319"/>
      <c r="C194" s="5"/>
      <c r="D194" s="4"/>
      <c r="E194" s="4"/>
      <c r="F194" s="13"/>
      <c r="G194" s="8"/>
      <c r="H194" s="34"/>
      <c r="I194" s="35"/>
      <c r="L194" s="211"/>
    </row>
    <row r="195" spans="1:12" s="7" customFormat="1" ht="12" customHeight="1" x14ac:dyDescent="0.2">
      <c r="A195" s="314"/>
      <c r="B195" s="319"/>
      <c r="C195" s="5"/>
      <c r="D195" s="4"/>
      <c r="E195" s="4"/>
      <c r="F195" s="13"/>
      <c r="G195" s="8"/>
      <c r="H195" s="34"/>
      <c r="I195" s="35"/>
      <c r="L195" s="211"/>
    </row>
    <row r="196" spans="1:12" s="7" customFormat="1" ht="12" customHeight="1" x14ac:dyDescent="0.2">
      <c r="A196" s="314"/>
      <c r="B196" s="319"/>
      <c r="C196" s="5"/>
      <c r="D196" s="4"/>
      <c r="E196" s="4"/>
      <c r="F196" s="13"/>
      <c r="G196" s="8"/>
      <c r="H196" s="34"/>
      <c r="I196" s="35"/>
      <c r="L196" s="211"/>
    </row>
    <row r="197" spans="1:12" s="7" customFormat="1" ht="12" customHeight="1" x14ac:dyDescent="0.2">
      <c r="A197" s="314"/>
      <c r="B197" s="319"/>
      <c r="C197" s="5"/>
      <c r="D197" s="4"/>
      <c r="E197" s="4"/>
      <c r="F197" s="13"/>
      <c r="G197" s="8"/>
      <c r="H197" s="34"/>
      <c r="I197" s="35"/>
      <c r="L197" s="211"/>
    </row>
    <row r="198" spans="1:12" s="7" customFormat="1" ht="12" customHeight="1" x14ac:dyDescent="0.2">
      <c r="A198" s="314"/>
      <c r="B198" s="319"/>
      <c r="C198" s="5"/>
      <c r="D198" s="4"/>
      <c r="E198" s="4"/>
      <c r="F198" s="13"/>
      <c r="G198" s="8"/>
      <c r="H198" s="34"/>
      <c r="I198" s="35"/>
      <c r="L198" s="211"/>
    </row>
    <row r="199" spans="1:12" s="7" customFormat="1" ht="12" customHeight="1" x14ac:dyDescent="0.2">
      <c r="A199" s="314"/>
      <c r="B199" s="319"/>
      <c r="C199" s="5"/>
      <c r="D199" s="4"/>
      <c r="E199" s="4"/>
      <c r="F199" s="13"/>
      <c r="G199" s="8"/>
      <c r="H199" s="34"/>
      <c r="I199" s="35"/>
      <c r="L199" s="211"/>
    </row>
    <row r="200" spans="1:12" s="7" customFormat="1" ht="12" customHeight="1" x14ac:dyDescent="0.2">
      <c r="A200" s="314"/>
      <c r="B200" s="319"/>
      <c r="C200" s="5"/>
      <c r="D200" s="4"/>
      <c r="E200" s="4"/>
      <c r="F200" s="13"/>
      <c r="G200" s="8"/>
      <c r="H200" s="34"/>
      <c r="I200" s="35"/>
      <c r="L200" s="211"/>
    </row>
    <row r="201" spans="1:12" s="7" customFormat="1" ht="12" customHeight="1" x14ac:dyDescent="0.2">
      <c r="A201" s="314"/>
      <c r="B201" s="319"/>
      <c r="C201" s="5"/>
      <c r="D201" s="4"/>
      <c r="E201" s="4"/>
      <c r="F201" s="13"/>
      <c r="G201" s="8"/>
      <c r="H201" s="34"/>
      <c r="I201" s="35"/>
      <c r="L201" s="211"/>
    </row>
    <row r="202" spans="1:12" s="7" customFormat="1" ht="12" customHeight="1" x14ac:dyDescent="0.2">
      <c r="A202" s="314"/>
      <c r="B202" s="319"/>
      <c r="C202" s="5"/>
      <c r="D202" s="4"/>
      <c r="E202" s="4"/>
      <c r="F202" s="13"/>
      <c r="G202" s="8"/>
      <c r="H202" s="34"/>
      <c r="I202" s="35"/>
      <c r="L202" s="211"/>
    </row>
    <row r="203" spans="1:12" s="7" customFormat="1" ht="12" customHeight="1" x14ac:dyDescent="0.2">
      <c r="A203" s="314"/>
      <c r="B203" s="319"/>
      <c r="C203" s="5"/>
      <c r="D203" s="4"/>
      <c r="E203" s="4"/>
      <c r="F203" s="13"/>
      <c r="G203" s="8"/>
      <c r="H203" s="34"/>
      <c r="I203" s="35"/>
      <c r="L203" s="211"/>
    </row>
    <row r="204" spans="1:12" s="7" customFormat="1" ht="12" customHeight="1" x14ac:dyDescent="0.2">
      <c r="A204" s="314"/>
      <c r="B204" s="319"/>
      <c r="C204" s="5"/>
      <c r="D204" s="4"/>
      <c r="E204" s="4"/>
      <c r="F204" s="13"/>
      <c r="G204" s="8"/>
      <c r="H204" s="34"/>
      <c r="I204" s="35"/>
      <c r="L204" s="211"/>
    </row>
    <row r="205" spans="1:12" s="7" customFormat="1" ht="12" customHeight="1" x14ac:dyDescent="0.2">
      <c r="A205" s="314"/>
      <c r="B205" s="319"/>
      <c r="C205" s="5"/>
      <c r="D205" s="4"/>
      <c r="E205" s="4"/>
      <c r="F205" s="13"/>
      <c r="G205" s="8"/>
      <c r="H205" s="34"/>
      <c r="I205" s="35"/>
      <c r="L205" s="211"/>
    </row>
    <row r="206" spans="1:12" s="7" customFormat="1" ht="12" customHeight="1" x14ac:dyDescent="0.2">
      <c r="A206" s="314"/>
      <c r="B206" s="319"/>
      <c r="C206" s="5"/>
      <c r="D206" s="4"/>
      <c r="E206" s="4"/>
      <c r="F206" s="13"/>
      <c r="G206" s="8"/>
      <c r="H206" s="34"/>
      <c r="I206" s="35"/>
      <c r="L206" s="211"/>
    </row>
    <row r="207" spans="1:12" s="7" customFormat="1" ht="12" customHeight="1" x14ac:dyDescent="0.2">
      <c r="A207" s="314"/>
      <c r="B207" s="319"/>
      <c r="C207" s="5"/>
      <c r="D207" s="4"/>
      <c r="E207" s="4"/>
      <c r="F207" s="13"/>
      <c r="G207" s="8"/>
      <c r="H207" s="34"/>
      <c r="I207" s="35"/>
      <c r="L207" s="211"/>
    </row>
    <row r="208" spans="1:12" s="7" customFormat="1" ht="12" customHeight="1" x14ac:dyDescent="0.2">
      <c r="A208" s="314"/>
      <c r="B208" s="319"/>
      <c r="C208" s="5"/>
      <c r="D208" s="4"/>
      <c r="E208" s="4"/>
      <c r="F208" s="13"/>
      <c r="G208" s="8"/>
      <c r="H208" s="34"/>
      <c r="I208" s="35"/>
      <c r="L208" s="211"/>
    </row>
    <row r="209" spans="1:12" s="7" customFormat="1" ht="12" customHeight="1" x14ac:dyDescent="0.2">
      <c r="A209" s="314"/>
      <c r="B209" s="319"/>
      <c r="C209" s="5"/>
      <c r="D209" s="4"/>
      <c r="E209" s="4"/>
      <c r="F209" s="13"/>
      <c r="G209" s="8"/>
      <c r="H209" s="34"/>
      <c r="I209" s="35"/>
      <c r="L209" s="211"/>
    </row>
    <row r="210" spans="1:12" s="7" customFormat="1" ht="12" customHeight="1" x14ac:dyDescent="0.2">
      <c r="A210" s="314"/>
      <c r="B210" s="319"/>
      <c r="C210" s="5"/>
      <c r="D210" s="4"/>
      <c r="E210" s="4"/>
      <c r="F210" s="13"/>
      <c r="G210" s="8"/>
      <c r="H210" s="34"/>
      <c r="I210" s="35"/>
      <c r="L210" s="211"/>
    </row>
    <row r="211" spans="1:12" s="7" customFormat="1" ht="12" customHeight="1" x14ac:dyDescent="0.2">
      <c r="A211" s="314"/>
      <c r="B211" s="319"/>
      <c r="C211" s="5"/>
      <c r="D211" s="4"/>
      <c r="E211" s="4"/>
      <c r="F211" s="13"/>
      <c r="G211" s="8"/>
      <c r="H211" s="34"/>
      <c r="I211" s="35"/>
      <c r="L211" s="211"/>
    </row>
    <row r="212" spans="1:12" s="7" customFormat="1" ht="12" customHeight="1" x14ac:dyDescent="0.2">
      <c r="A212" s="314"/>
      <c r="B212" s="319"/>
      <c r="C212" s="5"/>
      <c r="D212" s="4"/>
      <c r="E212" s="4"/>
      <c r="F212" s="13"/>
      <c r="G212" s="8"/>
      <c r="H212" s="34"/>
      <c r="I212" s="35"/>
      <c r="L212" s="211"/>
    </row>
    <row r="213" spans="1:12" s="7" customFormat="1" ht="12" customHeight="1" x14ac:dyDescent="0.2">
      <c r="A213" s="314"/>
      <c r="B213" s="319"/>
      <c r="C213" s="5"/>
      <c r="D213" s="4"/>
      <c r="E213" s="4"/>
      <c r="F213" s="13"/>
      <c r="G213" s="8"/>
      <c r="H213" s="34"/>
      <c r="I213" s="35"/>
      <c r="L213" s="211"/>
    </row>
    <row r="214" spans="1:12" s="7" customFormat="1" ht="12" customHeight="1" x14ac:dyDescent="0.2">
      <c r="A214" s="314"/>
      <c r="B214" s="319"/>
      <c r="C214" s="5"/>
      <c r="D214" s="4"/>
      <c r="E214" s="4"/>
      <c r="F214" s="13"/>
      <c r="G214" s="8"/>
      <c r="H214" s="34"/>
      <c r="I214" s="35"/>
      <c r="L214" s="211"/>
    </row>
    <row r="215" spans="1:12" s="7" customFormat="1" ht="12" customHeight="1" x14ac:dyDescent="0.2">
      <c r="A215" s="314"/>
      <c r="B215" s="319"/>
      <c r="C215" s="5"/>
      <c r="D215" s="4"/>
      <c r="E215" s="4"/>
      <c r="F215" s="13"/>
      <c r="G215" s="8"/>
      <c r="H215" s="34"/>
      <c r="I215" s="35"/>
      <c r="L215" s="211"/>
    </row>
    <row r="216" spans="1:12" s="7" customFormat="1" ht="12" customHeight="1" x14ac:dyDescent="0.2">
      <c r="A216" s="314"/>
      <c r="B216" s="319"/>
      <c r="C216" s="5"/>
      <c r="D216" s="4"/>
      <c r="E216" s="4"/>
      <c r="F216" s="13"/>
      <c r="G216" s="8"/>
      <c r="H216" s="34"/>
      <c r="I216" s="35"/>
      <c r="L216" s="211"/>
    </row>
    <row r="217" spans="1:12" s="7" customFormat="1" ht="12" customHeight="1" x14ac:dyDescent="0.2">
      <c r="A217" s="314"/>
      <c r="B217" s="319"/>
      <c r="C217" s="5"/>
      <c r="D217" s="4"/>
      <c r="E217" s="4"/>
      <c r="F217" s="13"/>
      <c r="G217" s="8"/>
      <c r="H217" s="34"/>
      <c r="I217" s="35"/>
      <c r="L217" s="211"/>
    </row>
    <row r="218" spans="1:12" s="7" customFormat="1" ht="12" customHeight="1" x14ac:dyDescent="0.2">
      <c r="A218" s="314"/>
      <c r="B218" s="319"/>
      <c r="C218" s="5"/>
      <c r="D218" s="4"/>
      <c r="E218" s="4"/>
      <c r="F218" s="13"/>
      <c r="G218" s="8"/>
      <c r="H218" s="34"/>
      <c r="I218" s="35"/>
      <c r="L218" s="211"/>
    </row>
    <row r="219" spans="1:12" s="7" customFormat="1" ht="12" customHeight="1" x14ac:dyDescent="0.2">
      <c r="A219" s="314"/>
      <c r="B219" s="319"/>
      <c r="C219" s="5"/>
      <c r="D219" s="4"/>
      <c r="E219" s="4"/>
      <c r="F219" s="13"/>
      <c r="G219" s="8"/>
      <c r="H219" s="34"/>
      <c r="I219" s="35"/>
      <c r="L219" s="211"/>
    </row>
    <row r="220" spans="1:12" s="7" customFormat="1" ht="12" customHeight="1" x14ac:dyDescent="0.2">
      <c r="A220" s="314"/>
      <c r="B220" s="319"/>
      <c r="C220" s="5"/>
      <c r="D220" s="4"/>
      <c r="E220" s="4"/>
      <c r="F220" s="13"/>
      <c r="G220" s="8"/>
      <c r="H220" s="34"/>
      <c r="I220" s="35"/>
      <c r="L220" s="211"/>
    </row>
    <row r="221" spans="1:12" s="7" customFormat="1" ht="12" customHeight="1" x14ac:dyDescent="0.2">
      <c r="A221" s="314"/>
      <c r="B221" s="319"/>
      <c r="C221" s="5"/>
      <c r="D221" s="4"/>
      <c r="E221" s="4"/>
      <c r="F221" s="13"/>
      <c r="G221" s="8"/>
      <c r="H221" s="34"/>
      <c r="I221" s="35"/>
      <c r="L221" s="211"/>
    </row>
    <row r="222" spans="1:12" s="7" customFormat="1" ht="12" customHeight="1" x14ac:dyDescent="0.2">
      <c r="A222" s="314"/>
      <c r="B222" s="319"/>
      <c r="C222" s="5"/>
      <c r="D222" s="4"/>
      <c r="E222" s="4"/>
      <c r="F222" s="13"/>
      <c r="G222" s="8"/>
      <c r="H222" s="34"/>
      <c r="I222" s="35"/>
      <c r="L222" s="211"/>
    </row>
    <row r="223" spans="1:12" s="7" customFormat="1" ht="12" customHeight="1" x14ac:dyDescent="0.2">
      <c r="A223" s="314"/>
      <c r="B223" s="319"/>
      <c r="C223" s="5"/>
      <c r="D223" s="4"/>
      <c r="E223" s="4"/>
      <c r="F223" s="13"/>
      <c r="G223" s="8"/>
      <c r="H223" s="34"/>
      <c r="I223" s="35"/>
      <c r="L223" s="211"/>
    </row>
    <row r="224" spans="1:12" s="7" customFormat="1" ht="12" customHeight="1" x14ac:dyDescent="0.2">
      <c r="A224" s="314"/>
      <c r="B224" s="319"/>
      <c r="C224" s="5"/>
      <c r="D224" s="4"/>
      <c r="E224" s="4"/>
      <c r="F224" s="13"/>
      <c r="G224" s="8"/>
      <c r="H224" s="34"/>
      <c r="I224" s="35"/>
      <c r="L224" s="211"/>
    </row>
    <row r="225" spans="1:12" s="7" customFormat="1" ht="12" customHeight="1" x14ac:dyDescent="0.2">
      <c r="A225" s="314"/>
      <c r="B225" s="319"/>
      <c r="C225" s="5"/>
      <c r="D225" s="4"/>
      <c r="E225" s="4"/>
      <c r="F225" s="13"/>
      <c r="G225" s="8"/>
      <c r="H225" s="34"/>
      <c r="I225" s="35"/>
      <c r="L225" s="211"/>
    </row>
    <row r="226" spans="1:12" s="7" customFormat="1" ht="12" customHeight="1" x14ac:dyDescent="0.2">
      <c r="A226" s="314"/>
      <c r="B226" s="319"/>
      <c r="C226" s="5"/>
      <c r="D226" s="4"/>
      <c r="E226" s="4"/>
      <c r="F226" s="13"/>
      <c r="G226" s="8"/>
      <c r="H226" s="34"/>
      <c r="I226" s="35"/>
      <c r="L226" s="211"/>
    </row>
    <row r="227" spans="1:12" s="7" customFormat="1" ht="12" customHeight="1" x14ac:dyDescent="0.2">
      <c r="A227" s="314"/>
      <c r="B227" s="319"/>
      <c r="C227" s="5"/>
      <c r="D227" s="4"/>
      <c r="E227" s="4"/>
      <c r="F227" s="13"/>
      <c r="G227" s="8"/>
      <c r="H227" s="34"/>
      <c r="I227" s="35"/>
      <c r="L227" s="211"/>
    </row>
    <row r="228" spans="1:12" s="7" customFormat="1" ht="12" customHeight="1" x14ac:dyDescent="0.2">
      <c r="A228" s="314"/>
      <c r="B228" s="319"/>
      <c r="C228" s="5"/>
      <c r="D228" s="4"/>
      <c r="E228" s="4"/>
      <c r="F228" s="13"/>
      <c r="G228" s="8"/>
      <c r="H228" s="34"/>
      <c r="I228" s="35"/>
      <c r="L228" s="211"/>
    </row>
    <row r="229" spans="1:12" s="7" customFormat="1" ht="12" customHeight="1" x14ac:dyDescent="0.2">
      <c r="A229" s="314"/>
      <c r="B229" s="319"/>
      <c r="C229" s="5"/>
      <c r="D229" s="4"/>
      <c r="E229" s="4"/>
      <c r="F229" s="13"/>
      <c r="G229" s="8"/>
      <c r="H229" s="34"/>
      <c r="I229" s="35"/>
      <c r="L229" s="211"/>
    </row>
    <row r="230" spans="1:12" s="7" customFormat="1" ht="12" customHeight="1" x14ac:dyDescent="0.2">
      <c r="A230" s="314"/>
      <c r="B230" s="319"/>
      <c r="C230" s="5"/>
      <c r="D230" s="4"/>
      <c r="E230" s="4"/>
      <c r="F230" s="13"/>
      <c r="G230" s="8"/>
      <c r="H230" s="34"/>
      <c r="I230" s="35"/>
      <c r="L230" s="211"/>
    </row>
    <row r="231" spans="1:12" s="7" customFormat="1" ht="12" customHeight="1" x14ac:dyDescent="0.2">
      <c r="A231" s="314"/>
      <c r="B231" s="319"/>
      <c r="C231" s="5"/>
      <c r="D231" s="4"/>
      <c r="E231" s="4"/>
      <c r="F231" s="13"/>
      <c r="G231" s="8"/>
      <c r="H231" s="34"/>
      <c r="I231" s="35"/>
      <c r="L231" s="211"/>
    </row>
    <row r="232" spans="1:12" s="7" customFormat="1" ht="12" customHeight="1" x14ac:dyDescent="0.2">
      <c r="A232" s="314"/>
      <c r="B232" s="319"/>
      <c r="C232" s="5"/>
      <c r="D232" s="4"/>
      <c r="E232" s="4"/>
      <c r="F232" s="13"/>
      <c r="G232" s="8"/>
      <c r="H232" s="34"/>
      <c r="I232" s="35"/>
      <c r="L232" s="211"/>
    </row>
    <row r="233" spans="1:12" s="7" customFormat="1" ht="12" customHeight="1" x14ac:dyDescent="0.2">
      <c r="A233" s="314"/>
      <c r="B233" s="319"/>
      <c r="C233" s="5"/>
      <c r="D233" s="4"/>
      <c r="E233" s="4"/>
      <c r="F233" s="13"/>
      <c r="G233" s="8"/>
      <c r="H233" s="34"/>
      <c r="I233" s="35"/>
      <c r="L233" s="211"/>
    </row>
    <row r="234" spans="1:12" s="7" customFormat="1" ht="12" customHeight="1" x14ac:dyDescent="0.2">
      <c r="A234" s="314"/>
      <c r="B234" s="319"/>
      <c r="C234" s="5"/>
      <c r="D234" s="4"/>
      <c r="E234" s="4"/>
      <c r="F234" s="13"/>
      <c r="G234" s="8"/>
      <c r="H234" s="34"/>
      <c r="I234" s="35"/>
      <c r="L234" s="211"/>
    </row>
    <row r="235" spans="1:12" s="7" customFormat="1" ht="12" customHeight="1" x14ac:dyDescent="0.2">
      <c r="A235" s="314"/>
      <c r="B235" s="319"/>
      <c r="C235" s="5"/>
      <c r="D235" s="4"/>
      <c r="E235" s="4"/>
      <c r="F235" s="13"/>
      <c r="G235" s="8"/>
      <c r="H235" s="34"/>
      <c r="I235" s="35"/>
      <c r="L235" s="211"/>
    </row>
    <row r="236" spans="1:12" s="7" customFormat="1" ht="12" customHeight="1" x14ac:dyDescent="0.2">
      <c r="A236" s="314"/>
      <c r="B236" s="319"/>
      <c r="C236" s="5"/>
      <c r="D236" s="4"/>
      <c r="E236" s="4"/>
      <c r="F236" s="13"/>
      <c r="G236" s="8"/>
      <c r="H236" s="34"/>
      <c r="I236" s="35"/>
      <c r="L236" s="211"/>
    </row>
    <row r="237" spans="1:12" s="7" customFormat="1" ht="12" customHeight="1" x14ac:dyDescent="0.2">
      <c r="A237" s="314"/>
      <c r="B237" s="319"/>
      <c r="C237" s="5"/>
      <c r="D237" s="4"/>
      <c r="E237" s="4"/>
      <c r="F237" s="13"/>
      <c r="G237" s="8"/>
      <c r="H237" s="34"/>
      <c r="I237" s="35"/>
      <c r="L237" s="211"/>
    </row>
    <row r="238" spans="1:12" s="7" customFormat="1" ht="12" customHeight="1" x14ac:dyDescent="0.2">
      <c r="A238" s="314"/>
      <c r="B238" s="319"/>
      <c r="C238" s="5"/>
      <c r="D238" s="4"/>
      <c r="E238" s="4"/>
      <c r="F238" s="13"/>
      <c r="G238" s="8"/>
      <c r="H238" s="34"/>
      <c r="I238" s="35"/>
      <c r="L238" s="211"/>
    </row>
    <row r="239" spans="1:12" s="7" customFormat="1" ht="12" customHeight="1" x14ac:dyDescent="0.2">
      <c r="A239" s="314"/>
      <c r="B239" s="319"/>
      <c r="C239" s="5"/>
      <c r="D239" s="4"/>
      <c r="E239" s="4"/>
      <c r="F239" s="13"/>
      <c r="G239" s="8"/>
      <c r="H239" s="34"/>
      <c r="I239" s="35"/>
      <c r="L239" s="211"/>
    </row>
    <row r="240" spans="1:12" s="7" customFormat="1" ht="12" customHeight="1" x14ac:dyDescent="0.2">
      <c r="A240" s="314"/>
      <c r="B240" s="319"/>
      <c r="C240" s="5"/>
      <c r="D240" s="4"/>
      <c r="E240" s="4"/>
      <c r="F240" s="13"/>
      <c r="G240" s="8"/>
      <c r="H240" s="34"/>
      <c r="I240" s="35"/>
      <c r="L240" s="211"/>
    </row>
    <row r="241" spans="1:12" s="7" customFormat="1" ht="12" customHeight="1" x14ac:dyDescent="0.2">
      <c r="A241" s="314"/>
      <c r="B241" s="319"/>
      <c r="C241" s="25"/>
      <c r="D241" s="4"/>
      <c r="E241" s="4"/>
      <c r="F241" s="13"/>
      <c r="G241" s="8"/>
      <c r="H241" s="34"/>
      <c r="I241" s="35"/>
      <c r="L241" s="211"/>
    </row>
    <row r="242" spans="1:12" s="7" customFormat="1" ht="12" customHeight="1" x14ac:dyDescent="0.2">
      <c r="A242" s="314"/>
      <c r="B242" s="319"/>
      <c r="C242" s="45"/>
      <c r="D242" s="4"/>
      <c r="E242" s="4"/>
      <c r="F242" s="103"/>
      <c r="G242" s="103"/>
      <c r="H242" s="34"/>
      <c r="I242" s="35"/>
      <c r="L242" s="211"/>
    </row>
    <row r="243" spans="1:12" s="7" customFormat="1" ht="12" customHeight="1" x14ac:dyDescent="0.2">
      <c r="A243" s="314"/>
      <c r="B243" s="319"/>
      <c r="C243" s="45"/>
      <c r="D243" s="4"/>
      <c r="E243" s="4"/>
      <c r="F243" s="103"/>
      <c r="G243" s="103"/>
      <c r="H243" s="34"/>
      <c r="I243" s="35"/>
      <c r="L243" s="211"/>
    </row>
    <row r="244" spans="1:12" s="7" customFormat="1" ht="12" customHeight="1" x14ac:dyDescent="0.2">
      <c r="A244" s="314"/>
      <c r="B244" s="319"/>
      <c r="C244" s="5"/>
      <c r="D244" s="4"/>
      <c r="E244" s="4"/>
      <c r="F244" s="13"/>
      <c r="G244" s="87"/>
      <c r="H244" s="34"/>
      <c r="I244" s="35"/>
      <c r="L244" s="211"/>
    </row>
    <row r="245" spans="1:12" s="7" customFormat="1" ht="12" customHeight="1" x14ac:dyDescent="0.2">
      <c r="A245" s="314"/>
      <c r="B245" s="319"/>
      <c r="C245" s="46"/>
      <c r="D245" s="4"/>
      <c r="E245" s="4"/>
      <c r="F245" s="13"/>
      <c r="G245" s="87"/>
      <c r="H245" s="34"/>
      <c r="I245" s="35"/>
      <c r="L245" s="211"/>
    </row>
    <row r="246" spans="1:12" s="7" customFormat="1" ht="12" customHeight="1" x14ac:dyDescent="0.2">
      <c r="A246" s="314"/>
      <c r="B246" s="319"/>
      <c r="C246" s="81"/>
      <c r="D246" s="4"/>
      <c r="E246" s="4"/>
      <c r="F246" s="13"/>
      <c r="G246" s="87"/>
      <c r="H246" s="34"/>
      <c r="I246" s="35"/>
      <c r="L246" s="211"/>
    </row>
    <row r="247" spans="1:12" s="7" customFormat="1" ht="12" customHeight="1" x14ac:dyDescent="0.2">
      <c r="A247" s="314"/>
      <c r="B247" s="319"/>
      <c r="C247" s="5"/>
      <c r="D247" s="4"/>
      <c r="E247" s="4"/>
      <c r="F247" s="13"/>
      <c r="G247" s="87"/>
      <c r="H247" s="34"/>
      <c r="I247" s="35"/>
      <c r="L247" s="211"/>
    </row>
    <row r="248" spans="1:12" s="7" customFormat="1" ht="12" customHeight="1" x14ac:dyDescent="0.2">
      <c r="A248" s="314"/>
      <c r="B248" s="319"/>
      <c r="C248" s="5"/>
      <c r="D248" s="4"/>
      <c r="E248" s="4"/>
      <c r="F248" s="13"/>
      <c r="G248" s="87"/>
      <c r="H248" s="34"/>
      <c r="I248" s="35"/>
      <c r="L248" s="211"/>
    </row>
    <row r="249" spans="1:12" s="7" customFormat="1" ht="12" customHeight="1" x14ac:dyDescent="0.2">
      <c r="A249" s="314"/>
      <c r="B249" s="319"/>
      <c r="C249" s="90"/>
      <c r="D249" s="12"/>
      <c r="E249" s="91"/>
      <c r="F249" s="124"/>
      <c r="G249" s="87"/>
      <c r="H249" s="34"/>
      <c r="I249" s="35"/>
      <c r="L249" s="211"/>
    </row>
    <row r="250" spans="1:12" s="7" customFormat="1" ht="12" customHeight="1" x14ac:dyDescent="0.2">
      <c r="A250" s="314"/>
      <c r="B250" s="319"/>
      <c r="C250" s="90"/>
      <c r="D250" s="12"/>
      <c r="E250" s="91"/>
      <c r="F250" s="124"/>
      <c r="G250" s="87"/>
      <c r="H250" s="34"/>
      <c r="I250" s="35"/>
      <c r="L250" s="211"/>
    </row>
    <row r="251" spans="1:12" s="7" customFormat="1" ht="12" customHeight="1" x14ac:dyDescent="0.2">
      <c r="A251" s="314"/>
      <c r="B251" s="319"/>
      <c r="C251" s="90"/>
      <c r="D251" s="12"/>
      <c r="E251" s="91"/>
      <c r="F251" s="124"/>
      <c r="G251" s="87"/>
      <c r="H251" s="34"/>
      <c r="I251" s="35"/>
      <c r="L251" s="211"/>
    </row>
    <row r="252" spans="1:12" s="7" customFormat="1" ht="12" customHeight="1" x14ac:dyDescent="0.2">
      <c r="A252" s="314"/>
      <c r="B252" s="319"/>
      <c r="C252" s="5"/>
      <c r="D252" s="4"/>
      <c r="E252" s="4"/>
      <c r="F252" s="13"/>
      <c r="G252" s="87"/>
      <c r="H252" s="34"/>
      <c r="I252" s="35"/>
      <c r="L252" s="211"/>
    </row>
    <row r="253" spans="1:12" s="7" customFormat="1" ht="12" customHeight="1" x14ac:dyDescent="0.2">
      <c r="A253" s="314"/>
      <c r="B253" s="319"/>
      <c r="C253" s="89"/>
      <c r="D253" s="4"/>
      <c r="E253" s="4"/>
      <c r="F253" s="13"/>
      <c r="G253" s="87"/>
      <c r="H253" s="34"/>
      <c r="I253" s="35"/>
      <c r="L253" s="211"/>
    </row>
    <row r="254" spans="1:12" s="7" customFormat="1" ht="12" customHeight="1" x14ac:dyDescent="0.2">
      <c r="A254" s="314"/>
      <c r="B254" s="319"/>
      <c r="C254" s="89"/>
      <c r="D254" s="4"/>
      <c r="E254" s="4"/>
      <c r="F254" s="13"/>
      <c r="G254" s="87"/>
      <c r="H254" s="34"/>
      <c r="I254" s="35"/>
      <c r="L254" s="211"/>
    </row>
    <row r="255" spans="1:12" s="7" customFormat="1" ht="12" customHeight="1" x14ac:dyDescent="0.2">
      <c r="A255" s="314"/>
      <c r="B255" s="319"/>
      <c r="C255" s="5"/>
      <c r="D255" s="4"/>
      <c r="E255" s="4"/>
      <c r="F255" s="13"/>
      <c r="G255" s="87"/>
      <c r="H255" s="34"/>
      <c r="I255" s="35"/>
      <c r="L255" s="211"/>
    </row>
    <row r="256" spans="1:12" s="7" customFormat="1" ht="12" customHeight="1" x14ac:dyDescent="0.2">
      <c r="A256" s="314"/>
      <c r="B256" s="319"/>
      <c r="C256" s="5"/>
      <c r="D256" s="4"/>
      <c r="E256" s="4"/>
      <c r="F256" s="13"/>
      <c r="G256" s="87"/>
      <c r="H256" s="34"/>
      <c r="I256" s="35"/>
      <c r="L256" s="211"/>
    </row>
    <row r="257" spans="1:12" s="7" customFormat="1" ht="12" customHeight="1" x14ac:dyDescent="0.2">
      <c r="A257" s="314"/>
      <c r="B257" s="319"/>
      <c r="C257" s="89"/>
      <c r="D257" s="4"/>
      <c r="E257" s="4"/>
      <c r="F257" s="13"/>
      <c r="G257" s="8"/>
      <c r="H257" s="34"/>
      <c r="I257" s="35"/>
      <c r="L257" s="211"/>
    </row>
    <row r="258" spans="1:12" s="7" customFormat="1" ht="12" customHeight="1" x14ac:dyDescent="0.2">
      <c r="A258" s="314"/>
      <c r="B258" s="319"/>
      <c r="C258" s="89"/>
      <c r="D258" s="4"/>
      <c r="E258" s="4"/>
      <c r="F258" s="13"/>
      <c r="G258" s="8"/>
      <c r="H258" s="34"/>
      <c r="I258" s="35"/>
      <c r="L258" s="211"/>
    </row>
    <row r="259" spans="1:12" s="7" customFormat="1" ht="12" customHeight="1" x14ac:dyDescent="0.2">
      <c r="A259" s="314"/>
      <c r="B259" s="319"/>
      <c r="C259" s="89"/>
      <c r="D259" s="4"/>
      <c r="E259" s="4"/>
      <c r="F259" s="13"/>
      <c r="G259" s="8"/>
      <c r="H259" s="34"/>
      <c r="I259" s="35"/>
      <c r="L259" s="211"/>
    </row>
    <row r="260" spans="1:12" s="7" customFormat="1" ht="12" customHeight="1" x14ac:dyDescent="0.2">
      <c r="A260" s="314"/>
      <c r="B260" s="319"/>
      <c r="C260" s="5"/>
      <c r="D260" s="4"/>
      <c r="E260" s="4"/>
      <c r="F260" s="13"/>
      <c r="G260" s="8"/>
      <c r="H260" s="34"/>
      <c r="I260" s="35"/>
      <c r="L260" s="211"/>
    </row>
    <row r="261" spans="1:12" s="7" customFormat="1" ht="12" customHeight="1" x14ac:dyDescent="0.2">
      <c r="A261" s="314"/>
      <c r="B261" s="319"/>
      <c r="C261" s="5"/>
      <c r="D261" s="4"/>
      <c r="E261" s="4"/>
      <c r="F261" s="13"/>
      <c r="G261" s="8"/>
      <c r="H261" s="34"/>
      <c r="I261" s="35"/>
      <c r="L261" s="211"/>
    </row>
    <row r="262" spans="1:12" s="7" customFormat="1" ht="12" customHeight="1" x14ac:dyDescent="0.2">
      <c r="A262" s="314"/>
      <c r="B262" s="319"/>
      <c r="C262" s="5"/>
      <c r="D262" s="4"/>
      <c r="E262" s="4"/>
      <c r="F262" s="13"/>
      <c r="G262" s="8"/>
      <c r="H262" s="34"/>
      <c r="I262" s="35"/>
      <c r="L262" s="211"/>
    </row>
    <row r="263" spans="1:12" s="7" customFormat="1" ht="12" customHeight="1" x14ac:dyDescent="0.2">
      <c r="A263" s="314"/>
      <c r="B263" s="319"/>
      <c r="C263" s="5"/>
      <c r="D263" s="4"/>
      <c r="E263" s="4"/>
      <c r="F263" s="13"/>
      <c r="G263" s="8"/>
      <c r="H263" s="34"/>
      <c r="I263" s="35"/>
      <c r="L263" s="211"/>
    </row>
    <row r="264" spans="1:12" s="7" customFormat="1" ht="12" customHeight="1" x14ac:dyDescent="0.2">
      <c r="A264" s="314"/>
      <c r="B264" s="319"/>
      <c r="C264" s="5"/>
      <c r="D264" s="4"/>
      <c r="E264" s="4"/>
      <c r="F264" s="13"/>
      <c r="G264" s="8"/>
      <c r="H264" s="34"/>
      <c r="I264" s="35"/>
      <c r="L264" s="211"/>
    </row>
    <row r="265" spans="1:12" s="7" customFormat="1" ht="12" customHeight="1" x14ac:dyDescent="0.2">
      <c r="A265" s="314"/>
      <c r="B265" s="319"/>
      <c r="C265" s="89"/>
      <c r="D265" s="4"/>
      <c r="E265" s="4"/>
      <c r="F265" s="13"/>
      <c r="G265" s="8"/>
      <c r="H265" s="34"/>
      <c r="I265" s="35"/>
      <c r="L265" s="211"/>
    </row>
    <row r="266" spans="1:12" s="7" customFormat="1" ht="12" customHeight="1" x14ac:dyDescent="0.2">
      <c r="A266" s="314"/>
      <c r="B266" s="319"/>
      <c r="C266" s="5"/>
      <c r="D266" s="4"/>
      <c r="E266" s="4"/>
      <c r="F266" s="13"/>
      <c r="G266" s="87"/>
      <c r="H266" s="34"/>
      <c r="I266" s="35"/>
      <c r="L266" s="211"/>
    </row>
    <row r="267" spans="1:12" s="7" customFormat="1" ht="12" customHeight="1" x14ac:dyDescent="0.2">
      <c r="A267" s="314"/>
      <c r="B267" s="319"/>
      <c r="C267" s="5"/>
      <c r="D267" s="4"/>
      <c r="E267" s="4"/>
      <c r="F267" s="13"/>
      <c r="G267" s="87"/>
      <c r="H267" s="34"/>
      <c r="I267" s="35"/>
      <c r="L267" s="211"/>
    </row>
    <row r="268" spans="1:12" s="7" customFormat="1" ht="12" customHeight="1" x14ac:dyDescent="0.2">
      <c r="A268" s="314"/>
      <c r="B268" s="319"/>
      <c r="C268" s="25"/>
      <c r="D268" s="4"/>
      <c r="E268" s="4"/>
      <c r="F268" s="13"/>
      <c r="G268" s="8"/>
      <c r="H268" s="34"/>
      <c r="I268" s="35"/>
      <c r="L268" s="211"/>
    </row>
    <row r="269" spans="1:12" s="7" customFormat="1" ht="12" customHeight="1" x14ac:dyDescent="0.2">
      <c r="A269" s="330"/>
      <c r="B269" s="319"/>
      <c r="C269" s="46"/>
      <c r="D269" s="4"/>
      <c r="E269" s="4"/>
      <c r="F269" s="13"/>
      <c r="G269" s="11"/>
      <c r="H269" s="34"/>
      <c r="I269" s="35"/>
      <c r="L269" s="211"/>
    </row>
    <row r="270" spans="1:12" s="7" customFormat="1" ht="12" customHeight="1" x14ac:dyDescent="0.2">
      <c r="A270" s="314"/>
      <c r="B270" s="319"/>
      <c r="C270" s="46"/>
      <c r="D270" s="4"/>
      <c r="E270" s="4"/>
      <c r="F270" s="13"/>
      <c r="G270" s="11"/>
      <c r="H270" s="34"/>
      <c r="I270" s="35"/>
      <c r="L270" s="211"/>
    </row>
    <row r="271" spans="1:12" s="7" customFormat="1" ht="12" customHeight="1" x14ac:dyDescent="0.2">
      <c r="A271" s="314"/>
      <c r="B271" s="319"/>
      <c r="C271" s="46"/>
      <c r="D271" s="4"/>
      <c r="E271" s="4"/>
      <c r="F271" s="13"/>
      <c r="G271" s="11"/>
      <c r="H271" s="34"/>
      <c r="I271" s="35"/>
      <c r="L271" s="211"/>
    </row>
    <row r="272" spans="1:12" s="7" customFormat="1" ht="12" customHeight="1" x14ac:dyDescent="0.2">
      <c r="A272" s="314"/>
      <c r="B272" s="319"/>
      <c r="C272" s="46"/>
      <c r="D272" s="4"/>
      <c r="E272" s="4"/>
      <c r="F272" s="13"/>
      <c r="G272" s="11"/>
      <c r="H272" s="34"/>
      <c r="I272" s="35"/>
      <c r="L272" s="211"/>
    </row>
    <row r="273" spans="1:12" s="7" customFormat="1" ht="12" customHeight="1" x14ac:dyDescent="0.2">
      <c r="A273" s="314"/>
      <c r="B273" s="319"/>
      <c r="C273" s="46"/>
      <c r="D273" s="4"/>
      <c r="E273" s="4"/>
      <c r="F273" s="13"/>
      <c r="G273" s="11"/>
      <c r="H273" s="34"/>
      <c r="I273" s="35"/>
      <c r="L273" s="211"/>
    </row>
    <row r="274" spans="1:12" s="7" customFormat="1" ht="12" customHeight="1" x14ac:dyDescent="0.2">
      <c r="A274" s="314"/>
      <c r="B274" s="319"/>
      <c r="C274" s="46"/>
      <c r="D274" s="4"/>
      <c r="E274" s="4"/>
      <c r="F274" s="13"/>
      <c r="G274" s="11"/>
      <c r="H274" s="34"/>
      <c r="I274" s="35"/>
      <c r="L274" s="211"/>
    </row>
    <row r="275" spans="1:12" s="7" customFormat="1" ht="12" customHeight="1" x14ac:dyDescent="0.2">
      <c r="A275" s="314"/>
      <c r="B275" s="319"/>
      <c r="C275" s="46"/>
      <c r="D275" s="4"/>
      <c r="E275" s="4"/>
      <c r="F275" s="13"/>
      <c r="G275" s="11"/>
      <c r="H275" s="34"/>
      <c r="I275" s="35"/>
      <c r="L275" s="211"/>
    </row>
    <row r="276" spans="1:12" s="7" customFormat="1" ht="12" customHeight="1" x14ac:dyDescent="0.2">
      <c r="A276" s="314"/>
      <c r="B276" s="319"/>
      <c r="C276" s="46"/>
      <c r="D276" s="4"/>
      <c r="E276" s="4"/>
      <c r="F276" s="13"/>
      <c r="G276" s="11"/>
      <c r="H276" s="34"/>
      <c r="I276" s="35"/>
      <c r="L276" s="211"/>
    </row>
    <row r="277" spans="1:12" s="7" customFormat="1" ht="12" customHeight="1" x14ac:dyDescent="0.2">
      <c r="A277" s="314"/>
      <c r="B277" s="319"/>
      <c r="C277" s="46"/>
      <c r="D277" s="4"/>
      <c r="E277" s="4"/>
      <c r="F277" s="13"/>
      <c r="G277" s="11"/>
      <c r="H277" s="34"/>
      <c r="I277" s="35"/>
      <c r="L277" s="211"/>
    </row>
    <row r="278" spans="1:12" s="7" customFormat="1" ht="12" customHeight="1" x14ac:dyDescent="0.2">
      <c r="A278" s="314"/>
      <c r="B278" s="319"/>
      <c r="C278" s="46"/>
      <c r="D278" s="4"/>
      <c r="E278" s="4"/>
      <c r="F278" s="13"/>
      <c r="G278" s="11"/>
      <c r="H278" s="34"/>
      <c r="I278" s="35"/>
      <c r="L278" s="211"/>
    </row>
    <row r="279" spans="1:12" s="7" customFormat="1" ht="12" customHeight="1" x14ac:dyDescent="0.2">
      <c r="A279" s="314"/>
      <c r="B279" s="319"/>
      <c r="C279" s="46"/>
      <c r="D279" s="4"/>
      <c r="E279" s="4"/>
      <c r="F279" s="13"/>
      <c r="G279" s="11"/>
      <c r="H279" s="34"/>
      <c r="I279" s="35"/>
      <c r="L279" s="211"/>
    </row>
    <row r="280" spans="1:12" s="7" customFormat="1" ht="12" customHeight="1" x14ac:dyDescent="0.2">
      <c r="A280" s="314"/>
      <c r="B280" s="319"/>
      <c r="C280" s="46"/>
      <c r="D280" s="4"/>
      <c r="E280" s="4"/>
      <c r="F280" s="13"/>
      <c r="G280" s="11"/>
      <c r="H280" s="34"/>
      <c r="I280" s="35"/>
      <c r="L280" s="211"/>
    </row>
    <row r="283" spans="1:12" x14ac:dyDescent="0.2">
      <c r="H283" s="34"/>
      <c r="I283" s="35"/>
    </row>
    <row r="284" spans="1:12" x14ac:dyDescent="0.2">
      <c r="H284" s="34"/>
      <c r="I284" s="35"/>
    </row>
    <row r="285" spans="1:12" x14ac:dyDescent="0.2">
      <c r="H285" s="34"/>
      <c r="I285" s="35"/>
    </row>
    <row r="286" spans="1:12" x14ac:dyDescent="0.2">
      <c r="H286" s="34"/>
      <c r="I286" s="35"/>
    </row>
    <row r="287" spans="1:12" x14ac:dyDescent="0.2">
      <c r="H287" s="34"/>
      <c r="I287" s="35"/>
    </row>
    <row r="288" spans="1:12" x14ac:dyDescent="0.2">
      <c r="H288" s="34"/>
      <c r="I288" s="35"/>
    </row>
    <row r="289" spans="8:9" x14ac:dyDescent="0.2">
      <c r="H289" s="34"/>
      <c r="I289" s="35"/>
    </row>
    <row r="290" spans="8:9" x14ac:dyDescent="0.2">
      <c r="H290" s="34"/>
      <c r="I290" s="35"/>
    </row>
    <row r="291" spans="8:9" x14ac:dyDescent="0.2">
      <c r="H291" s="34"/>
      <c r="I291" s="35"/>
    </row>
    <row r="340" spans="7:9" x14ac:dyDescent="0.2">
      <c r="I340">
        <f>SUM(I326:I339)</f>
        <v>0</v>
      </c>
    </row>
    <row r="341" spans="7:9" x14ac:dyDescent="0.2">
      <c r="G341" s="104">
        <f>G340+I340</f>
        <v>0</v>
      </c>
    </row>
  </sheetData>
  <printOptions gridLines="1"/>
  <pageMargins left="0.47244094488188981" right="0.39370078740157483" top="0.98425196850393704" bottom="0.98425196850393704" header="0.51181102362204722" footer="0.51181102362204722"/>
  <pageSetup paperSize="9" scale="90" fitToHeight="0" orientation="portrait" useFirstPageNumber="1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1"/>
  <sheetViews>
    <sheetView showZeros="0" view="pageBreakPreview" zoomScaleNormal="100" zoomScaleSheetLayoutView="100" workbookViewId="0">
      <pane ySplit="11" topLeftCell="A12" activePane="bottomLeft" state="frozen"/>
      <selection activeCell="D80" sqref="D80"/>
      <selection pane="bottomLeft" activeCell="B14" sqref="B14"/>
    </sheetView>
  </sheetViews>
  <sheetFormatPr defaultRowHeight="12.75" x14ac:dyDescent="0.2"/>
  <cols>
    <col min="1" max="1" width="5.7109375" style="332" customWidth="1"/>
    <col min="2" max="2" width="6.5703125" style="332" customWidth="1"/>
    <col min="3" max="3" width="47.140625" customWidth="1"/>
    <col min="4" max="4" width="5.28515625" style="2" customWidth="1"/>
    <col min="5" max="5" width="5.28515625" customWidth="1"/>
    <col min="6" max="6" width="9.42578125" style="86" customWidth="1"/>
    <col min="7" max="7" width="10.7109375" style="85" customWidth="1"/>
    <col min="8" max="8" width="8.140625" style="14" hidden="1" customWidth="1"/>
    <col min="9" max="9" width="9.7109375" customWidth="1"/>
    <col min="10" max="10" width="0.140625" hidden="1" customWidth="1"/>
    <col min="11" max="12" width="9.140625" hidden="1" customWidth="1"/>
    <col min="15" max="15" width="9.140625" style="210"/>
    <col min="16" max="16" width="12.28515625" customWidth="1"/>
    <col min="17" max="17" width="11.5703125" customWidth="1"/>
    <col min="18" max="18" width="11.28515625" customWidth="1"/>
  </cols>
  <sheetData>
    <row r="1" spans="1:15" x14ac:dyDescent="0.2">
      <c r="A1" s="300"/>
      <c r="B1" s="301"/>
      <c r="C1" s="126"/>
      <c r="D1" s="127"/>
      <c r="E1" s="126"/>
      <c r="F1" s="148"/>
      <c r="G1" s="128"/>
      <c r="H1" s="118"/>
      <c r="I1" s="156"/>
      <c r="J1" s="18"/>
      <c r="K1" s="61"/>
    </row>
    <row r="2" spans="1:15" ht="20.25" x14ac:dyDescent="0.3">
      <c r="A2" s="302"/>
      <c r="B2" s="303" t="str">
        <f>Rekapitulace!B2</f>
        <v>CPA DELFÍN UHERSKÝ BROD - VENKOVNÍ BAZÉNY</v>
      </c>
      <c r="C2" s="215"/>
      <c r="D2" s="216"/>
      <c r="E2" s="217"/>
      <c r="F2" s="218"/>
      <c r="G2" s="219"/>
      <c r="H2" s="220"/>
      <c r="I2" s="220"/>
      <c r="J2" s="221"/>
      <c r="K2" s="222"/>
      <c r="L2" s="223"/>
    </row>
    <row r="3" spans="1:15" ht="20.25" x14ac:dyDescent="0.3">
      <c r="A3" s="304"/>
      <c r="B3" s="303">
        <f>Rekapitulace!B3</f>
        <v>0</v>
      </c>
      <c r="C3" s="224"/>
      <c r="D3" s="224"/>
      <c r="E3" s="224"/>
      <c r="F3" s="225"/>
      <c r="G3" s="219"/>
      <c r="H3" s="220"/>
      <c r="I3" s="220"/>
      <c r="J3" s="221"/>
      <c r="K3" s="222"/>
      <c r="L3" s="223"/>
    </row>
    <row r="4" spans="1:15" ht="15.75" x14ac:dyDescent="0.25">
      <c r="A4" s="304"/>
      <c r="B4" s="305"/>
      <c r="C4" s="226"/>
      <c r="D4" s="106" t="s">
        <v>30</v>
      </c>
      <c r="E4" s="258" t="str">
        <f>Rekapitulace!C4</f>
        <v>D26</v>
      </c>
      <c r="F4" s="225"/>
      <c r="G4" s="219"/>
      <c r="H4" s="220"/>
      <c r="I4" s="220"/>
      <c r="J4" s="221"/>
      <c r="K4" s="222"/>
      <c r="L4" s="223"/>
    </row>
    <row r="5" spans="1:15" ht="15.75" x14ac:dyDescent="0.25">
      <c r="A5" s="304"/>
      <c r="B5" s="305"/>
      <c r="C5" s="215"/>
      <c r="D5" s="109" t="s">
        <v>29</v>
      </c>
      <c r="E5" s="259" t="str">
        <f>Rekapitulace!C5</f>
        <v>190346C</v>
      </c>
      <c r="F5" s="180"/>
      <c r="G5" s="227"/>
      <c r="H5" s="220"/>
      <c r="I5" s="220"/>
      <c r="J5" s="221"/>
      <c r="K5" s="222"/>
      <c r="L5" s="223"/>
    </row>
    <row r="6" spans="1:15" ht="15.75" x14ac:dyDescent="0.25">
      <c r="A6" s="306"/>
      <c r="B6" s="206" t="str">
        <f>Rekapitulace!B6</f>
        <v>PS101 - Bazénová technologie</v>
      </c>
      <c r="C6" s="228"/>
      <c r="E6" s="178"/>
      <c r="F6" s="180"/>
      <c r="G6" s="230"/>
      <c r="H6" s="231"/>
      <c r="I6" s="220"/>
      <c r="J6" s="221"/>
      <c r="K6" s="222"/>
      <c r="L6" s="223"/>
    </row>
    <row r="7" spans="1:15" ht="15.75" x14ac:dyDescent="0.25">
      <c r="A7" s="304"/>
      <c r="B7" s="129" t="s">
        <v>138</v>
      </c>
      <c r="C7" s="224"/>
      <c r="D7" s="224"/>
      <c r="E7" s="224"/>
      <c r="F7" s="229"/>
      <c r="G7" s="232"/>
      <c r="H7" s="233"/>
      <c r="I7" s="220"/>
      <c r="J7" s="221"/>
      <c r="K7" s="222"/>
      <c r="L7" s="223"/>
    </row>
    <row r="8" spans="1:15" ht="13.5" thickBot="1" x14ac:dyDescent="0.25">
      <c r="A8" s="307"/>
      <c r="B8" s="308"/>
      <c r="C8" s="130"/>
      <c r="D8" s="131"/>
      <c r="E8" s="130"/>
      <c r="F8" s="149"/>
      <c r="G8" s="132"/>
      <c r="H8" s="102" t="s">
        <v>28</v>
      </c>
      <c r="I8" s="157"/>
      <c r="J8" s="17"/>
      <c r="K8" s="109"/>
    </row>
    <row r="9" spans="1:15" x14ac:dyDescent="0.2">
      <c r="A9" s="309"/>
      <c r="B9" s="310" t="s">
        <v>16</v>
      </c>
      <c r="C9" s="150"/>
      <c r="D9" s="151"/>
      <c r="E9" s="152"/>
      <c r="F9" s="153"/>
      <c r="G9" s="153"/>
      <c r="H9" s="117"/>
      <c r="I9" s="76"/>
      <c r="J9" s="17"/>
      <c r="K9" s="154"/>
    </row>
    <row r="10" spans="1:15" x14ac:dyDescent="0.2">
      <c r="A10" s="311" t="s">
        <v>23</v>
      </c>
      <c r="B10" s="310" t="s">
        <v>17</v>
      </c>
      <c r="C10" s="133"/>
      <c r="D10" s="134"/>
      <c r="E10" s="135"/>
      <c r="F10" s="136"/>
      <c r="G10" s="136"/>
      <c r="H10" s="19"/>
      <c r="I10" s="76"/>
      <c r="J10" s="17"/>
      <c r="K10" s="155"/>
    </row>
    <row r="11" spans="1:15" ht="13.5" thickBot="1" x14ac:dyDescent="0.25">
      <c r="A11" s="312" t="s">
        <v>24</v>
      </c>
      <c r="B11" s="313" t="s">
        <v>18</v>
      </c>
      <c r="C11" s="137" t="s">
        <v>0</v>
      </c>
      <c r="D11" s="138" t="s">
        <v>1</v>
      </c>
      <c r="E11" s="138" t="s">
        <v>12</v>
      </c>
      <c r="F11" s="139" t="s">
        <v>2</v>
      </c>
      <c r="G11" s="139" t="s">
        <v>13</v>
      </c>
      <c r="H11" s="22" t="s">
        <v>3</v>
      </c>
      <c r="I11" s="77" t="s">
        <v>11</v>
      </c>
      <c r="J11" s="20" t="s">
        <v>5</v>
      </c>
      <c r="K11" s="22" t="s">
        <v>44</v>
      </c>
    </row>
    <row r="12" spans="1:15" x14ac:dyDescent="0.2">
      <c r="A12" s="314"/>
      <c r="B12" s="314"/>
      <c r="C12" s="114"/>
      <c r="D12" s="115"/>
      <c r="E12" s="115"/>
      <c r="F12" s="140"/>
      <c r="G12" s="140"/>
      <c r="H12" s="33"/>
      <c r="I12" s="33"/>
      <c r="J12" s="20"/>
    </row>
    <row r="13" spans="1:15" x14ac:dyDescent="0.2">
      <c r="A13" s="314"/>
      <c r="B13" s="314"/>
      <c r="C13" s="114"/>
      <c r="D13" s="115"/>
      <c r="E13" s="115"/>
      <c r="F13" s="140"/>
      <c r="G13" s="140"/>
      <c r="H13" s="33"/>
      <c r="I13" s="33"/>
      <c r="J13" s="20"/>
    </row>
    <row r="14" spans="1:15" s="7" customFormat="1" ht="15.75" x14ac:dyDescent="0.25">
      <c r="A14" s="315" t="s">
        <v>503</v>
      </c>
      <c r="B14" s="141" t="s">
        <v>263</v>
      </c>
      <c r="C14" s="141"/>
      <c r="D14" s="115"/>
      <c r="E14" s="115"/>
      <c r="F14" s="142"/>
      <c r="G14" s="143"/>
      <c r="H14" s="12"/>
      <c r="I14" s="4"/>
      <c r="M14" s="256"/>
      <c r="O14" s="211"/>
    </row>
    <row r="15" spans="1:15" s="7" customFormat="1" ht="12" customHeight="1" x14ac:dyDescent="0.2">
      <c r="A15" s="316"/>
      <c r="B15" s="317"/>
      <c r="C15" s="114"/>
      <c r="D15" s="115"/>
      <c r="E15" s="115"/>
      <c r="F15" s="125"/>
      <c r="G15" s="120"/>
      <c r="H15" s="121"/>
      <c r="I15" s="122"/>
      <c r="J15" s="182"/>
      <c r="K15" s="119"/>
      <c r="L15" s="119"/>
      <c r="M15" s="119"/>
      <c r="N15" s="119"/>
      <c r="O15" s="211"/>
    </row>
    <row r="16" spans="1:15" s="7" customFormat="1" ht="12" customHeight="1" x14ac:dyDescent="0.2">
      <c r="A16" s="314"/>
      <c r="B16" s="325"/>
      <c r="C16" s="146" t="s">
        <v>262</v>
      </c>
      <c r="D16" s="236"/>
      <c r="E16" s="236"/>
      <c r="F16" s="234"/>
      <c r="G16" s="120"/>
      <c r="H16" s="237"/>
      <c r="I16" s="240"/>
      <c r="J16" s="241"/>
      <c r="K16" s="239"/>
      <c r="L16" s="239"/>
      <c r="M16" s="119"/>
      <c r="N16" s="119"/>
      <c r="O16" s="211"/>
    </row>
    <row r="17" spans="1:15" s="7" customFormat="1" ht="12" customHeight="1" x14ac:dyDescent="0.2">
      <c r="A17" s="314"/>
      <c r="B17" s="325"/>
      <c r="C17" s="146"/>
      <c r="D17" s="236"/>
      <c r="E17" s="236"/>
      <c r="F17" s="234"/>
      <c r="G17" s="120"/>
      <c r="H17" s="237"/>
      <c r="I17" s="240"/>
      <c r="J17" s="241"/>
      <c r="K17" s="239"/>
      <c r="L17" s="239"/>
      <c r="M17" s="119"/>
      <c r="N17" s="119"/>
      <c r="O17" s="211"/>
    </row>
    <row r="18" spans="1:15" s="7" customFormat="1" ht="12" customHeight="1" x14ac:dyDescent="0.2">
      <c r="A18" s="314"/>
      <c r="B18" s="325"/>
      <c r="C18" s="114"/>
      <c r="D18" s="115"/>
      <c r="E18" s="115"/>
      <c r="F18" s="121"/>
      <c r="G18" s="120"/>
      <c r="H18" s="237"/>
      <c r="I18" s="240"/>
      <c r="J18" s="241"/>
      <c r="K18" s="119"/>
      <c r="L18" s="119"/>
      <c r="M18" s="144"/>
      <c r="N18" s="119"/>
      <c r="O18" s="211"/>
    </row>
    <row r="19" spans="1:15" s="7" customFormat="1" ht="12" customHeight="1" x14ac:dyDescent="0.2">
      <c r="A19" s="314" t="s">
        <v>504</v>
      </c>
      <c r="B19" s="325"/>
      <c r="C19" s="186" t="s">
        <v>244</v>
      </c>
      <c r="D19" s="115" t="s">
        <v>4</v>
      </c>
      <c r="E19" s="115">
        <v>1</v>
      </c>
      <c r="F19" s="144"/>
      <c r="G19" s="120">
        <f>F19*E19</f>
        <v>0</v>
      </c>
      <c r="H19" s="237"/>
      <c r="I19" s="240"/>
      <c r="J19" s="241"/>
      <c r="K19" s="239"/>
      <c r="L19" s="239"/>
      <c r="M19" s="119"/>
      <c r="N19" s="119"/>
      <c r="O19" s="211"/>
    </row>
    <row r="20" spans="1:15" s="7" customFormat="1" ht="12" customHeight="1" x14ac:dyDescent="0.2">
      <c r="A20" s="314"/>
      <c r="B20" s="325"/>
      <c r="C20" s="186" t="s">
        <v>242</v>
      </c>
      <c r="D20" s="236"/>
      <c r="E20" s="236"/>
      <c r="F20" s="234"/>
      <c r="G20" s="120">
        <f>F20*E20</f>
        <v>0</v>
      </c>
      <c r="H20" s="237"/>
      <c r="I20" s="240"/>
      <c r="J20" s="241"/>
      <c r="K20" s="239"/>
      <c r="L20" s="239"/>
      <c r="M20" s="119"/>
      <c r="N20" s="119"/>
      <c r="O20" s="211"/>
    </row>
    <row r="21" spans="1:15" s="7" customFormat="1" ht="12" customHeight="1" x14ac:dyDescent="0.2">
      <c r="A21" s="314"/>
      <c r="B21" s="319"/>
      <c r="C21" s="186" t="s">
        <v>243</v>
      </c>
      <c r="D21" s="236"/>
      <c r="E21" s="236"/>
      <c r="F21" s="234">
        <v>0</v>
      </c>
      <c r="G21" s="243"/>
      <c r="H21" s="237"/>
      <c r="I21" s="240"/>
      <c r="J21" s="241"/>
      <c r="K21" s="239"/>
      <c r="L21" s="239"/>
      <c r="M21" s="119"/>
      <c r="N21" s="119"/>
      <c r="O21" s="211"/>
    </row>
    <row r="22" spans="1:15" s="7" customFormat="1" ht="12" customHeight="1" x14ac:dyDescent="0.2">
      <c r="A22" s="314"/>
      <c r="B22" s="319"/>
      <c r="C22" s="114"/>
      <c r="D22" s="115"/>
      <c r="E22" s="115"/>
      <c r="F22" s="125"/>
      <c r="G22" s="120"/>
      <c r="H22" s="121"/>
      <c r="I22" s="122"/>
      <c r="J22" s="182"/>
      <c r="K22" s="184"/>
      <c r="L22" s="184"/>
      <c r="M22" s="119"/>
      <c r="N22" s="119"/>
      <c r="O22" s="211"/>
    </row>
    <row r="23" spans="1:15" s="7" customFormat="1" ht="12" customHeight="1" thickBot="1" x14ac:dyDescent="0.25">
      <c r="A23" s="328"/>
      <c r="B23" s="329"/>
      <c r="C23" s="187"/>
      <c r="D23" s="188"/>
      <c r="E23" s="188"/>
      <c r="F23" s="189"/>
      <c r="G23" s="190">
        <f>SUM(G16:G22)</f>
        <v>0</v>
      </c>
      <c r="H23" s="191"/>
      <c r="I23" s="190">
        <f>SUM(I16:I22)</f>
        <v>0</v>
      </c>
      <c r="J23" s="182"/>
      <c r="K23" s="192"/>
      <c r="L23" s="192"/>
      <c r="M23" s="119"/>
      <c r="N23" s="119"/>
      <c r="O23" s="211"/>
    </row>
    <row r="24" spans="1:15" s="7" customFormat="1" ht="12" customHeight="1" x14ac:dyDescent="0.2">
      <c r="A24" s="330" t="s">
        <v>109</v>
      </c>
      <c r="B24" s="319"/>
      <c r="C24" s="114"/>
      <c r="D24" s="115"/>
      <c r="E24" s="115"/>
      <c r="F24" s="125"/>
      <c r="G24" s="193">
        <f>G23+I23</f>
        <v>0</v>
      </c>
      <c r="H24" s="121"/>
      <c r="I24" s="122"/>
      <c r="J24" s="182"/>
      <c r="K24" s="184"/>
      <c r="L24" s="184"/>
      <c r="M24" s="119"/>
      <c r="N24" s="119"/>
      <c r="O24" s="211"/>
    </row>
    <row r="25" spans="1:15" s="7" customFormat="1" ht="12" customHeight="1" x14ac:dyDescent="0.2">
      <c r="A25" s="314"/>
      <c r="B25" s="319"/>
      <c r="C25" s="114"/>
      <c r="D25" s="115"/>
      <c r="E25" s="115"/>
      <c r="F25" s="125"/>
      <c r="G25" s="120"/>
      <c r="H25" s="121"/>
      <c r="I25" s="122"/>
      <c r="J25" s="182"/>
      <c r="K25" s="184"/>
      <c r="L25" s="184"/>
      <c r="M25" s="119"/>
      <c r="N25" s="119"/>
      <c r="O25" s="211"/>
    </row>
    <row r="26" spans="1:15" s="7" customFormat="1" ht="12" customHeight="1" x14ac:dyDescent="0.2">
      <c r="A26" s="314"/>
      <c r="B26" s="119"/>
      <c r="C26" s="114"/>
      <c r="D26" s="115"/>
      <c r="E26" s="115"/>
      <c r="F26" s="125"/>
      <c r="G26" s="120"/>
      <c r="H26" s="121"/>
      <c r="I26" s="122"/>
      <c r="J26" s="182"/>
      <c r="K26" s="184"/>
      <c r="L26" s="184"/>
      <c r="M26" s="119"/>
      <c r="N26" s="119"/>
      <c r="O26" s="211"/>
    </row>
    <row r="27" spans="1:15" s="7" customFormat="1" ht="12" customHeight="1" x14ac:dyDescent="0.2">
      <c r="A27" s="314"/>
      <c r="B27" s="331" t="s">
        <v>61</v>
      </c>
      <c r="C27" s="114"/>
      <c r="D27" s="115"/>
      <c r="E27" s="115"/>
      <c r="F27" s="125"/>
      <c r="G27" s="120"/>
      <c r="H27" s="121"/>
      <c r="I27" s="122"/>
      <c r="J27" s="182"/>
      <c r="K27" s="184"/>
      <c r="L27" s="184"/>
      <c r="M27" s="119"/>
      <c r="N27" s="119"/>
      <c r="O27" s="211"/>
    </row>
    <row r="28" spans="1:15" s="7" customFormat="1" ht="12" customHeight="1" x14ac:dyDescent="0.2">
      <c r="A28" s="314"/>
      <c r="B28" s="331"/>
      <c r="C28" s="114"/>
      <c r="D28" s="115"/>
      <c r="E28" s="115"/>
      <c r="F28" s="125"/>
      <c r="G28" s="120"/>
      <c r="H28" s="121"/>
      <c r="I28" s="122"/>
      <c r="J28" s="182"/>
      <c r="K28" s="184"/>
      <c r="L28" s="184"/>
      <c r="M28" s="119"/>
      <c r="N28" s="119"/>
      <c r="O28" s="211"/>
    </row>
    <row r="29" spans="1:15" s="7" customFormat="1" ht="12" customHeight="1" x14ac:dyDescent="0.2">
      <c r="A29" s="314"/>
      <c r="B29" s="331"/>
      <c r="C29" s="114"/>
      <c r="D29" s="115"/>
      <c r="E29" s="115"/>
      <c r="F29" s="125"/>
      <c r="G29" s="120"/>
      <c r="H29" s="121"/>
      <c r="I29" s="122"/>
      <c r="J29" s="182"/>
      <c r="K29" s="184"/>
      <c r="L29" s="184"/>
      <c r="M29" s="119"/>
      <c r="N29" s="119"/>
      <c r="O29" s="211"/>
    </row>
    <row r="30" spans="1:15" s="7" customFormat="1" ht="12" customHeight="1" x14ac:dyDescent="0.2">
      <c r="A30" s="314"/>
      <c r="B30" s="319"/>
      <c r="C30" s="114"/>
      <c r="D30" s="115"/>
      <c r="E30" s="115"/>
      <c r="F30" s="125"/>
      <c r="G30" s="120"/>
      <c r="H30" s="121"/>
      <c r="I30" s="122"/>
      <c r="J30" s="182"/>
      <c r="K30" s="184"/>
      <c r="L30" s="184"/>
      <c r="M30" s="119"/>
      <c r="N30" s="119"/>
      <c r="O30" s="211"/>
    </row>
    <row r="31" spans="1:15" s="7" customFormat="1" ht="12" customHeight="1" x14ac:dyDescent="0.2">
      <c r="A31" s="314"/>
      <c r="B31" s="319"/>
      <c r="C31" s="5"/>
      <c r="D31" s="4"/>
      <c r="E31" s="4"/>
      <c r="F31" s="13"/>
      <c r="G31" s="8"/>
      <c r="H31" s="34"/>
      <c r="I31" s="35"/>
      <c r="J31" s="9"/>
      <c r="K31"/>
      <c r="L31"/>
      <c r="O31" s="211"/>
    </row>
    <row r="32" spans="1:15" s="7" customFormat="1" ht="12" customHeight="1" x14ac:dyDescent="0.2">
      <c r="A32" s="314"/>
      <c r="B32" s="319"/>
      <c r="C32" s="5"/>
      <c r="D32" s="4"/>
      <c r="E32" s="4"/>
      <c r="F32" s="13"/>
      <c r="G32" s="8"/>
      <c r="H32" s="34"/>
      <c r="I32" s="35"/>
      <c r="J32" s="9"/>
      <c r="K32"/>
      <c r="L32"/>
      <c r="O32" s="211"/>
    </row>
    <row r="33" spans="1:15" s="7" customFormat="1" ht="12" customHeight="1" x14ac:dyDescent="0.2">
      <c r="A33" s="314"/>
      <c r="B33" s="319"/>
      <c r="C33" s="5"/>
      <c r="D33" s="4"/>
      <c r="E33" s="4"/>
      <c r="F33" s="13"/>
      <c r="G33" s="8"/>
      <c r="H33" s="34"/>
      <c r="I33" s="35"/>
      <c r="J33" s="9"/>
      <c r="K33"/>
      <c r="L33"/>
      <c r="O33" s="211"/>
    </row>
    <row r="34" spans="1:15" s="7" customFormat="1" ht="12" customHeight="1" x14ac:dyDescent="0.2">
      <c r="A34" s="314"/>
      <c r="B34" s="319"/>
      <c r="C34" s="5"/>
      <c r="D34" s="4"/>
      <c r="E34" s="4"/>
      <c r="F34" s="13"/>
      <c r="G34" s="8"/>
      <c r="H34" s="34"/>
      <c r="I34" s="35"/>
      <c r="J34" s="9"/>
      <c r="K34"/>
      <c r="L34"/>
      <c r="O34" s="211"/>
    </row>
    <row r="35" spans="1:15" s="7" customFormat="1" ht="12" customHeight="1" x14ac:dyDescent="0.2">
      <c r="A35" s="314"/>
      <c r="B35" s="319"/>
      <c r="C35" s="5"/>
      <c r="D35" s="4"/>
      <c r="E35" s="4"/>
      <c r="F35" s="13"/>
      <c r="G35" s="8"/>
      <c r="H35" s="34"/>
      <c r="I35" s="35"/>
      <c r="J35" s="9"/>
      <c r="K35"/>
      <c r="L35"/>
      <c r="O35" s="211"/>
    </row>
    <row r="36" spans="1:15" s="7" customFormat="1" ht="12" customHeight="1" x14ac:dyDescent="0.2">
      <c r="A36" s="314"/>
      <c r="B36" s="319"/>
      <c r="C36" s="46"/>
      <c r="D36" s="4"/>
      <c r="E36" s="4"/>
      <c r="F36" s="13"/>
      <c r="G36" s="8"/>
      <c r="H36" s="34"/>
      <c r="I36" s="35"/>
      <c r="J36" s="9"/>
      <c r="K36"/>
      <c r="L36"/>
      <c r="O36" s="211"/>
    </row>
    <row r="37" spans="1:15" s="7" customFormat="1" ht="12" customHeight="1" x14ac:dyDescent="0.2">
      <c r="A37" s="314"/>
      <c r="B37" s="319"/>
      <c r="C37" s="46"/>
      <c r="D37" s="4"/>
      <c r="E37" s="4"/>
      <c r="F37" s="13"/>
      <c r="G37" s="8"/>
      <c r="H37" s="34"/>
      <c r="I37" s="35"/>
      <c r="J37" s="9"/>
      <c r="K37"/>
      <c r="L37"/>
      <c r="O37" s="211"/>
    </row>
    <row r="38" spans="1:15" s="7" customFormat="1" ht="12" customHeight="1" x14ac:dyDescent="0.2">
      <c r="A38" s="314"/>
      <c r="B38" s="319"/>
      <c r="C38" s="46"/>
      <c r="D38" s="4"/>
      <c r="E38" s="4"/>
      <c r="F38" s="13"/>
      <c r="G38" s="8"/>
      <c r="H38" s="34"/>
      <c r="I38" s="35"/>
      <c r="J38" s="9"/>
      <c r="K38"/>
      <c r="L38"/>
      <c r="O38" s="211"/>
    </row>
    <row r="39" spans="1:15" s="7" customFormat="1" ht="12" customHeight="1" x14ac:dyDescent="0.2">
      <c r="A39" s="314"/>
      <c r="B39" s="319"/>
      <c r="C39" s="46"/>
      <c r="D39" s="4"/>
      <c r="E39" s="4"/>
      <c r="F39" s="13"/>
      <c r="G39" s="8"/>
      <c r="H39" s="34"/>
      <c r="I39" s="35"/>
      <c r="J39" s="9"/>
      <c r="K39"/>
      <c r="L39"/>
      <c r="O39" s="211"/>
    </row>
    <row r="40" spans="1:15" s="7" customFormat="1" ht="12" customHeight="1" x14ac:dyDescent="0.2">
      <c r="A40" s="314"/>
      <c r="B40" s="319"/>
      <c r="D40" s="4"/>
      <c r="E40" s="4"/>
      <c r="F40" s="13"/>
      <c r="G40" s="8"/>
      <c r="H40" s="34"/>
      <c r="I40" s="35"/>
      <c r="J40" s="9"/>
      <c r="K40"/>
      <c r="L40"/>
      <c r="O40" s="211"/>
    </row>
    <row r="41" spans="1:15" s="7" customFormat="1" ht="12" customHeight="1" x14ac:dyDescent="0.2">
      <c r="A41" s="314"/>
      <c r="B41" s="319"/>
      <c r="D41" s="4"/>
      <c r="E41" s="4"/>
      <c r="F41" s="13"/>
      <c r="G41" s="8"/>
      <c r="H41" s="34"/>
      <c r="I41" s="35"/>
      <c r="J41" s="9"/>
      <c r="K41"/>
      <c r="L41"/>
      <c r="O41" s="211"/>
    </row>
    <row r="42" spans="1:15" s="7" customFormat="1" ht="12" customHeight="1" x14ac:dyDescent="0.2">
      <c r="A42" s="314"/>
      <c r="B42" s="319"/>
      <c r="D42" s="4"/>
      <c r="E42" s="4"/>
      <c r="F42" s="13"/>
      <c r="G42" s="8"/>
      <c r="H42" s="34"/>
      <c r="I42" s="35"/>
      <c r="J42" s="9"/>
      <c r="K42"/>
      <c r="L42"/>
      <c r="O42" s="211"/>
    </row>
    <row r="43" spans="1:15" s="7" customFormat="1" ht="12" customHeight="1" x14ac:dyDescent="0.2">
      <c r="A43" s="314"/>
      <c r="B43" s="319"/>
      <c r="D43" s="4"/>
      <c r="E43" s="4"/>
      <c r="F43" s="13"/>
      <c r="G43" s="8"/>
      <c r="H43" s="34"/>
      <c r="I43" s="35"/>
      <c r="J43" s="9"/>
      <c r="K43"/>
      <c r="L43"/>
      <c r="O43" s="211"/>
    </row>
    <row r="44" spans="1:15" s="7" customFormat="1" ht="12" customHeight="1" x14ac:dyDescent="0.2">
      <c r="A44" s="314"/>
      <c r="B44" s="319"/>
      <c r="D44" s="4"/>
      <c r="E44" s="4"/>
      <c r="F44" s="13"/>
      <c r="G44" s="8"/>
      <c r="H44" s="34"/>
      <c r="I44" s="35"/>
      <c r="J44" s="9"/>
      <c r="K44"/>
      <c r="L44"/>
      <c r="O44" s="211"/>
    </row>
    <row r="45" spans="1:15" s="7" customFormat="1" ht="12" customHeight="1" x14ac:dyDescent="0.2">
      <c r="A45" s="314"/>
      <c r="B45" s="319"/>
      <c r="D45" s="4"/>
      <c r="E45" s="4"/>
      <c r="F45" s="13"/>
      <c r="G45" s="8"/>
      <c r="H45" s="34"/>
      <c r="I45" s="35"/>
      <c r="J45" s="9"/>
      <c r="K45"/>
      <c r="L45"/>
      <c r="O45" s="211"/>
    </row>
    <row r="46" spans="1:15" s="7" customFormat="1" ht="12" customHeight="1" x14ac:dyDescent="0.2">
      <c r="A46" s="314"/>
      <c r="B46" s="319"/>
      <c r="D46" s="4"/>
      <c r="E46" s="4"/>
      <c r="F46" s="13"/>
      <c r="G46" s="8"/>
      <c r="H46" s="34"/>
      <c r="I46" s="35"/>
      <c r="J46" s="9"/>
      <c r="K46"/>
      <c r="L46"/>
      <c r="O46" s="211"/>
    </row>
    <row r="47" spans="1:15" s="7" customFormat="1" ht="12" customHeight="1" x14ac:dyDescent="0.2">
      <c r="A47" s="314"/>
      <c r="B47" s="319"/>
      <c r="D47" s="4"/>
      <c r="E47" s="4"/>
      <c r="F47" s="13"/>
      <c r="G47" s="8"/>
      <c r="H47" s="34"/>
      <c r="I47" s="35"/>
      <c r="J47" s="9"/>
      <c r="K47"/>
      <c r="L47"/>
      <c r="O47" s="211"/>
    </row>
    <row r="48" spans="1:15" s="7" customFormat="1" ht="12" customHeight="1" x14ac:dyDescent="0.2">
      <c r="A48" s="314"/>
      <c r="B48" s="319"/>
      <c r="D48" s="4"/>
      <c r="E48" s="4"/>
      <c r="F48" s="13"/>
      <c r="G48" s="8"/>
      <c r="H48" s="34"/>
      <c r="I48" s="35"/>
      <c r="J48" s="9"/>
      <c r="K48"/>
      <c r="L48"/>
      <c r="O48" s="211"/>
    </row>
    <row r="49" spans="1:15" s="7" customFormat="1" ht="12" customHeight="1" x14ac:dyDescent="0.2">
      <c r="A49" s="314"/>
      <c r="B49" s="319"/>
      <c r="D49" s="4"/>
      <c r="E49" s="4"/>
      <c r="F49" s="13"/>
      <c r="G49" s="8"/>
      <c r="H49" s="34"/>
      <c r="I49" s="35"/>
      <c r="J49" s="9"/>
      <c r="K49"/>
      <c r="L49"/>
      <c r="O49" s="211"/>
    </row>
    <row r="50" spans="1:15" s="7" customFormat="1" ht="12" customHeight="1" x14ac:dyDescent="0.2">
      <c r="A50" s="314"/>
      <c r="B50" s="319"/>
      <c r="D50" s="4"/>
      <c r="E50" s="4"/>
      <c r="F50" s="13"/>
      <c r="G50" s="8"/>
      <c r="H50" s="34"/>
      <c r="I50" s="35"/>
      <c r="J50" s="9"/>
      <c r="K50"/>
      <c r="L50"/>
      <c r="O50" s="211"/>
    </row>
    <row r="51" spans="1:15" s="7" customFormat="1" ht="12" customHeight="1" x14ac:dyDescent="0.2">
      <c r="A51" s="314"/>
      <c r="B51" s="319"/>
      <c r="D51" s="4"/>
      <c r="E51" s="4"/>
      <c r="F51" s="13"/>
      <c r="G51" s="8"/>
      <c r="H51" s="34"/>
      <c r="I51" s="35"/>
      <c r="J51" s="9"/>
      <c r="K51"/>
      <c r="L51"/>
      <c r="O51" s="211"/>
    </row>
    <row r="52" spans="1:15" s="7" customFormat="1" ht="12" customHeight="1" x14ac:dyDescent="0.2">
      <c r="A52" s="314"/>
      <c r="B52" s="319"/>
      <c r="D52" s="4"/>
      <c r="E52" s="4"/>
      <c r="F52" s="13"/>
      <c r="G52" s="8"/>
      <c r="H52" s="34"/>
      <c r="I52" s="35"/>
      <c r="J52" s="9"/>
      <c r="K52"/>
      <c r="L52"/>
      <c r="O52" s="211"/>
    </row>
    <row r="53" spans="1:15" s="7" customFormat="1" ht="12" customHeight="1" x14ac:dyDescent="0.2">
      <c r="A53" s="314"/>
      <c r="B53" s="319"/>
      <c r="D53" s="4"/>
      <c r="E53" s="4"/>
      <c r="F53" s="13"/>
      <c r="G53" s="8"/>
      <c r="H53" s="34"/>
      <c r="I53" s="35"/>
      <c r="J53" s="9"/>
      <c r="K53"/>
      <c r="L53"/>
      <c r="O53" s="211"/>
    </row>
    <row r="54" spans="1:15" s="7" customFormat="1" ht="12" customHeight="1" x14ac:dyDescent="0.2">
      <c r="A54" s="314"/>
      <c r="B54" s="319"/>
      <c r="D54" s="4"/>
      <c r="E54" s="4"/>
      <c r="F54" s="13"/>
      <c r="G54" s="8"/>
      <c r="H54" s="34"/>
      <c r="I54" s="35"/>
      <c r="J54" s="9"/>
      <c r="K54"/>
      <c r="L54"/>
      <c r="O54" s="211"/>
    </row>
    <row r="55" spans="1:15" s="7" customFormat="1" ht="12" customHeight="1" x14ac:dyDescent="0.2">
      <c r="A55" s="314"/>
      <c r="B55" s="319"/>
      <c r="D55" s="111"/>
      <c r="E55" s="111"/>
      <c r="F55" s="123"/>
      <c r="G55" s="8"/>
      <c r="H55" s="34"/>
      <c r="I55" s="35"/>
      <c r="J55" s="9"/>
      <c r="K55"/>
      <c r="L55"/>
      <c r="O55" s="211"/>
    </row>
    <row r="56" spans="1:15" s="7" customFormat="1" ht="12" customHeight="1" x14ac:dyDescent="0.2">
      <c r="A56" s="314"/>
      <c r="B56" s="319"/>
      <c r="C56" s="5"/>
      <c r="D56" s="4"/>
      <c r="E56" s="4"/>
      <c r="F56" s="13"/>
      <c r="G56" s="8">
        <f>F56*E56</f>
        <v>0</v>
      </c>
      <c r="H56" s="34"/>
      <c r="I56" s="35"/>
      <c r="J56" s="9"/>
      <c r="K56"/>
      <c r="L56"/>
      <c r="O56" s="211"/>
    </row>
    <row r="57" spans="1:15" s="7" customFormat="1" ht="12" customHeight="1" x14ac:dyDescent="0.2">
      <c r="A57" s="314"/>
      <c r="B57" s="319"/>
      <c r="C57" s="5"/>
      <c r="D57" s="4"/>
      <c r="E57" s="4"/>
      <c r="F57" s="13"/>
      <c r="G57" s="8">
        <f t="shared" ref="G57:G68" si="0">F57*E57</f>
        <v>0</v>
      </c>
      <c r="H57" s="34"/>
      <c r="I57" s="35"/>
      <c r="J57" s="9"/>
      <c r="K57"/>
      <c r="L57"/>
      <c r="O57" s="211"/>
    </row>
    <row r="58" spans="1:15" s="7" customFormat="1" ht="12" customHeight="1" x14ac:dyDescent="0.2">
      <c r="A58" s="314"/>
      <c r="B58" s="319"/>
      <c r="C58" s="5"/>
      <c r="D58" s="4"/>
      <c r="E58" s="4"/>
      <c r="F58" s="13"/>
      <c r="G58" s="8">
        <f t="shared" si="0"/>
        <v>0</v>
      </c>
      <c r="H58" s="34"/>
      <c r="I58" s="35"/>
      <c r="J58" s="9"/>
      <c r="K58"/>
      <c r="L58"/>
      <c r="O58" s="211"/>
    </row>
    <row r="59" spans="1:15" s="7" customFormat="1" ht="12" customHeight="1" x14ac:dyDescent="0.2">
      <c r="A59" s="314"/>
      <c r="B59" s="319"/>
      <c r="C59" s="5"/>
      <c r="D59" s="4"/>
      <c r="E59" s="4"/>
      <c r="F59" s="13"/>
      <c r="G59" s="8">
        <f t="shared" si="0"/>
        <v>0</v>
      </c>
      <c r="H59" s="34"/>
      <c r="I59" s="35"/>
      <c r="J59" s="9"/>
      <c r="K59"/>
      <c r="L59"/>
      <c r="O59" s="211"/>
    </row>
    <row r="60" spans="1:15" s="7" customFormat="1" ht="12" customHeight="1" x14ac:dyDescent="0.2">
      <c r="A60" s="314"/>
      <c r="B60" s="319"/>
      <c r="C60" s="5"/>
      <c r="D60" s="4"/>
      <c r="E60" s="4"/>
      <c r="F60" s="13"/>
      <c r="G60" s="8">
        <f t="shared" si="0"/>
        <v>0</v>
      </c>
      <c r="H60" s="34"/>
      <c r="I60" s="35"/>
      <c r="J60" s="9"/>
      <c r="K60"/>
      <c r="L60"/>
      <c r="O60" s="211"/>
    </row>
    <row r="61" spans="1:15" s="7" customFormat="1" ht="12" customHeight="1" x14ac:dyDescent="0.2">
      <c r="A61" s="314"/>
      <c r="B61" s="319"/>
      <c r="C61" s="5"/>
      <c r="D61" s="4"/>
      <c r="E61" s="4"/>
      <c r="F61" s="13"/>
      <c r="G61" s="8">
        <f t="shared" si="0"/>
        <v>0</v>
      </c>
      <c r="H61" s="34"/>
      <c r="I61" s="35"/>
      <c r="J61" s="9"/>
      <c r="K61"/>
      <c r="L61"/>
      <c r="O61" s="211"/>
    </row>
    <row r="62" spans="1:15" s="7" customFormat="1" ht="12" customHeight="1" x14ac:dyDescent="0.2">
      <c r="A62" s="314"/>
      <c r="B62" s="319"/>
      <c r="C62" s="5"/>
      <c r="D62" s="4"/>
      <c r="E62" s="4"/>
      <c r="F62" s="13"/>
      <c r="G62" s="8">
        <f t="shared" si="0"/>
        <v>0</v>
      </c>
      <c r="H62" s="34"/>
      <c r="I62" s="35"/>
      <c r="J62" s="9"/>
      <c r="K62"/>
      <c r="L62"/>
      <c r="O62" s="211"/>
    </row>
    <row r="63" spans="1:15" s="7" customFormat="1" ht="12" customHeight="1" x14ac:dyDescent="0.2">
      <c r="A63" s="314"/>
      <c r="B63" s="319"/>
      <c r="C63" s="5"/>
      <c r="D63" s="4"/>
      <c r="E63" s="4"/>
      <c r="F63" s="13"/>
      <c r="G63" s="8">
        <f t="shared" si="0"/>
        <v>0</v>
      </c>
      <c r="H63" s="34"/>
      <c r="I63" s="35"/>
      <c r="J63" s="9"/>
      <c r="K63"/>
      <c r="L63"/>
      <c r="O63" s="211"/>
    </row>
    <row r="64" spans="1:15" s="7" customFormat="1" ht="12" customHeight="1" x14ac:dyDescent="0.2">
      <c r="A64" s="314"/>
      <c r="B64" s="319"/>
      <c r="C64" s="5"/>
      <c r="D64" s="4"/>
      <c r="E64" s="4"/>
      <c r="F64" s="13"/>
      <c r="G64" s="8">
        <f t="shared" si="0"/>
        <v>0</v>
      </c>
      <c r="H64" s="34"/>
      <c r="I64" s="35"/>
      <c r="J64" s="9"/>
      <c r="K64"/>
      <c r="L64"/>
      <c r="O64" s="211"/>
    </row>
    <row r="65" spans="1:15" s="7" customFormat="1" ht="12" customHeight="1" x14ac:dyDescent="0.2">
      <c r="A65" s="314"/>
      <c r="B65" s="319"/>
      <c r="C65" s="5"/>
      <c r="D65" s="4"/>
      <c r="E65" s="4"/>
      <c r="F65" s="13"/>
      <c r="G65" s="8">
        <f t="shared" si="0"/>
        <v>0</v>
      </c>
      <c r="H65" s="34"/>
      <c r="I65" s="35"/>
      <c r="J65" s="9"/>
      <c r="K65"/>
      <c r="L65"/>
      <c r="O65" s="211"/>
    </row>
    <row r="66" spans="1:15" s="7" customFormat="1" ht="12" customHeight="1" x14ac:dyDescent="0.2">
      <c r="A66" s="314"/>
      <c r="B66" s="319"/>
      <c r="C66" s="5"/>
      <c r="D66" s="4"/>
      <c r="E66" s="4"/>
      <c r="F66" s="13"/>
      <c r="G66" s="8">
        <f t="shared" si="0"/>
        <v>0</v>
      </c>
      <c r="H66" s="34"/>
      <c r="I66" s="35"/>
      <c r="J66" s="9"/>
      <c r="K66"/>
      <c r="L66"/>
      <c r="O66" s="211"/>
    </row>
    <row r="67" spans="1:15" s="7" customFormat="1" ht="12" customHeight="1" x14ac:dyDescent="0.2">
      <c r="A67" s="314"/>
      <c r="B67" s="319"/>
      <c r="C67" s="5"/>
      <c r="D67" s="4"/>
      <c r="E67" s="4"/>
      <c r="F67" s="13"/>
      <c r="G67" s="8">
        <f t="shared" si="0"/>
        <v>0</v>
      </c>
      <c r="H67" s="34"/>
      <c r="I67" s="35"/>
      <c r="J67" s="9"/>
      <c r="K67"/>
      <c r="L67"/>
      <c r="O67" s="211"/>
    </row>
    <row r="68" spans="1:15" s="7" customFormat="1" ht="12" customHeight="1" x14ac:dyDescent="0.2">
      <c r="A68" s="314"/>
      <c r="B68" s="319"/>
      <c r="C68" s="5"/>
      <c r="D68" s="4"/>
      <c r="E68" s="4"/>
      <c r="F68" s="13"/>
      <c r="G68" s="8">
        <f t="shared" si="0"/>
        <v>0</v>
      </c>
      <c r="H68" s="34"/>
      <c r="I68" s="35"/>
      <c r="J68" s="9"/>
      <c r="K68"/>
      <c r="L68"/>
      <c r="O68" s="211"/>
    </row>
    <row r="69" spans="1:15" s="7" customFormat="1" ht="12" customHeight="1" x14ac:dyDescent="0.2">
      <c r="A69" s="314"/>
      <c r="B69" s="319"/>
      <c r="C69" s="5"/>
      <c r="D69" s="4"/>
      <c r="E69" s="4"/>
      <c r="F69" s="13"/>
      <c r="G69" s="8">
        <f>F69*E69</f>
        <v>0</v>
      </c>
      <c r="H69" s="34"/>
      <c r="I69" s="35"/>
      <c r="J69" s="9"/>
      <c r="K69"/>
      <c r="L69"/>
      <c r="O69" s="211"/>
    </row>
    <row r="70" spans="1:15" s="7" customFormat="1" ht="12" customHeight="1" x14ac:dyDescent="0.2">
      <c r="A70" s="314"/>
      <c r="B70" s="319"/>
      <c r="C70" s="5"/>
      <c r="D70" s="4"/>
      <c r="E70" s="4"/>
      <c r="F70" s="13"/>
      <c r="G70" s="8"/>
      <c r="H70" s="34"/>
      <c r="I70" s="35"/>
      <c r="J70" s="9"/>
      <c r="K70"/>
      <c r="L70"/>
      <c r="O70" s="211"/>
    </row>
    <row r="71" spans="1:15" s="7" customFormat="1" ht="12" customHeight="1" x14ac:dyDescent="0.2">
      <c r="A71" s="314"/>
      <c r="B71" s="319"/>
      <c r="C71" s="5"/>
      <c r="D71" s="4"/>
      <c r="E71" s="4"/>
      <c r="F71" s="13"/>
      <c r="G71" s="8"/>
      <c r="H71" s="34"/>
      <c r="I71" s="35"/>
      <c r="J71" s="9"/>
      <c r="K71"/>
      <c r="L71"/>
      <c r="O71" s="211"/>
    </row>
    <row r="72" spans="1:15" s="7" customFormat="1" ht="12" customHeight="1" x14ac:dyDescent="0.2">
      <c r="A72" s="314"/>
      <c r="B72" s="319"/>
      <c r="C72" s="5"/>
      <c r="D72" s="4"/>
      <c r="E72" s="4"/>
      <c r="F72" s="13"/>
      <c r="G72" s="8"/>
      <c r="H72" s="34"/>
      <c r="I72" s="35"/>
      <c r="J72" s="9"/>
      <c r="K72"/>
      <c r="L72"/>
      <c r="O72" s="211"/>
    </row>
    <row r="73" spans="1:15" s="7" customFormat="1" ht="12" customHeight="1" x14ac:dyDescent="0.2">
      <c r="A73" s="314"/>
      <c r="B73" s="319"/>
      <c r="C73" s="5"/>
      <c r="D73" s="4"/>
      <c r="E73" s="4"/>
      <c r="F73" s="13"/>
      <c r="G73" s="8"/>
      <c r="H73" s="34"/>
      <c r="I73" s="35"/>
      <c r="J73" s="9"/>
      <c r="K73"/>
      <c r="L73"/>
      <c r="O73" s="211"/>
    </row>
    <row r="74" spans="1:15" s="7" customFormat="1" ht="12" customHeight="1" x14ac:dyDescent="0.2">
      <c r="A74" s="314"/>
      <c r="B74" s="319"/>
      <c r="C74" s="5"/>
      <c r="D74" s="4"/>
      <c r="E74" s="4"/>
      <c r="F74" s="13"/>
      <c r="G74" s="8"/>
      <c r="H74" s="34"/>
      <c r="I74" s="35"/>
      <c r="J74" s="9"/>
      <c r="K74"/>
      <c r="L74"/>
      <c r="O74" s="211"/>
    </row>
    <row r="75" spans="1:15" s="7" customFormat="1" ht="12" customHeight="1" x14ac:dyDescent="0.2">
      <c r="A75" s="314"/>
      <c r="B75" s="319"/>
      <c r="C75" s="5"/>
      <c r="D75" s="4"/>
      <c r="E75" s="4"/>
      <c r="F75" s="13"/>
      <c r="G75" s="8"/>
      <c r="H75" s="34"/>
      <c r="I75" s="35"/>
      <c r="J75" s="9"/>
      <c r="K75"/>
      <c r="L75"/>
      <c r="O75" s="211"/>
    </row>
    <row r="76" spans="1:15" s="7" customFormat="1" ht="12" customHeight="1" x14ac:dyDescent="0.2">
      <c r="A76" s="314"/>
      <c r="B76" s="319"/>
      <c r="C76" s="5"/>
      <c r="D76" s="4"/>
      <c r="E76" s="4"/>
      <c r="F76" s="13"/>
      <c r="G76" s="8"/>
      <c r="H76" s="34"/>
      <c r="I76" s="35"/>
      <c r="J76" s="9"/>
      <c r="K76"/>
      <c r="L76"/>
      <c r="O76" s="211"/>
    </row>
    <row r="77" spans="1:15" s="7" customFormat="1" ht="12" customHeight="1" x14ac:dyDescent="0.2">
      <c r="A77" s="314"/>
      <c r="B77" s="319"/>
      <c r="C77" s="5"/>
      <c r="D77" s="4"/>
      <c r="E77" s="4"/>
      <c r="F77" s="13"/>
      <c r="G77" s="8"/>
      <c r="H77" s="34"/>
      <c r="I77" s="35"/>
      <c r="J77" s="9"/>
      <c r="K77"/>
      <c r="L77"/>
      <c r="O77" s="211"/>
    </row>
    <row r="78" spans="1:15" s="7" customFormat="1" ht="12" customHeight="1" x14ac:dyDescent="0.2">
      <c r="A78" s="314"/>
      <c r="B78" s="319"/>
      <c r="C78" s="5"/>
      <c r="D78" s="4"/>
      <c r="E78" s="4"/>
      <c r="F78" s="13"/>
      <c r="G78" s="8"/>
      <c r="H78" s="34"/>
      <c r="I78" s="35"/>
      <c r="J78" s="9"/>
      <c r="K78"/>
      <c r="L78"/>
      <c r="O78" s="211"/>
    </row>
    <row r="79" spans="1:15" s="7" customFormat="1" ht="12" customHeight="1" x14ac:dyDescent="0.2">
      <c r="A79" s="314"/>
      <c r="B79" s="319"/>
      <c r="C79" s="5"/>
      <c r="D79" s="4"/>
      <c r="E79" s="4"/>
      <c r="F79" s="13"/>
      <c r="G79" s="8"/>
      <c r="H79" s="34"/>
      <c r="I79" s="35"/>
      <c r="J79" s="9"/>
      <c r="K79"/>
      <c r="L79"/>
      <c r="O79" s="211"/>
    </row>
    <row r="80" spans="1:15" s="7" customFormat="1" ht="12" customHeight="1" x14ac:dyDescent="0.2">
      <c r="A80" s="314"/>
      <c r="B80" s="319"/>
      <c r="C80" s="5"/>
      <c r="D80" s="4"/>
      <c r="E80" s="4"/>
      <c r="F80" s="13"/>
      <c r="G80" s="8"/>
      <c r="H80" s="34"/>
      <c r="I80" s="35"/>
      <c r="J80" s="9"/>
      <c r="K80"/>
      <c r="L80"/>
      <c r="O80" s="211"/>
    </row>
    <row r="81" spans="1:15" s="7" customFormat="1" ht="12" customHeight="1" x14ac:dyDescent="0.2">
      <c r="A81" s="314"/>
      <c r="B81" s="319"/>
      <c r="C81" s="5"/>
      <c r="D81" s="4"/>
      <c r="E81" s="4"/>
      <c r="F81" s="13"/>
      <c r="G81" s="8"/>
      <c r="H81" s="34"/>
      <c r="I81" s="35"/>
      <c r="J81" s="9"/>
      <c r="K81"/>
      <c r="L81"/>
      <c r="O81" s="211"/>
    </row>
    <row r="82" spans="1:15" s="7" customFormat="1" ht="12" customHeight="1" x14ac:dyDescent="0.2">
      <c r="A82" s="314"/>
      <c r="B82" s="319"/>
      <c r="C82" s="5"/>
      <c r="D82" s="4"/>
      <c r="E82" s="4"/>
      <c r="F82" s="13"/>
      <c r="G82" s="8"/>
      <c r="H82" s="34"/>
      <c r="I82" s="35"/>
      <c r="J82" s="9"/>
      <c r="K82"/>
      <c r="L82"/>
      <c r="O82" s="211"/>
    </row>
    <row r="83" spans="1:15" s="7" customFormat="1" ht="12" customHeight="1" x14ac:dyDescent="0.2">
      <c r="A83" s="314"/>
      <c r="B83" s="319"/>
      <c r="C83" s="5"/>
      <c r="D83" s="4"/>
      <c r="E83" s="4"/>
      <c r="F83" s="13"/>
      <c r="G83" s="8"/>
      <c r="H83" s="34"/>
      <c r="I83" s="35"/>
      <c r="J83" s="9"/>
      <c r="K83"/>
      <c r="L83"/>
      <c r="O83" s="211"/>
    </row>
    <row r="84" spans="1:15" s="7" customFormat="1" ht="12" customHeight="1" x14ac:dyDescent="0.2">
      <c r="A84" s="314"/>
      <c r="B84" s="319"/>
      <c r="C84" s="5"/>
      <c r="D84" s="4"/>
      <c r="E84" s="4"/>
      <c r="F84" s="13"/>
      <c r="G84" s="8"/>
      <c r="H84" s="34"/>
      <c r="I84" s="35"/>
      <c r="J84" s="9"/>
      <c r="K84"/>
      <c r="L84"/>
      <c r="O84" s="211"/>
    </row>
    <row r="85" spans="1:15" s="7" customFormat="1" ht="12" customHeight="1" x14ac:dyDescent="0.2">
      <c r="A85" s="314"/>
      <c r="B85" s="319"/>
      <c r="C85" s="5"/>
      <c r="D85" s="4"/>
      <c r="E85" s="4"/>
      <c r="F85" s="13"/>
      <c r="G85" s="8"/>
      <c r="H85" s="34"/>
      <c r="I85" s="35"/>
      <c r="J85" s="9"/>
      <c r="K85"/>
      <c r="L85"/>
      <c r="O85" s="211"/>
    </row>
    <row r="86" spans="1:15" s="7" customFormat="1" ht="12" customHeight="1" x14ac:dyDescent="0.2">
      <c r="A86" s="314"/>
      <c r="B86" s="319"/>
      <c r="C86" s="5"/>
      <c r="D86" s="4"/>
      <c r="E86" s="4"/>
      <c r="F86" s="13"/>
      <c r="G86" s="8"/>
      <c r="H86" s="34"/>
      <c r="I86" s="35"/>
      <c r="J86" s="9"/>
      <c r="K86"/>
      <c r="L86"/>
      <c r="O86" s="211"/>
    </row>
    <row r="87" spans="1:15" s="7" customFormat="1" ht="12" customHeight="1" x14ac:dyDescent="0.2">
      <c r="A87" s="314"/>
      <c r="B87" s="119"/>
      <c r="C87" s="5"/>
      <c r="D87" s="4"/>
      <c r="E87" s="4"/>
      <c r="F87" s="13"/>
      <c r="G87" s="8"/>
      <c r="H87" s="34"/>
      <c r="I87" s="35"/>
      <c r="J87" s="9"/>
      <c r="K87"/>
      <c r="L87"/>
      <c r="O87" s="211"/>
    </row>
    <row r="88" spans="1:15" s="7" customFormat="1" ht="12" customHeight="1" x14ac:dyDescent="0.2">
      <c r="A88" s="314"/>
      <c r="B88" s="319"/>
      <c r="C88" s="5"/>
      <c r="D88" s="99"/>
      <c r="E88" s="99"/>
      <c r="F88" s="79"/>
      <c r="G88" s="100"/>
      <c r="H88" s="34"/>
      <c r="I88" s="35"/>
      <c r="J88" s="9"/>
      <c r="K88"/>
      <c r="L88"/>
      <c r="O88" s="211"/>
    </row>
    <row r="89" spans="1:15" s="7" customFormat="1" ht="12" customHeight="1" x14ac:dyDescent="0.2">
      <c r="A89" s="314"/>
      <c r="B89" s="319"/>
      <c r="C89" s="5"/>
      <c r="D89" s="99"/>
      <c r="E89" s="99"/>
      <c r="F89" s="79"/>
      <c r="G89" s="100"/>
      <c r="H89" s="34"/>
      <c r="I89" s="35"/>
      <c r="J89" s="9"/>
      <c r="K89"/>
      <c r="L89"/>
      <c r="O89" s="211"/>
    </row>
    <row r="90" spans="1:15" s="7" customFormat="1" ht="12" customHeight="1" x14ac:dyDescent="0.2">
      <c r="A90" s="314"/>
      <c r="B90" s="319"/>
      <c r="C90" s="5"/>
      <c r="D90" s="99"/>
      <c r="E90" s="99"/>
      <c r="F90" s="79"/>
      <c r="G90" s="100"/>
      <c r="H90" s="34"/>
      <c r="I90" s="35"/>
      <c r="J90" s="9"/>
      <c r="K90"/>
      <c r="L90"/>
      <c r="O90" s="211"/>
    </row>
    <row r="91" spans="1:15" s="7" customFormat="1" ht="12" customHeight="1" x14ac:dyDescent="0.2">
      <c r="A91" s="314"/>
      <c r="B91" s="319"/>
      <c r="C91" s="5"/>
      <c r="D91" s="99"/>
      <c r="E91" s="99"/>
      <c r="F91" s="79"/>
      <c r="G91" s="100"/>
      <c r="H91" s="34"/>
      <c r="I91" s="35"/>
      <c r="J91" s="9"/>
      <c r="K91"/>
      <c r="L91"/>
      <c r="O91" s="211"/>
    </row>
    <row r="92" spans="1:15" s="7" customFormat="1" ht="12" customHeight="1" x14ac:dyDescent="0.2">
      <c r="A92" s="314"/>
      <c r="B92" s="319"/>
      <c r="C92" s="5"/>
      <c r="D92" s="99"/>
      <c r="E92" s="99"/>
      <c r="F92" s="79"/>
      <c r="G92" s="100"/>
      <c r="H92" s="34"/>
      <c r="I92" s="35"/>
      <c r="J92" s="9"/>
      <c r="K92"/>
      <c r="L92"/>
      <c r="O92" s="211"/>
    </row>
    <row r="93" spans="1:15" s="7" customFormat="1" ht="12" customHeight="1" x14ac:dyDescent="0.2">
      <c r="A93" s="314"/>
      <c r="B93" s="319"/>
      <c r="C93" s="5"/>
      <c r="D93" s="99"/>
      <c r="E93" s="99"/>
      <c r="F93" s="79"/>
      <c r="G93" s="100"/>
      <c r="H93" s="34"/>
      <c r="I93" s="35"/>
      <c r="J93" s="9"/>
      <c r="K93"/>
      <c r="L93"/>
      <c r="O93" s="211"/>
    </row>
    <row r="94" spans="1:15" s="7" customFormat="1" ht="12" customHeight="1" x14ac:dyDescent="0.2">
      <c r="A94" s="314"/>
      <c r="B94" s="319"/>
      <c r="C94" s="5"/>
      <c r="D94" s="99"/>
      <c r="E94" s="99"/>
      <c r="F94" s="79"/>
      <c r="G94" s="100"/>
      <c r="H94" s="34"/>
      <c r="I94" s="35"/>
      <c r="J94" s="9"/>
      <c r="K94"/>
      <c r="L94"/>
      <c r="O94" s="211"/>
    </row>
    <row r="95" spans="1:15" s="7" customFormat="1" ht="12" customHeight="1" x14ac:dyDescent="0.2">
      <c r="A95" s="314"/>
      <c r="B95" s="319"/>
      <c r="C95" s="5"/>
      <c r="D95" s="99"/>
      <c r="E95" s="99"/>
      <c r="F95" s="79"/>
      <c r="G95" s="100"/>
      <c r="H95" s="34"/>
      <c r="I95" s="35"/>
      <c r="J95" s="9"/>
      <c r="K95"/>
      <c r="L95"/>
      <c r="O95" s="211"/>
    </row>
    <row r="96" spans="1:15" s="7" customFormat="1" ht="12" customHeight="1" x14ac:dyDescent="0.2">
      <c r="A96" s="314"/>
      <c r="B96" s="319"/>
      <c r="C96" s="46"/>
      <c r="D96" s="4"/>
      <c r="E96" s="4"/>
      <c r="F96" s="13"/>
      <c r="G96" s="8"/>
      <c r="H96" s="34"/>
      <c r="I96" s="35"/>
      <c r="J96" s="9"/>
      <c r="K96"/>
      <c r="L96"/>
      <c r="O96" s="211"/>
    </row>
    <row r="97" spans="1:15" s="7" customFormat="1" ht="12" customHeight="1" x14ac:dyDescent="0.2">
      <c r="A97" s="314"/>
      <c r="B97" s="319"/>
      <c r="C97" s="5"/>
      <c r="D97" s="4"/>
      <c r="E97" s="4"/>
      <c r="F97" s="13"/>
      <c r="G97" s="8"/>
      <c r="H97" s="34"/>
      <c r="I97" s="35"/>
      <c r="J97" s="9"/>
      <c r="K97"/>
      <c r="L97"/>
      <c r="O97" s="211"/>
    </row>
    <row r="98" spans="1:15" s="7" customFormat="1" ht="12" customHeight="1" x14ac:dyDescent="0.2">
      <c r="A98" s="314"/>
      <c r="B98" s="319"/>
      <c r="C98" s="5"/>
      <c r="D98" s="4"/>
      <c r="E98" s="4"/>
      <c r="F98" s="13"/>
      <c r="G98" s="8"/>
      <c r="H98" s="34"/>
      <c r="I98" s="35"/>
      <c r="J98" s="9"/>
      <c r="K98"/>
      <c r="L98"/>
      <c r="O98" s="211"/>
    </row>
    <row r="99" spans="1:15" s="7" customFormat="1" ht="12" customHeight="1" x14ac:dyDescent="0.2">
      <c r="A99" s="314"/>
      <c r="B99" s="319"/>
      <c r="C99" s="5"/>
      <c r="D99" s="4"/>
      <c r="E99" s="4"/>
      <c r="F99" s="13"/>
      <c r="G99" s="8"/>
      <c r="H99" s="34"/>
      <c r="I99" s="35"/>
      <c r="J99" s="9"/>
      <c r="K99"/>
      <c r="L99"/>
      <c r="O99" s="211"/>
    </row>
    <row r="100" spans="1:15" s="7" customFormat="1" ht="12" customHeight="1" x14ac:dyDescent="0.2">
      <c r="A100" s="314"/>
      <c r="B100" s="319"/>
      <c r="C100" s="5"/>
      <c r="D100" s="4"/>
      <c r="E100" s="4"/>
      <c r="F100" s="13"/>
      <c r="G100" s="8"/>
      <c r="H100" s="34"/>
      <c r="I100" s="35"/>
      <c r="J100" s="9"/>
      <c r="K100"/>
      <c r="L100"/>
      <c r="O100" s="211"/>
    </row>
    <row r="101" spans="1:15" s="7" customFormat="1" ht="12" customHeight="1" x14ac:dyDescent="0.2">
      <c r="A101" s="314"/>
      <c r="B101" s="319"/>
      <c r="C101" s="45"/>
      <c r="D101" s="4"/>
      <c r="E101" s="4"/>
      <c r="F101" s="13"/>
      <c r="G101" s="8"/>
      <c r="H101" s="34"/>
      <c r="I101" s="35"/>
      <c r="J101" s="9"/>
      <c r="K101"/>
      <c r="L101"/>
      <c r="O101" s="211"/>
    </row>
    <row r="102" spans="1:15" s="7" customFormat="1" ht="12" customHeight="1" x14ac:dyDescent="0.2">
      <c r="A102" s="314"/>
      <c r="B102" s="319"/>
      <c r="C102" s="5"/>
      <c r="D102" s="4"/>
      <c r="E102" s="4"/>
      <c r="F102" s="13"/>
      <c r="G102" s="8"/>
      <c r="H102" s="34"/>
      <c r="I102" s="35"/>
      <c r="J102" s="9"/>
      <c r="K102"/>
      <c r="L102"/>
      <c r="O102" s="211"/>
    </row>
    <row r="103" spans="1:15" s="7" customFormat="1" ht="12" customHeight="1" x14ac:dyDescent="0.2">
      <c r="A103" s="314"/>
      <c r="B103" s="319"/>
      <c r="C103" s="5"/>
      <c r="D103" s="4"/>
      <c r="E103" s="4"/>
      <c r="F103" s="13"/>
      <c r="G103" s="8"/>
      <c r="H103" s="34"/>
      <c r="I103" s="35"/>
      <c r="J103" s="9"/>
      <c r="K103"/>
      <c r="L103"/>
      <c r="O103" s="211"/>
    </row>
    <row r="104" spans="1:15" s="7" customFormat="1" ht="12" customHeight="1" x14ac:dyDescent="0.2">
      <c r="A104" s="314"/>
      <c r="B104" s="319"/>
      <c r="C104" s="5"/>
      <c r="D104" s="4"/>
      <c r="E104" s="4"/>
      <c r="F104" s="13"/>
      <c r="G104" s="8"/>
      <c r="H104" s="34"/>
      <c r="I104" s="35"/>
      <c r="J104" s="9"/>
      <c r="K104"/>
      <c r="L104"/>
      <c r="O104" s="211"/>
    </row>
    <row r="105" spans="1:15" s="7" customFormat="1" ht="12" customHeight="1" x14ac:dyDescent="0.2">
      <c r="A105" s="314"/>
      <c r="B105" s="319"/>
      <c r="C105" s="5"/>
      <c r="D105" s="4"/>
      <c r="E105" s="4"/>
      <c r="F105" s="13"/>
      <c r="G105" s="8"/>
      <c r="H105" s="34"/>
      <c r="I105" s="35"/>
      <c r="J105" s="9"/>
      <c r="K105"/>
      <c r="L105"/>
      <c r="O105" s="211"/>
    </row>
    <row r="106" spans="1:15" s="7" customFormat="1" ht="12" customHeight="1" x14ac:dyDescent="0.2">
      <c r="A106" s="314"/>
      <c r="B106" s="319"/>
      <c r="C106" s="5"/>
      <c r="D106" s="4"/>
      <c r="E106" s="4"/>
      <c r="F106" s="13"/>
      <c r="G106" s="8"/>
      <c r="H106" s="34"/>
      <c r="I106" s="35"/>
      <c r="J106" s="9"/>
      <c r="K106"/>
      <c r="L106"/>
      <c r="O106" s="211"/>
    </row>
    <row r="107" spans="1:15" s="7" customFormat="1" ht="12" customHeight="1" x14ac:dyDescent="0.2">
      <c r="A107" s="314"/>
      <c r="B107" s="319"/>
      <c r="C107" s="5"/>
      <c r="D107" s="4"/>
      <c r="E107" s="4"/>
      <c r="F107" s="13"/>
      <c r="G107" s="8"/>
      <c r="H107" s="34"/>
      <c r="I107" s="35"/>
      <c r="J107" s="9"/>
      <c r="K107"/>
      <c r="L107"/>
      <c r="O107" s="211"/>
    </row>
    <row r="108" spans="1:15" s="7" customFormat="1" ht="12" customHeight="1" x14ac:dyDescent="0.2">
      <c r="A108" s="314"/>
      <c r="B108" s="319"/>
      <c r="C108" s="5"/>
      <c r="D108" s="4"/>
      <c r="E108" s="4"/>
      <c r="F108" s="13"/>
      <c r="G108" s="8"/>
      <c r="H108" s="34"/>
      <c r="I108" s="35"/>
      <c r="J108" s="9"/>
      <c r="K108"/>
      <c r="L108"/>
      <c r="O108" s="211"/>
    </row>
    <row r="109" spans="1:15" s="7" customFormat="1" ht="12" customHeight="1" x14ac:dyDescent="0.2">
      <c r="A109" s="314"/>
      <c r="B109" s="319"/>
      <c r="C109" s="5"/>
      <c r="D109" s="4"/>
      <c r="E109" s="4"/>
      <c r="F109" s="13"/>
      <c r="G109" s="8"/>
      <c r="H109" s="34"/>
      <c r="I109" s="35"/>
      <c r="J109" s="9"/>
      <c r="K109"/>
      <c r="L109"/>
      <c r="O109" s="211"/>
    </row>
    <row r="110" spans="1:15" s="7" customFormat="1" ht="12" customHeight="1" x14ac:dyDescent="0.2">
      <c r="A110" s="314"/>
      <c r="B110" s="319"/>
      <c r="C110" s="5"/>
      <c r="D110" s="4"/>
      <c r="E110" s="4"/>
      <c r="F110" s="13"/>
      <c r="G110" s="8"/>
      <c r="H110" s="34"/>
      <c r="I110" s="35"/>
      <c r="J110" s="9"/>
      <c r="K110"/>
      <c r="L110"/>
      <c r="O110" s="211"/>
    </row>
    <row r="111" spans="1:15" s="7" customFormat="1" ht="12" customHeight="1" x14ac:dyDescent="0.2">
      <c r="A111" s="314"/>
      <c r="B111" s="319"/>
      <c r="C111" s="5"/>
      <c r="D111" s="4"/>
      <c r="E111" s="4"/>
      <c r="F111" s="13"/>
      <c r="G111" s="8"/>
      <c r="H111" s="34"/>
      <c r="I111" s="35"/>
      <c r="J111" s="9"/>
      <c r="K111"/>
      <c r="L111"/>
      <c r="O111" s="211"/>
    </row>
    <row r="112" spans="1:15" s="7" customFormat="1" ht="12" customHeight="1" x14ac:dyDescent="0.2">
      <c r="A112" s="314"/>
      <c r="B112" s="319"/>
      <c r="C112" s="5"/>
      <c r="D112" s="4"/>
      <c r="E112" s="4"/>
      <c r="F112" s="13"/>
      <c r="G112" s="8"/>
      <c r="H112" s="34"/>
      <c r="I112" s="35"/>
      <c r="J112" s="9"/>
      <c r="K112"/>
      <c r="L112"/>
      <c r="O112" s="211"/>
    </row>
    <row r="113" spans="1:15" s="7" customFormat="1" ht="12" customHeight="1" x14ac:dyDescent="0.2">
      <c r="A113" s="314"/>
      <c r="B113" s="319"/>
      <c r="C113" s="5"/>
      <c r="D113" s="4"/>
      <c r="E113" s="4"/>
      <c r="F113" s="13"/>
      <c r="G113" s="8"/>
      <c r="H113" s="34"/>
      <c r="I113" s="35"/>
      <c r="J113" s="9"/>
      <c r="K113"/>
      <c r="L113"/>
      <c r="O113" s="211"/>
    </row>
    <row r="114" spans="1:15" s="7" customFormat="1" ht="12" customHeight="1" x14ac:dyDescent="0.2">
      <c r="A114" s="314"/>
      <c r="B114" s="319"/>
      <c r="C114" s="5"/>
      <c r="D114" s="4"/>
      <c r="E114" s="4"/>
      <c r="F114" s="13"/>
      <c r="G114" s="8"/>
      <c r="H114" s="34"/>
      <c r="I114" s="35"/>
      <c r="J114" s="9"/>
      <c r="K114"/>
      <c r="L114"/>
      <c r="O114" s="211"/>
    </row>
    <row r="115" spans="1:15" s="7" customFormat="1" ht="12" customHeight="1" x14ac:dyDescent="0.2">
      <c r="A115" s="314"/>
      <c r="B115" s="319"/>
      <c r="C115" s="5"/>
      <c r="D115" s="4"/>
      <c r="E115" s="4"/>
      <c r="F115" s="13"/>
      <c r="G115" s="8"/>
      <c r="H115" s="34"/>
      <c r="I115" s="35"/>
      <c r="J115" s="9"/>
      <c r="K115"/>
      <c r="L115"/>
      <c r="O115" s="211"/>
    </row>
    <row r="116" spans="1:15" s="7" customFormat="1" ht="12" customHeight="1" x14ac:dyDescent="0.2">
      <c r="A116" s="314"/>
      <c r="B116" s="319"/>
      <c r="C116" s="5"/>
      <c r="D116" s="4"/>
      <c r="E116" s="4"/>
      <c r="F116" s="13"/>
      <c r="G116" s="8"/>
      <c r="H116" s="34"/>
      <c r="I116" s="35"/>
      <c r="J116" s="9"/>
      <c r="K116"/>
      <c r="L116"/>
      <c r="O116" s="211"/>
    </row>
    <row r="117" spans="1:15" s="7" customFormat="1" ht="12" customHeight="1" x14ac:dyDescent="0.2">
      <c r="A117" s="314"/>
      <c r="B117" s="319"/>
      <c r="C117" s="5"/>
      <c r="D117" s="4"/>
      <c r="E117" s="4"/>
      <c r="F117" s="13"/>
      <c r="G117" s="8"/>
      <c r="H117" s="34"/>
      <c r="I117" s="35"/>
      <c r="J117" s="9"/>
      <c r="K117"/>
      <c r="L117"/>
      <c r="O117" s="211"/>
    </row>
    <row r="118" spans="1:15" s="7" customFormat="1" ht="12" customHeight="1" x14ac:dyDescent="0.2">
      <c r="A118" s="314"/>
      <c r="B118" s="319"/>
      <c r="C118" s="5"/>
      <c r="D118" s="4"/>
      <c r="E118" s="4"/>
      <c r="F118" s="13"/>
      <c r="G118" s="8"/>
      <c r="H118" s="34"/>
      <c r="I118" s="35"/>
      <c r="J118" s="9"/>
      <c r="K118"/>
      <c r="L118"/>
      <c r="O118" s="211"/>
    </row>
    <row r="119" spans="1:15" s="7" customFormat="1" ht="12" customHeight="1" x14ac:dyDescent="0.2">
      <c r="A119" s="314"/>
      <c r="B119" s="319"/>
      <c r="C119" s="5"/>
      <c r="D119" s="4"/>
      <c r="E119" s="4"/>
      <c r="F119" s="13"/>
      <c r="G119" s="8"/>
      <c r="H119" s="34"/>
      <c r="I119" s="35"/>
      <c r="J119" s="9"/>
      <c r="K119"/>
      <c r="L119"/>
      <c r="O119" s="211"/>
    </row>
    <row r="120" spans="1:15" s="7" customFormat="1" ht="12" customHeight="1" x14ac:dyDescent="0.2">
      <c r="A120" s="314"/>
      <c r="B120" s="319"/>
      <c r="C120" s="5"/>
      <c r="D120" s="4"/>
      <c r="E120" s="4"/>
      <c r="F120" s="13"/>
      <c r="G120" s="8"/>
      <c r="H120" s="34"/>
      <c r="I120" s="35"/>
      <c r="J120" s="9"/>
      <c r="K120"/>
      <c r="L120"/>
      <c r="O120" s="211"/>
    </row>
    <row r="121" spans="1:15" s="7" customFormat="1" ht="12" customHeight="1" x14ac:dyDescent="0.2">
      <c r="A121" s="314"/>
      <c r="B121" s="319"/>
      <c r="C121" s="5"/>
      <c r="D121" s="4"/>
      <c r="E121" s="4"/>
      <c r="F121" s="13"/>
      <c r="G121" s="8"/>
      <c r="H121" s="34"/>
      <c r="I121" s="35"/>
      <c r="J121" s="9"/>
      <c r="K121"/>
      <c r="L121"/>
      <c r="O121" s="211"/>
    </row>
    <row r="122" spans="1:15" s="7" customFormat="1" ht="12" customHeight="1" x14ac:dyDescent="0.2">
      <c r="A122" s="314"/>
      <c r="B122" s="319"/>
      <c r="C122" s="5"/>
      <c r="D122" s="4"/>
      <c r="E122" s="4"/>
      <c r="F122" s="13"/>
      <c r="G122" s="8"/>
      <c r="H122" s="34"/>
      <c r="I122" s="35"/>
      <c r="J122" s="9"/>
      <c r="K122"/>
      <c r="L122"/>
      <c r="O122" s="211"/>
    </row>
    <row r="123" spans="1:15" s="7" customFormat="1" ht="12" customHeight="1" x14ac:dyDescent="0.2">
      <c r="A123" s="314"/>
      <c r="B123" s="319"/>
      <c r="C123" s="5"/>
      <c r="D123" s="4"/>
      <c r="E123" s="4"/>
      <c r="F123" s="13"/>
      <c r="G123" s="8"/>
      <c r="H123" s="34"/>
      <c r="I123" s="35"/>
      <c r="J123" s="9"/>
      <c r="K123"/>
      <c r="L123"/>
      <c r="O123" s="211"/>
    </row>
    <row r="124" spans="1:15" s="7" customFormat="1" ht="12" customHeight="1" x14ac:dyDescent="0.2">
      <c r="A124" s="314"/>
      <c r="B124" s="319"/>
      <c r="C124" s="5"/>
      <c r="D124" s="4"/>
      <c r="E124" s="4"/>
      <c r="F124" s="13"/>
      <c r="G124" s="8"/>
      <c r="H124" s="34"/>
      <c r="I124" s="35"/>
      <c r="J124" s="9"/>
      <c r="K124"/>
      <c r="L124"/>
      <c r="O124" s="211"/>
    </row>
    <row r="125" spans="1:15" s="7" customFormat="1" ht="12" customHeight="1" x14ac:dyDescent="0.2">
      <c r="A125" s="314"/>
      <c r="B125" s="319"/>
      <c r="C125" s="5"/>
      <c r="D125" s="4"/>
      <c r="E125" s="4"/>
      <c r="F125" s="13"/>
      <c r="G125" s="8"/>
      <c r="H125" s="34"/>
      <c r="I125" s="35"/>
      <c r="J125" s="9"/>
      <c r="K125"/>
      <c r="L125"/>
      <c r="O125" s="211"/>
    </row>
    <row r="126" spans="1:15" s="7" customFormat="1" ht="12" customHeight="1" x14ac:dyDescent="0.2">
      <c r="A126" s="314"/>
      <c r="B126" s="319"/>
      <c r="C126" s="5"/>
      <c r="D126" s="4"/>
      <c r="E126" s="4"/>
      <c r="F126" s="13"/>
      <c r="G126" s="8"/>
      <c r="H126" s="34"/>
      <c r="I126" s="35"/>
      <c r="J126" s="9"/>
      <c r="K126"/>
      <c r="L126"/>
      <c r="O126" s="211"/>
    </row>
    <row r="127" spans="1:15" s="7" customFormat="1" ht="12" customHeight="1" x14ac:dyDescent="0.2">
      <c r="A127" s="314"/>
      <c r="B127" s="319"/>
      <c r="C127" s="5"/>
      <c r="D127" s="4"/>
      <c r="E127" s="4"/>
      <c r="F127" s="13"/>
      <c r="G127" s="8"/>
      <c r="H127" s="34"/>
      <c r="I127" s="35"/>
      <c r="J127" s="9"/>
      <c r="K127"/>
      <c r="L127"/>
      <c r="O127" s="211"/>
    </row>
    <row r="128" spans="1:15" s="7" customFormat="1" ht="12" customHeight="1" x14ac:dyDescent="0.2">
      <c r="A128" s="314"/>
      <c r="B128" s="319"/>
      <c r="C128" s="5"/>
      <c r="D128" s="4"/>
      <c r="E128" s="4"/>
      <c r="F128" s="13"/>
      <c r="G128" s="8"/>
      <c r="H128" s="34"/>
      <c r="I128" s="35"/>
      <c r="J128" s="9"/>
      <c r="K128"/>
      <c r="L128"/>
      <c r="O128" s="211"/>
    </row>
    <row r="129" spans="1:15" s="7" customFormat="1" ht="12" customHeight="1" x14ac:dyDescent="0.2">
      <c r="A129" s="314"/>
      <c r="B129" s="319"/>
      <c r="C129" s="5"/>
      <c r="D129" s="4"/>
      <c r="E129" s="4"/>
      <c r="F129" s="13"/>
      <c r="G129" s="8"/>
      <c r="H129" s="34"/>
      <c r="I129" s="35"/>
      <c r="J129" s="9"/>
      <c r="K129"/>
      <c r="L129"/>
      <c r="O129" s="211"/>
    </row>
    <row r="130" spans="1:15" s="7" customFormat="1" ht="12" customHeight="1" x14ac:dyDescent="0.2">
      <c r="A130" s="314"/>
      <c r="B130" s="319"/>
      <c r="C130" s="5"/>
      <c r="D130" s="4"/>
      <c r="E130" s="4"/>
      <c r="F130" s="13"/>
      <c r="G130" s="8"/>
      <c r="H130" s="34"/>
      <c r="I130" s="35"/>
      <c r="J130" s="9"/>
      <c r="K130"/>
      <c r="L130"/>
      <c r="O130" s="211"/>
    </row>
    <row r="131" spans="1:15" s="7" customFormat="1" ht="12" customHeight="1" x14ac:dyDescent="0.2">
      <c r="A131" s="314"/>
      <c r="B131" s="319"/>
      <c r="C131" s="5"/>
      <c r="D131" s="4"/>
      <c r="E131" s="4"/>
      <c r="F131" s="13"/>
      <c r="G131" s="8"/>
      <c r="H131" s="34"/>
      <c r="I131" s="35"/>
      <c r="J131" s="9"/>
      <c r="K131"/>
      <c r="L131"/>
      <c r="O131" s="211"/>
    </row>
    <row r="132" spans="1:15" s="7" customFormat="1" ht="12" customHeight="1" x14ac:dyDescent="0.2">
      <c r="A132" s="314"/>
      <c r="B132" s="319"/>
      <c r="C132" s="5"/>
      <c r="D132" s="4"/>
      <c r="E132" s="4"/>
      <c r="F132" s="13"/>
      <c r="G132" s="8"/>
      <c r="H132" s="34"/>
      <c r="I132" s="35"/>
      <c r="J132" s="9"/>
      <c r="K132"/>
      <c r="L132"/>
      <c r="O132" s="211"/>
    </row>
    <row r="133" spans="1:15" s="7" customFormat="1" ht="12" customHeight="1" x14ac:dyDescent="0.2">
      <c r="A133" s="314"/>
      <c r="B133" s="319"/>
      <c r="C133" s="5"/>
      <c r="D133" s="4"/>
      <c r="E133" s="4"/>
      <c r="F133" s="13"/>
      <c r="G133" s="8"/>
      <c r="H133" s="34"/>
      <c r="I133" s="35"/>
      <c r="J133" s="9"/>
      <c r="K133"/>
      <c r="L133"/>
      <c r="O133" s="211"/>
    </row>
    <row r="134" spans="1:15" s="7" customFormat="1" ht="12" customHeight="1" x14ac:dyDescent="0.2">
      <c r="A134" s="314"/>
      <c r="B134" s="319"/>
      <c r="C134" s="5"/>
      <c r="D134" s="4"/>
      <c r="E134" s="4"/>
      <c r="F134" s="13"/>
      <c r="G134" s="8"/>
      <c r="H134" s="34"/>
      <c r="I134" s="35"/>
      <c r="J134" s="9"/>
      <c r="K134"/>
      <c r="L134"/>
      <c r="O134" s="211"/>
    </row>
    <row r="135" spans="1:15" s="7" customFormat="1" ht="12" customHeight="1" x14ac:dyDescent="0.2">
      <c r="A135" s="314"/>
      <c r="B135" s="319"/>
      <c r="C135" s="5"/>
      <c r="D135" s="4"/>
      <c r="E135" s="4"/>
      <c r="F135" s="13"/>
      <c r="G135" s="8"/>
      <c r="H135" s="34"/>
      <c r="I135" s="35"/>
      <c r="J135" s="9"/>
      <c r="K135"/>
      <c r="L135"/>
      <c r="O135" s="211"/>
    </row>
    <row r="136" spans="1:15" s="7" customFormat="1" ht="12" customHeight="1" x14ac:dyDescent="0.2">
      <c r="A136" s="314"/>
      <c r="B136" s="319"/>
      <c r="C136" s="5"/>
      <c r="D136" s="4"/>
      <c r="E136" s="4"/>
      <c r="F136" s="13"/>
      <c r="G136" s="8"/>
      <c r="H136" s="34"/>
      <c r="I136" s="35"/>
      <c r="J136" s="9"/>
      <c r="K136"/>
      <c r="L136"/>
      <c r="O136" s="211"/>
    </row>
    <row r="137" spans="1:15" s="7" customFormat="1" ht="12" customHeight="1" x14ac:dyDescent="0.2">
      <c r="A137" s="314"/>
      <c r="B137" s="319"/>
      <c r="C137" s="5"/>
      <c r="D137" s="4"/>
      <c r="E137" s="4"/>
      <c r="F137" s="13"/>
      <c r="G137" s="8"/>
      <c r="H137" s="34"/>
      <c r="I137" s="35"/>
      <c r="J137" s="9"/>
      <c r="K137"/>
      <c r="L137"/>
      <c r="O137" s="211"/>
    </row>
    <row r="138" spans="1:15" s="7" customFormat="1" ht="12" customHeight="1" x14ac:dyDescent="0.2">
      <c r="A138" s="314"/>
      <c r="B138" s="319"/>
      <c r="C138" s="5"/>
      <c r="D138" s="4"/>
      <c r="E138" s="4"/>
      <c r="F138" s="13"/>
      <c r="G138" s="8"/>
      <c r="H138" s="34"/>
      <c r="I138" s="35"/>
      <c r="J138" s="9"/>
      <c r="K138"/>
      <c r="L138"/>
      <c r="O138" s="211"/>
    </row>
    <row r="139" spans="1:15" s="7" customFormat="1" ht="12" customHeight="1" x14ac:dyDescent="0.2">
      <c r="A139" s="314"/>
      <c r="B139" s="319"/>
      <c r="C139" s="5"/>
      <c r="D139" s="4"/>
      <c r="E139" s="4"/>
      <c r="F139" s="13"/>
      <c r="G139" s="8"/>
      <c r="H139" s="34"/>
      <c r="I139" s="35"/>
      <c r="J139" s="9"/>
      <c r="K139"/>
      <c r="L139"/>
      <c r="O139" s="211"/>
    </row>
    <row r="140" spans="1:15" s="7" customFormat="1" ht="12" customHeight="1" x14ac:dyDescent="0.2">
      <c r="A140" s="314"/>
      <c r="B140" s="319"/>
      <c r="C140" s="5"/>
      <c r="D140" s="4"/>
      <c r="E140" s="4"/>
      <c r="F140" s="13"/>
      <c r="G140" s="8"/>
      <c r="H140" s="34"/>
      <c r="I140" s="35"/>
      <c r="J140" s="9"/>
      <c r="K140"/>
      <c r="L140"/>
      <c r="O140" s="211"/>
    </row>
    <row r="141" spans="1:15" s="7" customFormat="1" ht="12" customHeight="1" x14ac:dyDescent="0.2">
      <c r="A141" s="314"/>
      <c r="B141" s="319"/>
      <c r="C141" s="5"/>
      <c r="D141" s="4"/>
      <c r="E141" s="4"/>
      <c r="F141" s="13"/>
      <c r="G141" s="8"/>
      <c r="H141" s="34"/>
      <c r="I141" s="35"/>
      <c r="J141" s="9"/>
      <c r="K141"/>
      <c r="L141"/>
      <c r="O141" s="211"/>
    </row>
    <row r="142" spans="1:15" s="7" customFormat="1" ht="12" customHeight="1" x14ac:dyDescent="0.2">
      <c r="A142" s="314"/>
      <c r="B142" s="319"/>
      <c r="C142" s="5"/>
      <c r="D142" s="4"/>
      <c r="E142" s="4"/>
      <c r="F142" s="13"/>
      <c r="G142" s="8"/>
      <c r="H142" s="34"/>
      <c r="I142" s="35"/>
      <c r="J142" s="9"/>
      <c r="K142"/>
      <c r="L142"/>
      <c r="O142" s="211"/>
    </row>
    <row r="143" spans="1:15" s="7" customFormat="1" ht="12" customHeight="1" x14ac:dyDescent="0.2">
      <c r="A143" s="314"/>
      <c r="B143" s="319"/>
      <c r="C143" s="5"/>
      <c r="D143" s="4"/>
      <c r="E143" s="4"/>
      <c r="F143" s="13"/>
      <c r="G143" s="8"/>
      <c r="H143" s="34"/>
      <c r="I143" s="35"/>
      <c r="J143" s="9"/>
      <c r="K143"/>
      <c r="L143"/>
      <c r="O143" s="211"/>
    </row>
    <row r="144" spans="1:15" s="7" customFormat="1" ht="12" customHeight="1" x14ac:dyDescent="0.2">
      <c r="A144" s="314"/>
      <c r="B144" s="319"/>
      <c r="C144" s="5"/>
      <c r="D144" s="4"/>
      <c r="E144" s="4"/>
      <c r="F144" s="13"/>
      <c r="G144" s="8"/>
      <c r="H144" s="34"/>
      <c r="I144" s="35"/>
      <c r="J144" s="9"/>
      <c r="K144"/>
      <c r="L144"/>
      <c r="O144" s="211"/>
    </row>
    <row r="145" spans="1:15" s="7" customFormat="1" ht="12" customHeight="1" x14ac:dyDescent="0.2">
      <c r="A145" s="314"/>
      <c r="B145" s="319"/>
      <c r="C145" s="5"/>
      <c r="D145" s="4"/>
      <c r="E145" s="4"/>
      <c r="F145" s="13"/>
      <c r="G145" s="8"/>
      <c r="H145" s="34"/>
      <c r="I145" s="35"/>
      <c r="J145" s="9"/>
      <c r="K145"/>
      <c r="L145"/>
      <c r="O145" s="211"/>
    </row>
    <row r="146" spans="1:15" s="7" customFormat="1" ht="12" customHeight="1" x14ac:dyDescent="0.2">
      <c r="A146" s="314"/>
      <c r="B146" s="319"/>
      <c r="C146" s="5"/>
      <c r="D146" s="4"/>
      <c r="E146" s="4"/>
      <c r="F146" s="13"/>
      <c r="G146" s="8"/>
      <c r="H146" s="34"/>
      <c r="I146" s="35"/>
      <c r="J146" s="9"/>
      <c r="K146"/>
      <c r="L146"/>
      <c r="O146" s="211"/>
    </row>
    <row r="147" spans="1:15" s="7" customFormat="1" ht="12" customHeight="1" x14ac:dyDescent="0.2">
      <c r="A147" s="314"/>
      <c r="B147" s="319"/>
      <c r="C147" s="5"/>
      <c r="D147" s="4"/>
      <c r="E147" s="4"/>
      <c r="F147" s="13"/>
      <c r="G147" s="8"/>
      <c r="H147" s="34"/>
      <c r="I147" s="35"/>
      <c r="J147" s="9"/>
      <c r="K147"/>
      <c r="L147"/>
      <c r="O147" s="211"/>
    </row>
    <row r="148" spans="1:15" s="7" customFormat="1" ht="12" customHeight="1" x14ac:dyDescent="0.2">
      <c r="A148" s="314"/>
      <c r="B148" s="319"/>
      <c r="C148" s="5"/>
      <c r="D148" s="4"/>
      <c r="E148" s="4"/>
      <c r="F148" s="13"/>
      <c r="G148" s="8"/>
      <c r="H148" s="34"/>
      <c r="I148" s="35"/>
      <c r="J148" s="9"/>
      <c r="K148"/>
      <c r="L148"/>
      <c r="O148" s="211"/>
    </row>
    <row r="149" spans="1:15" s="7" customFormat="1" ht="12" customHeight="1" x14ac:dyDescent="0.2">
      <c r="A149" s="314"/>
      <c r="B149" s="319"/>
      <c r="C149" s="5"/>
      <c r="D149" s="4"/>
      <c r="E149" s="4"/>
      <c r="F149" s="13"/>
      <c r="G149" s="8"/>
      <c r="H149" s="34"/>
      <c r="I149" s="35"/>
      <c r="J149" s="9"/>
      <c r="K149"/>
      <c r="L149"/>
      <c r="O149" s="211"/>
    </row>
    <row r="150" spans="1:15" s="7" customFormat="1" ht="12" customHeight="1" x14ac:dyDescent="0.2">
      <c r="A150" s="314"/>
      <c r="B150" s="319"/>
      <c r="C150" s="5"/>
      <c r="D150" s="4"/>
      <c r="E150" s="4"/>
      <c r="F150" s="13"/>
      <c r="G150" s="8"/>
      <c r="H150" s="34"/>
      <c r="I150" s="35"/>
      <c r="J150" s="9"/>
      <c r="K150"/>
      <c r="L150"/>
      <c r="O150" s="211"/>
    </row>
    <row r="151" spans="1:15" s="7" customFormat="1" ht="12" customHeight="1" x14ac:dyDescent="0.2">
      <c r="A151" s="314"/>
      <c r="B151" s="319"/>
      <c r="C151" s="25"/>
      <c r="D151" s="4"/>
      <c r="E151" s="4"/>
      <c r="F151" s="13"/>
      <c r="G151" s="8"/>
      <c r="H151" s="34"/>
      <c r="I151" s="35"/>
      <c r="J151" s="8"/>
      <c r="K151"/>
      <c r="L151"/>
      <c r="O151" s="211"/>
    </row>
    <row r="152" spans="1:15" s="7" customFormat="1" ht="12" customHeight="1" x14ac:dyDescent="0.2">
      <c r="A152" s="314"/>
      <c r="B152" s="319"/>
      <c r="C152" s="45"/>
      <c r="D152" s="4"/>
      <c r="E152" s="4"/>
      <c r="F152" s="103"/>
      <c r="G152" s="103"/>
      <c r="H152" s="34"/>
      <c r="I152" s="35"/>
      <c r="J152" s="8"/>
      <c r="K152"/>
      <c r="L152"/>
      <c r="O152" s="211"/>
    </row>
    <row r="153" spans="1:15" s="7" customFormat="1" ht="12" customHeight="1" x14ac:dyDescent="0.2">
      <c r="A153" s="314"/>
      <c r="B153" s="319"/>
      <c r="C153" s="45"/>
      <c r="D153" s="4"/>
      <c r="E153" s="4"/>
      <c r="F153" s="103"/>
      <c r="G153" s="103"/>
      <c r="H153" s="34"/>
      <c r="I153" s="35"/>
      <c r="J153" s="8"/>
      <c r="K153"/>
      <c r="L153"/>
      <c r="O153" s="211"/>
    </row>
    <row r="154" spans="1:15" s="7" customFormat="1" ht="12" customHeight="1" x14ac:dyDescent="0.2">
      <c r="A154" s="314"/>
      <c r="B154" s="319"/>
      <c r="C154" s="5"/>
      <c r="D154" s="4"/>
      <c r="E154" s="4"/>
      <c r="F154" s="13"/>
      <c r="G154" s="87"/>
      <c r="H154" s="34"/>
      <c r="I154" s="35"/>
      <c r="J154" s="8"/>
      <c r="K154"/>
      <c r="L154"/>
      <c r="O154" s="211"/>
    </row>
    <row r="155" spans="1:15" s="7" customFormat="1" ht="12" customHeight="1" x14ac:dyDescent="0.2">
      <c r="A155" s="314"/>
      <c r="B155" s="319"/>
      <c r="C155" s="46"/>
      <c r="D155" s="4"/>
      <c r="E155" s="4"/>
      <c r="F155" s="13"/>
      <c r="G155" s="87"/>
      <c r="H155" s="34"/>
      <c r="I155" s="35"/>
      <c r="J155" s="8"/>
      <c r="K155"/>
      <c r="L155"/>
      <c r="O155" s="211"/>
    </row>
    <row r="156" spans="1:15" s="7" customFormat="1" ht="12" customHeight="1" x14ac:dyDescent="0.2">
      <c r="A156" s="314"/>
      <c r="B156" s="319"/>
      <c r="C156" s="81"/>
      <c r="D156" s="4"/>
      <c r="E156" s="4"/>
      <c r="F156" s="13"/>
      <c r="G156" s="87"/>
      <c r="H156" s="34"/>
      <c r="I156" s="35"/>
      <c r="J156" s="8"/>
      <c r="K156"/>
      <c r="L156"/>
      <c r="O156" s="211"/>
    </row>
    <row r="157" spans="1:15" s="7" customFormat="1" ht="12" customHeight="1" x14ac:dyDescent="0.2">
      <c r="A157" s="314"/>
      <c r="B157" s="319"/>
      <c r="C157" s="5"/>
      <c r="D157" s="4"/>
      <c r="E157" s="4"/>
      <c r="F157" s="13"/>
      <c r="G157" s="87"/>
      <c r="H157" s="34"/>
      <c r="I157" s="35"/>
      <c r="J157" s="8"/>
      <c r="K157"/>
      <c r="L157"/>
      <c r="O157" s="211"/>
    </row>
    <row r="158" spans="1:15" s="7" customFormat="1" ht="12" customHeight="1" x14ac:dyDescent="0.2">
      <c r="A158" s="314"/>
      <c r="B158" s="319"/>
      <c r="C158" s="5"/>
      <c r="D158" s="4"/>
      <c r="E158" s="4"/>
      <c r="F158" s="13"/>
      <c r="G158" s="87"/>
      <c r="H158" s="34"/>
      <c r="I158" s="35"/>
      <c r="J158" s="8"/>
      <c r="K158"/>
      <c r="L158"/>
      <c r="O158" s="211"/>
    </row>
    <row r="159" spans="1:15" s="7" customFormat="1" ht="12" customHeight="1" x14ac:dyDescent="0.2">
      <c r="A159" s="314"/>
      <c r="B159" s="319"/>
      <c r="C159" s="90"/>
      <c r="D159" s="12"/>
      <c r="E159" s="91"/>
      <c r="F159" s="124"/>
      <c r="G159" s="87"/>
      <c r="H159" s="34"/>
      <c r="I159" s="35"/>
      <c r="J159" s="8"/>
      <c r="K159"/>
      <c r="L159"/>
      <c r="O159" s="211"/>
    </row>
    <row r="160" spans="1:15" s="7" customFormat="1" ht="12" customHeight="1" x14ac:dyDescent="0.2">
      <c r="A160" s="314"/>
      <c r="B160" s="319"/>
      <c r="C160" s="90"/>
      <c r="D160" s="12"/>
      <c r="E160" s="91"/>
      <c r="F160" s="124"/>
      <c r="G160" s="87"/>
      <c r="H160" s="34"/>
      <c r="I160" s="35"/>
      <c r="J160" s="8"/>
      <c r="K160"/>
      <c r="L160"/>
      <c r="O160" s="211"/>
    </row>
    <row r="161" spans="1:15" s="7" customFormat="1" ht="12" customHeight="1" x14ac:dyDescent="0.2">
      <c r="A161" s="314"/>
      <c r="B161" s="319"/>
      <c r="C161" s="90"/>
      <c r="D161" s="12"/>
      <c r="E161" s="91"/>
      <c r="F161" s="124"/>
      <c r="G161" s="87"/>
      <c r="H161" s="34"/>
      <c r="I161" s="35"/>
      <c r="J161" s="8"/>
      <c r="K161"/>
      <c r="L161"/>
      <c r="O161" s="211"/>
    </row>
    <row r="162" spans="1:15" s="7" customFormat="1" ht="12" customHeight="1" x14ac:dyDescent="0.2">
      <c r="A162" s="314"/>
      <c r="B162" s="319"/>
      <c r="C162" s="5"/>
      <c r="D162" s="4"/>
      <c r="E162" s="4"/>
      <c r="F162" s="13"/>
      <c r="G162" s="87"/>
      <c r="H162" s="34"/>
      <c r="I162" s="35"/>
      <c r="J162" s="8"/>
      <c r="K162"/>
      <c r="L162"/>
      <c r="O162" s="211"/>
    </row>
    <row r="163" spans="1:15" s="7" customFormat="1" ht="12" customHeight="1" x14ac:dyDescent="0.2">
      <c r="A163" s="314"/>
      <c r="B163" s="319"/>
      <c r="C163" s="89"/>
      <c r="D163" s="4"/>
      <c r="E163" s="4"/>
      <c r="F163" s="13"/>
      <c r="G163" s="87"/>
      <c r="H163" s="34"/>
      <c r="I163" s="35"/>
      <c r="J163" s="8"/>
      <c r="K163"/>
      <c r="L163"/>
      <c r="O163" s="211"/>
    </row>
    <row r="164" spans="1:15" s="7" customFormat="1" ht="12" customHeight="1" x14ac:dyDescent="0.2">
      <c r="A164" s="314"/>
      <c r="B164" s="319"/>
      <c r="C164" s="89"/>
      <c r="D164" s="4"/>
      <c r="E164" s="4"/>
      <c r="F164" s="13"/>
      <c r="G164" s="87"/>
      <c r="H164" s="34"/>
      <c r="I164" s="35"/>
      <c r="J164" s="8"/>
      <c r="K164"/>
      <c r="L164"/>
      <c r="O164" s="211"/>
    </row>
    <row r="165" spans="1:15" s="7" customFormat="1" ht="12" customHeight="1" x14ac:dyDescent="0.2">
      <c r="A165" s="314"/>
      <c r="B165" s="319"/>
      <c r="C165" s="5"/>
      <c r="D165" s="4"/>
      <c r="E165" s="4"/>
      <c r="F165" s="13"/>
      <c r="G165" s="87"/>
      <c r="H165" s="34"/>
      <c r="I165" s="35"/>
      <c r="J165" s="8"/>
      <c r="K165"/>
      <c r="L165"/>
      <c r="O165" s="211"/>
    </row>
    <row r="166" spans="1:15" s="7" customFormat="1" ht="12" customHeight="1" x14ac:dyDescent="0.2">
      <c r="A166" s="314"/>
      <c r="B166" s="319"/>
      <c r="C166" s="5"/>
      <c r="D166" s="4"/>
      <c r="E166" s="4"/>
      <c r="F166" s="13"/>
      <c r="G166" s="87"/>
      <c r="H166" s="34"/>
      <c r="I166" s="35"/>
      <c r="J166" s="8"/>
      <c r="K166"/>
      <c r="L166"/>
      <c r="O166" s="211"/>
    </row>
    <row r="167" spans="1:15" s="7" customFormat="1" ht="12" customHeight="1" x14ac:dyDescent="0.2">
      <c r="A167" s="314"/>
      <c r="B167" s="319"/>
      <c r="C167" s="89"/>
      <c r="D167" s="4"/>
      <c r="E167" s="4"/>
      <c r="F167" s="13"/>
      <c r="G167" s="8"/>
      <c r="H167" s="34"/>
      <c r="I167" s="35"/>
      <c r="J167" s="8"/>
      <c r="K167"/>
      <c r="L167"/>
      <c r="O167" s="211"/>
    </row>
    <row r="168" spans="1:15" s="7" customFormat="1" ht="12" customHeight="1" x14ac:dyDescent="0.2">
      <c r="A168" s="314"/>
      <c r="B168" s="319"/>
      <c r="C168" s="89"/>
      <c r="D168" s="4"/>
      <c r="E168" s="4"/>
      <c r="F168" s="13"/>
      <c r="G168" s="8"/>
      <c r="H168" s="34"/>
      <c r="I168" s="35"/>
      <c r="J168" s="8"/>
      <c r="K168"/>
      <c r="L168"/>
      <c r="O168" s="211"/>
    </row>
    <row r="169" spans="1:15" s="7" customFormat="1" ht="12" customHeight="1" x14ac:dyDescent="0.2">
      <c r="A169" s="314"/>
      <c r="B169" s="319"/>
      <c r="C169" s="89"/>
      <c r="D169" s="4"/>
      <c r="E169" s="4"/>
      <c r="F169" s="13"/>
      <c r="G169" s="8"/>
      <c r="H169" s="34"/>
      <c r="I169" s="35"/>
      <c r="J169" s="8"/>
      <c r="K169"/>
      <c r="L169"/>
      <c r="O169" s="211"/>
    </row>
    <row r="170" spans="1:15" s="7" customFormat="1" ht="12" customHeight="1" x14ac:dyDescent="0.2">
      <c r="A170" s="314"/>
      <c r="B170" s="319"/>
      <c r="C170" s="5"/>
      <c r="D170" s="4"/>
      <c r="E170" s="4"/>
      <c r="F170" s="13"/>
      <c r="G170" s="8"/>
      <c r="H170" s="34"/>
      <c r="I170" s="35"/>
      <c r="J170" s="8"/>
      <c r="K170"/>
      <c r="L170"/>
      <c r="O170" s="211"/>
    </row>
    <row r="171" spans="1:15" s="7" customFormat="1" ht="12" customHeight="1" x14ac:dyDescent="0.2">
      <c r="A171" s="314"/>
      <c r="B171" s="319"/>
      <c r="C171" s="5"/>
      <c r="D171" s="4"/>
      <c r="E171" s="4"/>
      <c r="F171" s="13"/>
      <c r="G171" s="8"/>
      <c r="H171" s="34"/>
      <c r="I171" s="35"/>
      <c r="J171" s="8"/>
      <c r="K171"/>
      <c r="L171"/>
      <c r="O171" s="211"/>
    </row>
    <row r="172" spans="1:15" s="7" customFormat="1" ht="12" customHeight="1" x14ac:dyDescent="0.2">
      <c r="A172" s="314"/>
      <c r="B172" s="319"/>
      <c r="C172" s="5"/>
      <c r="D172" s="4"/>
      <c r="E172" s="4"/>
      <c r="F172" s="13"/>
      <c r="G172" s="8"/>
      <c r="H172" s="34"/>
      <c r="I172" s="35"/>
      <c r="J172" s="8"/>
      <c r="K172"/>
      <c r="L172"/>
      <c r="O172" s="211"/>
    </row>
    <row r="173" spans="1:15" s="7" customFormat="1" ht="12" customHeight="1" x14ac:dyDescent="0.2">
      <c r="A173" s="314"/>
      <c r="B173" s="319"/>
      <c r="C173" s="5"/>
      <c r="D173" s="4"/>
      <c r="E173" s="4"/>
      <c r="F173" s="13"/>
      <c r="G173" s="8"/>
      <c r="H173" s="34"/>
      <c r="I173" s="35"/>
      <c r="J173" s="8"/>
      <c r="K173"/>
      <c r="L173"/>
      <c r="O173" s="211"/>
    </row>
    <row r="174" spans="1:15" s="7" customFormat="1" ht="12" customHeight="1" x14ac:dyDescent="0.2">
      <c r="A174" s="314"/>
      <c r="B174" s="319"/>
      <c r="C174" s="5"/>
      <c r="D174" s="4"/>
      <c r="E174" s="4"/>
      <c r="F174" s="13"/>
      <c r="G174" s="8"/>
      <c r="H174" s="34"/>
      <c r="I174" s="35"/>
      <c r="J174" s="8"/>
      <c r="K174"/>
      <c r="L174"/>
      <c r="O174" s="211"/>
    </row>
    <row r="175" spans="1:15" s="7" customFormat="1" ht="12" customHeight="1" x14ac:dyDescent="0.2">
      <c r="A175" s="314"/>
      <c r="B175" s="319"/>
      <c r="C175" s="89"/>
      <c r="D175" s="4"/>
      <c r="E175" s="4"/>
      <c r="F175" s="13"/>
      <c r="G175" s="8"/>
      <c r="H175" s="34"/>
      <c r="I175" s="35"/>
      <c r="J175" s="8"/>
      <c r="K175"/>
      <c r="L175"/>
      <c r="O175" s="211"/>
    </row>
    <row r="176" spans="1:15" s="7" customFormat="1" ht="12" customHeight="1" x14ac:dyDescent="0.2">
      <c r="A176" s="314"/>
      <c r="B176" s="319"/>
      <c r="C176" s="5"/>
      <c r="D176" s="4"/>
      <c r="E176" s="4"/>
      <c r="F176" s="13"/>
      <c r="G176" s="87"/>
      <c r="H176" s="34"/>
      <c r="I176" s="35"/>
      <c r="J176" s="8"/>
      <c r="K176"/>
      <c r="L176"/>
      <c r="O176" s="211"/>
    </row>
    <row r="177" spans="1:15" s="7" customFormat="1" ht="12" customHeight="1" x14ac:dyDescent="0.2">
      <c r="A177" s="314"/>
      <c r="B177" s="319"/>
      <c r="C177" s="5"/>
      <c r="D177" s="4"/>
      <c r="E177" s="4"/>
      <c r="F177" s="13"/>
      <c r="G177" s="87"/>
      <c r="H177" s="34"/>
      <c r="I177" s="35"/>
      <c r="J177" s="8"/>
      <c r="K177"/>
      <c r="L177"/>
      <c r="O177" s="211"/>
    </row>
    <row r="178" spans="1:15" s="7" customFormat="1" ht="12" customHeight="1" x14ac:dyDescent="0.2">
      <c r="A178" s="314"/>
      <c r="B178" s="319"/>
      <c r="C178" s="25"/>
      <c r="D178" s="4"/>
      <c r="E178" s="4"/>
      <c r="F178" s="13"/>
      <c r="G178" s="8"/>
      <c r="H178" s="34"/>
      <c r="I178" s="35"/>
      <c r="J178" s="8"/>
      <c r="K178"/>
      <c r="L178"/>
      <c r="O178" s="211"/>
    </row>
    <row r="179" spans="1:15" s="7" customFormat="1" ht="12" customHeight="1" x14ac:dyDescent="0.2">
      <c r="A179" s="330"/>
      <c r="B179" s="319"/>
      <c r="C179" s="46"/>
      <c r="D179" s="4"/>
      <c r="E179" s="4"/>
      <c r="F179" s="13"/>
      <c r="G179" s="11"/>
      <c r="H179" s="34"/>
      <c r="I179" s="35"/>
      <c r="J179" s="8"/>
      <c r="K179"/>
      <c r="L179"/>
      <c r="O179" s="211"/>
    </row>
    <row r="180" spans="1:15" s="7" customFormat="1" ht="12" customHeight="1" x14ac:dyDescent="0.2">
      <c r="A180" s="314"/>
      <c r="B180" s="319"/>
      <c r="C180" s="46"/>
      <c r="D180" s="4"/>
      <c r="E180" s="4"/>
      <c r="F180" s="13"/>
      <c r="G180" s="11"/>
      <c r="H180" s="34"/>
      <c r="I180" s="35"/>
      <c r="J180" s="8"/>
      <c r="K180"/>
      <c r="L180"/>
      <c r="O180" s="211"/>
    </row>
    <row r="181" spans="1:15" s="7" customFormat="1" ht="12" customHeight="1" x14ac:dyDescent="0.2">
      <c r="A181" s="314"/>
      <c r="B181" s="319"/>
      <c r="C181" s="46"/>
      <c r="D181" s="4"/>
      <c r="E181" s="4"/>
      <c r="F181" s="13"/>
      <c r="G181" s="11"/>
      <c r="H181" s="34"/>
      <c r="I181" s="35"/>
      <c r="J181" s="8"/>
      <c r="K181"/>
      <c r="L181"/>
      <c r="O181" s="211"/>
    </row>
    <row r="182" spans="1:15" s="7" customFormat="1" ht="12" customHeight="1" x14ac:dyDescent="0.2">
      <c r="A182" s="314"/>
      <c r="B182" s="319"/>
      <c r="C182" s="46"/>
      <c r="D182" s="4"/>
      <c r="E182" s="4"/>
      <c r="F182" s="13"/>
      <c r="G182" s="11"/>
      <c r="H182" s="34"/>
      <c r="I182" s="35"/>
      <c r="J182" s="8"/>
      <c r="K182"/>
      <c r="L182"/>
      <c r="O182" s="211"/>
    </row>
    <row r="183" spans="1:15" s="7" customFormat="1" ht="12" customHeight="1" x14ac:dyDescent="0.2">
      <c r="A183" s="314"/>
      <c r="B183" s="319"/>
      <c r="C183" s="46"/>
      <c r="D183" s="4"/>
      <c r="E183" s="4"/>
      <c r="F183" s="13"/>
      <c r="G183" s="11"/>
      <c r="H183" s="34"/>
      <c r="I183" s="35"/>
      <c r="J183" s="8"/>
      <c r="K183"/>
      <c r="L183"/>
      <c r="O183" s="211"/>
    </row>
    <row r="184" spans="1:15" s="7" customFormat="1" ht="12" customHeight="1" x14ac:dyDescent="0.2">
      <c r="A184" s="314"/>
      <c r="B184" s="319"/>
      <c r="C184" s="46"/>
      <c r="D184" s="4"/>
      <c r="E184" s="4"/>
      <c r="F184" s="13"/>
      <c r="G184" s="11"/>
      <c r="H184" s="34"/>
      <c r="I184" s="35"/>
      <c r="J184" s="8"/>
      <c r="K184"/>
      <c r="L184"/>
      <c r="O184" s="211"/>
    </row>
    <row r="185" spans="1:15" s="7" customFormat="1" ht="12" customHeight="1" x14ac:dyDescent="0.2">
      <c r="A185" s="314"/>
      <c r="B185" s="319"/>
      <c r="C185" s="46"/>
      <c r="D185" s="4"/>
      <c r="E185" s="4"/>
      <c r="F185" s="13"/>
      <c r="G185" s="11"/>
      <c r="H185" s="34"/>
      <c r="I185" s="35"/>
      <c r="J185" s="9"/>
      <c r="K185"/>
      <c r="L185"/>
      <c r="O185" s="211"/>
    </row>
    <row r="186" spans="1:15" s="7" customFormat="1" ht="12" customHeight="1" x14ac:dyDescent="0.2">
      <c r="A186" s="314"/>
      <c r="B186" s="319"/>
      <c r="C186" s="46"/>
      <c r="D186" s="4"/>
      <c r="E186" s="4"/>
      <c r="F186" s="13"/>
      <c r="G186" s="11"/>
      <c r="H186" s="34"/>
      <c r="I186" s="35"/>
      <c r="J186" s="9"/>
      <c r="K186"/>
      <c r="L186"/>
      <c r="O186" s="211"/>
    </row>
    <row r="187" spans="1:15" s="7" customFormat="1" ht="12" customHeight="1" x14ac:dyDescent="0.2">
      <c r="A187" s="314"/>
      <c r="B187" s="319"/>
      <c r="C187" s="46"/>
      <c r="D187" s="4"/>
      <c r="E187" s="4"/>
      <c r="F187" s="13"/>
      <c r="G187" s="11"/>
      <c r="H187" s="34"/>
      <c r="I187" s="35"/>
      <c r="J187" s="9"/>
      <c r="K187"/>
      <c r="L187"/>
      <c r="O187" s="211"/>
    </row>
    <row r="188" spans="1:15" s="7" customFormat="1" ht="12" customHeight="1" x14ac:dyDescent="0.2">
      <c r="A188" s="314"/>
      <c r="B188" s="319"/>
      <c r="C188" s="46"/>
      <c r="D188" s="4"/>
      <c r="E188" s="4"/>
      <c r="F188" s="13"/>
      <c r="G188" s="11"/>
      <c r="H188" s="34"/>
      <c r="I188" s="35"/>
      <c r="J188" s="9"/>
      <c r="K188"/>
      <c r="L188"/>
      <c r="O188" s="211"/>
    </row>
    <row r="189" spans="1:15" s="7" customFormat="1" ht="12" customHeight="1" x14ac:dyDescent="0.2">
      <c r="A189" s="314"/>
      <c r="B189" s="319"/>
      <c r="C189" s="46"/>
      <c r="D189" s="4"/>
      <c r="E189" s="4"/>
      <c r="F189" s="13"/>
      <c r="G189" s="11"/>
      <c r="H189" s="34"/>
      <c r="I189" s="35"/>
      <c r="J189" s="9"/>
      <c r="K189"/>
      <c r="L189"/>
      <c r="O189" s="211"/>
    </row>
    <row r="190" spans="1:15" s="7" customFormat="1" ht="12" customHeight="1" x14ac:dyDescent="0.2">
      <c r="A190" s="314"/>
      <c r="B190" s="319"/>
      <c r="C190" s="46"/>
      <c r="D190" s="4"/>
      <c r="E190" s="4"/>
      <c r="F190" s="13"/>
      <c r="G190" s="11"/>
      <c r="H190" s="34"/>
      <c r="I190" s="35"/>
      <c r="J190" s="9"/>
      <c r="K190"/>
      <c r="L190"/>
      <c r="O190" s="211"/>
    </row>
    <row r="193" spans="1:15" x14ac:dyDescent="0.2">
      <c r="H193" s="34"/>
      <c r="I193" s="35"/>
    </row>
    <row r="194" spans="1:15" x14ac:dyDescent="0.2">
      <c r="H194" s="34"/>
      <c r="I194" s="35"/>
    </row>
    <row r="195" spans="1:15" x14ac:dyDescent="0.2">
      <c r="H195" s="34"/>
      <c r="I195" s="35"/>
    </row>
    <row r="196" spans="1:15" x14ac:dyDescent="0.2">
      <c r="H196" s="34"/>
      <c r="I196" s="35"/>
    </row>
    <row r="197" spans="1:15" x14ac:dyDescent="0.2">
      <c r="H197" s="34"/>
      <c r="I197" s="35"/>
    </row>
    <row r="198" spans="1:15" x14ac:dyDescent="0.2">
      <c r="H198" s="34"/>
      <c r="I198" s="35"/>
    </row>
    <row r="199" spans="1:15" x14ac:dyDescent="0.2">
      <c r="A199" s="184"/>
      <c r="B199" s="184"/>
      <c r="D199"/>
      <c r="F199"/>
      <c r="G199"/>
      <c r="H199" s="34"/>
      <c r="I199" s="35"/>
      <c r="O199"/>
    </row>
    <row r="200" spans="1:15" x14ac:dyDescent="0.2">
      <c r="A200" s="184"/>
      <c r="B200" s="184"/>
      <c r="D200"/>
      <c r="F200"/>
      <c r="G200"/>
      <c r="H200" s="34"/>
      <c r="I200" s="35"/>
      <c r="O200"/>
    </row>
    <row r="201" spans="1:15" x14ac:dyDescent="0.2">
      <c r="A201" s="184"/>
      <c r="B201" s="184"/>
      <c r="D201"/>
      <c r="F201"/>
      <c r="G201"/>
      <c r="H201" s="34"/>
      <c r="I201" s="35"/>
      <c r="O201"/>
    </row>
    <row r="250" spans="1:15" x14ac:dyDescent="0.2">
      <c r="A250" s="184"/>
      <c r="B250" s="184"/>
      <c r="D250"/>
      <c r="F250"/>
      <c r="I250">
        <f>SUM(I236:I249)</f>
        <v>0</v>
      </c>
      <c r="O250"/>
    </row>
    <row r="251" spans="1:15" x14ac:dyDescent="0.2">
      <c r="A251" s="184"/>
      <c r="B251" s="184"/>
      <c r="D251"/>
      <c r="F251"/>
      <c r="G251" s="104">
        <f>G250+I250</f>
        <v>0</v>
      </c>
      <c r="O251"/>
    </row>
  </sheetData>
  <printOptions gridLines="1"/>
  <pageMargins left="0.47244094488188981" right="0.39370078740157483" top="0.98425196850393704" bottom="0.98425196850393704" header="0.51181102362204722" footer="0.51181102362204722"/>
  <pageSetup paperSize="9" scale="96" fitToHeight="0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</vt:lpstr>
      <vt:lpstr>1. Rekreační bazén</vt:lpstr>
      <vt:lpstr>2. Dětský bazén</vt:lpstr>
      <vt:lpstr>3. Cvičný</vt:lpstr>
      <vt:lpstr>4. Chlorovna</vt:lpstr>
      <vt:lpstr>5.Fólie</vt:lpstr>
      <vt:lpstr>6.Potrubní rozvody</vt:lpstr>
      <vt:lpstr>7.Ostatní vybavení</vt:lpstr>
      <vt:lpstr>'1. Rekreační bazén'!Názvy_tisku</vt:lpstr>
      <vt:lpstr>'2. Dětský bazén'!Názvy_tisku</vt:lpstr>
      <vt:lpstr>'3. Cvičný'!Názvy_tisku</vt:lpstr>
      <vt:lpstr>'4. Chlorovna'!Názvy_tisku</vt:lpstr>
      <vt:lpstr>'5.Fólie'!Názvy_tisku</vt:lpstr>
      <vt:lpstr>'6.Potrubní rozvody'!Názvy_tisku</vt:lpstr>
      <vt:lpstr>'7.Ostatní vybavení'!Názvy_tisku</vt:lpstr>
      <vt:lpstr>Rekapitulace!Názvy_tisku</vt:lpstr>
      <vt:lpstr>'1. Rekreační bazén'!Oblast_tisku</vt:lpstr>
      <vt:lpstr>'2. Dětský bazén'!Oblast_tisku</vt:lpstr>
      <vt:lpstr>'3. Cvičný'!Oblast_tisku</vt:lpstr>
      <vt:lpstr>'4. Chlorovna'!Oblast_tisku</vt:lpstr>
      <vt:lpstr>'5.Fólie'!Oblast_tisku</vt:lpstr>
      <vt:lpstr>'6.Potrubní rozvody'!Oblast_tisku</vt:lpstr>
      <vt:lpstr>'7.Ostatní vybavení'!Oblast_tisku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Matějka</dc:creator>
  <cp:lastModifiedBy>Boss</cp:lastModifiedBy>
  <cp:lastPrinted>2020-01-09T13:52:57Z</cp:lastPrinted>
  <dcterms:created xsi:type="dcterms:W3CDTF">2001-02-23T09:58:25Z</dcterms:created>
  <dcterms:modified xsi:type="dcterms:W3CDTF">2020-11-13T23:59:39Z</dcterms:modified>
</cp:coreProperties>
</file>