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bookViews>
    <workbookView xWindow="0" yWindow="0" windowWidth="21570" windowHeight="81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1" l="1"/>
  <c r="G127" i="1"/>
  <c r="G126" i="1"/>
  <c r="G129" i="1" s="1"/>
  <c r="D7" i="1" s="1"/>
  <c r="F119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F86" i="1"/>
  <c r="G84" i="1"/>
  <c r="G83" i="1"/>
  <c r="G82" i="1"/>
  <c r="G81" i="1"/>
  <c r="G80" i="1"/>
  <c r="G77" i="1"/>
  <c r="G76" i="1"/>
  <c r="G75" i="1"/>
  <c r="G74" i="1"/>
  <c r="G73" i="1"/>
  <c r="G70" i="1"/>
  <c r="G69" i="1"/>
  <c r="G68" i="1"/>
  <c r="G67" i="1"/>
  <c r="G66" i="1"/>
  <c r="G63" i="1"/>
  <c r="G62" i="1"/>
  <c r="G61" i="1"/>
  <c r="G60" i="1"/>
  <c r="G59" i="1"/>
  <c r="F13" i="1"/>
  <c r="G119" i="1" l="1"/>
  <c r="G86" i="1"/>
  <c r="D5" i="1" s="1"/>
  <c r="D6" i="1"/>
  <c r="D9" i="1" s="1"/>
  <c r="G132" i="1"/>
  <c r="G133" i="1" s="1"/>
  <c r="D11" i="1" l="1"/>
  <c r="D10" i="1"/>
</calcChain>
</file>

<file path=xl/sharedStrings.xml><?xml version="1.0" encoding="utf-8"?>
<sst xmlns="http://schemas.openxmlformats.org/spreadsheetml/2006/main" count="205" uniqueCount="124">
  <si>
    <t>Položkový rozpočet pro akci: Projekt pěstebních opatření v Hodoníně - ořezy a kácení dřevin</t>
  </si>
  <si>
    <t>Sumarizace</t>
  </si>
  <si>
    <t>PD 1</t>
  </si>
  <si>
    <t>Pokácení dřevin</t>
  </si>
  <si>
    <t>RS 2</t>
  </si>
  <si>
    <t>Řezy stromů</t>
  </si>
  <si>
    <t>VS 3</t>
  </si>
  <si>
    <t>Vazby stromů</t>
  </si>
  <si>
    <t>Investorská cena za 24 měsíců v Kč celkem bez DPH</t>
  </si>
  <si>
    <t>DPH v Kč</t>
  </si>
  <si>
    <t>Investorská cena za 24 měsíců v Kč celkem včetně DPH</t>
  </si>
  <si>
    <t>Celkem operací k nacenění</t>
  </si>
  <si>
    <t>Ceny jsou uvedeny bez DPH. Součástí všech položek je evidence zásahu ve vrstvě Stromy pod kontrolou.</t>
  </si>
  <si>
    <t>Sekce</t>
  </si>
  <si>
    <t>Kód položky</t>
  </si>
  <si>
    <t>Specifikace operace</t>
  </si>
  <si>
    <t>MJ</t>
  </si>
  <si>
    <t>Cena bez DPH za MJ</t>
  </si>
  <si>
    <t>MJ za 24 měsíců</t>
  </si>
  <si>
    <t>Cena celkem (Kč bez DPH) za 24 měsíců</t>
  </si>
  <si>
    <t xml:space="preserve"> PD 1</t>
  </si>
  <si>
    <t>1.1</t>
  </si>
  <si>
    <t>Odstranění dřevin, do 100 mm</t>
  </si>
  <si>
    <t>PD 1.1.1</t>
  </si>
  <si>
    <t>v rovině nebo ve svahu do 1:1</t>
  </si>
  <si>
    <t>m2</t>
  </si>
  <si>
    <t>1.2</t>
  </si>
  <si>
    <r>
      <t>Pokácení stromu volné v celku,</t>
    </r>
    <r>
      <rPr>
        <sz val="10"/>
        <color theme="1"/>
        <rFont val="Calibri"/>
        <family val="2"/>
        <charset val="238"/>
        <scheme val="minor"/>
      </rPr>
      <t xml:space="preserve"> s odřezáním kmene a odvětvením</t>
    </r>
  </si>
  <si>
    <t>PD 1.2.1</t>
  </si>
  <si>
    <t>přes 100 do 300 mm</t>
  </si>
  <si>
    <t>ks</t>
  </si>
  <si>
    <t>PD 1.2.2</t>
  </si>
  <si>
    <t>přes 300 do 500 mm</t>
  </si>
  <si>
    <t>PD 1.2.3</t>
  </si>
  <si>
    <t>přes 500 do 700 mm</t>
  </si>
  <si>
    <t>PD 1.2.4</t>
  </si>
  <si>
    <t>přes 700 do 900 mm</t>
  </si>
  <si>
    <t>PD 1.2.5</t>
  </si>
  <si>
    <t>přes 900 do 1100 mm</t>
  </si>
  <si>
    <t>1.3</t>
  </si>
  <si>
    <r>
      <rPr>
        <b/>
        <sz val="10"/>
        <color theme="1"/>
        <rFont val="Calibri"/>
        <family val="2"/>
        <charset val="238"/>
        <scheme val="minor"/>
      </rPr>
      <t>Pokácení stromu s přetažením,</t>
    </r>
    <r>
      <rPr>
        <sz val="10"/>
        <color theme="1"/>
        <rFont val="Calibri"/>
        <family val="2"/>
        <charset val="238"/>
        <scheme val="minor"/>
      </rPr>
      <t xml:space="preserve"> s odřezáním kmene a odvětvením</t>
    </r>
  </si>
  <si>
    <t>PD 1.3.1</t>
  </si>
  <si>
    <t>PD 1.3.2</t>
  </si>
  <si>
    <t>PD 1.3.3</t>
  </si>
  <si>
    <t>PD 1.3.4</t>
  </si>
  <si>
    <t>PD 1.3.5</t>
  </si>
  <si>
    <t>1.4</t>
  </si>
  <si>
    <t>Pokácení stromu postupné s volnou dopadovou plochou</t>
  </si>
  <si>
    <t>PD 1.4.1</t>
  </si>
  <si>
    <t>PD 1.4.2</t>
  </si>
  <si>
    <t>PD 1.4.3</t>
  </si>
  <si>
    <t>PD 1.4.4</t>
  </si>
  <si>
    <t>PD 1.4.5</t>
  </si>
  <si>
    <t>1.5</t>
  </si>
  <si>
    <t>Pokácení stromu postupné s překážkou v dopadové ploše</t>
  </si>
  <si>
    <t>PD 1.5.1</t>
  </si>
  <si>
    <t>PD 1.5.2</t>
  </si>
  <si>
    <t>PD 1.5.3</t>
  </si>
  <si>
    <t>PD 1.5.4</t>
  </si>
  <si>
    <t>PD 1.5.5</t>
  </si>
  <si>
    <t>Pokácení dřevin celkem</t>
  </si>
  <si>
    <t>Technologický postup bude vycházet z arboristických standardů SPPK A02 005 Kácení stromů. V cenách jsou započteny i náklady na odvětvování, manipulaci kmene a silných větví v rozsahu nezbytném pro složení na hromadu na vzdálenost do 20 m, nebo k naložení na dopravní prostředek. Cena nezahrnuje odkornění kmenů, odvoz a uložení na skládku, odstranění pařezu. Půrměr kmene bude určen přímým měřením, nebo přepočtem 1,3d dle standardu SPPK A02 005.</t>
  </si>
  <si>
    <t>2.1</t>
  </si>
  <si>
    <r>
      <t xml:space="preserve">Řezy stromů, </t>
    </r>
    <r>
      <rPr>
        <sz val="10"/>
        <color theme="1"/>
        <rFont val="Calibri"/>
        <family val="2"/>
        <charset val="238"/>
        <scheme val="minor"/>
      </rPr>
      <t>dle charakteru řezu a výšky stromu</t>
    </r>
  </si>
  <si>
    <t>RS 2.1.1</t>
  </si>
  <si>
    <t>Řez zdravotní, do 2 m</t>
  </si>
  <si>
    <t>RS 2.1.2</t>
  </si>
  <si>
    <t>Řez zdravotní, od 2 do 6 m</t>
  </si>
  <si>
    <t>RS 2.1.3</t>
  </si>
  <si>
    <t>Řez zdravotní, od 6 m do 8 m</t>
  </si>
  <si>
    <t>RS 2.1.4</t>
  </si>
  <si>
    <t>Řez zdravotní, od 8 m do 10 m</t>
  </si>
  <si>
    <t>RS 2.1.5</t>
  </si>
  <si>
    <t>Řez zdravotní, přes 10 m</t>
  </si>
  <si>
    <t>RS 2.1.6</t>
  </si>
  <si>
    <t>Řez bezpečnostní, do 2 m</t>
  </si>
  <si>
    <t>RS 2.1.7</t>
  </si>
  <si>
    <t>Řez bezpečnostní, od 2 do 6 m</t>
  </si>
  <si>
    <t>RS 2.1.8</t>
  </si>
  <si>
    <t>Řez bezpečnostní, od 6 do 8 m</t>
  </si>
  <si>
    <t>RS 2.1.9</t>
  </si>
  <si>
    <t>Řez bezpečnostní, od 8 do 10 m</t>
  </si>
  <si>
    <t>RS 2.1.10</t>
  </si>
  <si>
    <t xml:space="preserve">Řez bezpečnostní, přes 10 m </t>
  </si>
  <si>
    <t>RS 2.1.11</t>
  </si>
  <si>
    <t xml:space="preserve">Redukce koruny, do 2 m </t>
  </si>
  <si>
    <t>RS 2.1.12</t>
  </si>
  <si>
    <t>Redukce koruny, od 2 do 6 m</t>
  </si>
  <si>
    <t>RS 2.1.13</t>
  </si>
  <si>
    <t xml:space="preserve">Redukce koruny, od 6 do 8 m </t>
  </si>
  <si>
    <t>RS 2.1.14</t>
  </si>
  <si>
    <t xml:space="preserve">Redukce koruny, od 8 do 10 m </t>
  </si>
  <si>
    <t>RS 2.1.15</t>
  </si>
  <si>
    <t xml:space="preserve">Redukce koruny, přes 10 m </t>
  </si>
  <si>
    <t>RS 2.1.16</t>
  </si>
  <si>
    <t xml:space="preserve">Sesazovací řez, do 2 m </t>
  </si>
  <si>
    <t>RS 2.1.17</t>
  </si>
  <si>
    <t xml:space="preserve">Sesazovací řez, od 2 do 6 m </t>
  </si>
  <si>
    <t>RS 2.1.18</t>
  </si>
  <si>
    <t xml:space="preserve">Sesazovací řez, od 6 do 8 m </t>
  </si>
  <si>
    <t>RS 2.1.19</t>
  </si>
  <si>
    <t xml:space="preserve">Sesazovací řez, od 8 do 10 m </t>
  </si>
  <si>
    <t>RS 2.1.20</t>
  </si>
  <si>
    <t xml:space="preserve">Sesazovací řez, přes 10 m </t>
  </si>
  <si>
    <t>RS 2.1.21</t>
  </si>
  <si>
    <t xml:space="preserve">Řez popouštěcí, řez na hlavu do 2 m </t>
  </si>
  <si>
    <t>RS 2.1.22</t>
  </si>
  <si>
    <t xml:space="preserve">Řez popouštěcí, řez na hlavu od 2 m do 6 m </t>
  </si>
  <si>
    <t>RS 2.1.23</t>
  </si>
  <si>
    <t xml:space="preserve">Řez popouštěcí, řez na hlavu od 6 m do 8 m </t>
  </si>
  <si>
    <t>RS 2.1.24</t>
  </si>
  <si>
    <t xml:space="preserve">Řez popouštěcí, řez na hlavu od 8 m do 10 m </t>
  </si>
  <si>
    <t>RS 2.1.25</t>
  </si>
  <si>
    <t xml:space="preserve">Řez popouštěcí, řez na hlavu přes 10 m </t>
  </si>
  <si>
    <t>Řezy stromů celkem</t>
  </si>
  <si>
    <t>Technologický postup bude vycházet z arboristikých standardů SPPK A02 002 Řez stromů. V cenách jsou započteny i náklady na rozřezání a odklizení větví na vzdálenost do 20 m se složením na hromady nebo naložím na dopravní prostředek. Cena nezahrnuje odvoz a uložení na skládku, odstranění pařezu. Měrnou jednotkou kus se rozumí jeden strom. V cenách jsou zahrnuty i stížené podmínky podél pozemních komunikací. Při určování výšky nasazení hlavy je uvažována jako směrodatná nejvýše položená hlava na ošetřovaném jedinci.</t>
  </si>
  <si>
    <t>3.1</t>
  </si>
  <si>
    <t>VS 3.1.1</t>
  </si>
  <si>
    <t>Instalace vazby stromu, včetně materiálu</t>
  </si>
  <si>
    <t>VS 3.1.2</t>
  </si>
  <si>
    <t>Detailní revize již instalované vazby</t>
  </si>
  <si>
    <t>Vazby stromů celkem</t>
  </si>
  <si>
    <t>Pěstební opatření celkem, bez DPH</t>
  </si>
  <si>
    <t>Pěstební opatření celkem,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</si>
</sst>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1A1A1A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0" xfId="0" applyNumberFormat="1" applyFont="1" applyAlignment="1">
      <alignment horizontal="right"/>
    </xf>
    <xf numFmtId="0" fontId="2" fillId="0" borderId="0" xfId="0" applyFont="1"/>
    <xf numFmtId="49" fontId="4" fillId="0" borderId="0" xfId="0" applyNumberFormat="1" applyFont="1" applyAlignment="1">
      <alignment horizontal="righ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0" xfId="0" applyFont="1" applyAlignment="1">
      <alignment horizontal="right"/>
    </xf>
    <xf numFmtId="0" fontId="2" fillId="2" borderId="0" xfId="0" applyFont="1" applyFill="1"/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2" fillId="6" borderId="0" xfId="0" applyFont="1" applyFill="1"/>
    <xf numFmtId="49" fontId="4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4" fillId="5" borderId="2" xfId="0" applyFont="1" applyFill="1" applyBorder="1"/>
    <xf numFmtId="0" fontId="2" fillId="0" borderId="2" xfId="0" applyFont="1" applyBorder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8" fillId="3" borderId="2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9" fillId="5" borderId="2" xfId="0" applyFont="1" applyFill="1" applyBorder="1"/>
    <xf numFmtId="0" fontId="4" fillId="6" borderId="4" xfId="0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164" fontId="4" fillId="6" borderId="6" xfId="0" applyNumberFormat="1" applyFont="1" applyFill="1" applyBorder="1"/>
    <xf numFmtId="0" fontId="5" fillId="0" borderId="2" xfId="0" applyFont="1" applyBorder="1"/>
    <xf numFmtId="0" fontId="1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0" fontId="11" fillId="0" borderId="0" xfId="0" applyFont="1"/>
    <xf numFmtId="0" fontId="12" fillId="0" borderId="5" xfId="0" applyFont="1" applyBorder="1"/>
    <xf numFmtId="0" fontId="11" fillId="0" borderId="5" xfId="0" applyFont="1" applyBorder="1" applyAlignment="1">
      <alignment horizontal="center" vertical="center"/>
    </xf>
    <xf numFmtId="164" fontId="12" fillId="0" borderId="5" xfId="0" applyNumberFormat="1" applyFont="1" applyBorder="1"/>
    <xf numFmtId="49" fontId="4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164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7" borderId="0" xfId="0" applyFont="1" applyFill="1"/>
    <xf numFmtId="0" fontId="5" fillId="7" borderId="0" xfId="0" applyFont="1" applyFill="1"/>
    <xf numFmtId="164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2" borderId="0" xfId="0" applyFont="1" applyFill="1"/>
    <xf numFmtId="49" fontId="6" fillId="0" borderId="5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0" fontId="4" fillId="6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left"/>
    </xf>
    <xf numFmtId="0" fontId="2" fillId="7" borderId="0" xfId="0" applyFont="1" applyFill="1"/>
    <xf numFmtId="0" fontId="9" fillId="2" borderId="2" xfId="0" applyFont="1" applyFill="1" applyBorder="1"/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workbookViewId="0">
      <selection activeCell="C67" sqref="C67"/>
    </sheetView>
  </sheetViews>
  <sheetFormatPr defaultRowHeight="12.75" x14ac:dyDescent="0.2"/>
  <cols>
    <col min="1" max="1" width="5.5703125" style="47" customWidth="1"/>
    <col min="2" max="2" width="8.28515625" style="2" customWidth="1"/>
    <col min="3" max="3" width="35.5703125" style="2" customWidth="1"/>
    <col min="4" max="4" width="4.85546875" style="2" customWidth="1"/>
    <col min="5" max="5" width="11.140625" style="2" customWidth="1"/>
    <col min="6" max="6" width="8.140625" style="2" customWidth="1"/>
    <col min="7" max="7" width="14.42578125" style="2" customWidth="1"/>
    <col min="8" max="8" width="10.42578125" style="2" bestFit="1" customWidth="1"/>
    <col min="9" max="16384" width="9.140625" style="2"/>
  </cols>
  <sheetData>
    <row r="1" spans="1:7" x14ac:dyDescent="0.2">
      <c r="A1" s="1"/>
    </row>
    <row r="2" spans="1:7" ht="15.75" x14ac:dyDescent="0.2">
      <c r="A2" s="1"/>
      <c r="B2" s="55" t="s">
        <v>0</v>
      </c>
      <c r="C2" s="56"/>
      <c r="D2" s="56"/>
      <c r="E2" s="56"/>
      <c r="F2" s="56"/>
      <c r="G2" s="56"/>
    </row>
    <row r="3" spans="1:7" x14ac:dyDescent="0.2">
      <c r="A3" s="3"/>
    </row>
    <row r="4" spans="1:7" x14ac:dyDescent="0.2">
      <c r="A4" s="3"/>
      <c r="B4" s="57" t="s">
        <v>1</v>
      </c>
      <c r="C4" s="57"/>
      <c r="D4" s="58"/>
      <c r="E4" s="58"/>
    </row>
    <row r="5" spans="1:7" x14ac:dyDescent="0.2">
      <c r="A5" s="3"/>
      <c r="B5" s="4" t="s">
        <v>2</v>
      </c>
      <c r="C5" s="5" t="s">
        <v>3</v>
      </c>
      <c r="D5" s="53">
        <f>G86</f>
        <v>0</v>
      </c>
      <c r="E5" s="54"/>
      <c r="F5" s="54"/>
      <c r="G5" s="54"/>
    </row>
    <row r="6" spans="1:7" x14ac:dyDescent="0.2">
      <c r="A6" s="3"/>
      <c r="B6" s="4" t="s">
        <v>4</v>
      </c>
      <c r="C6" s="5" t="s">
        <v>5</v>
      </c>
      <c r="D6" s="53">
        <f>G119</f>
        <v>0</v>
      </c>
      <c r="E6" s="54"/>
      <c r="F6" s="54"/>
      <c r="G6" s="54"/>
    </row>
    <row r="7" spans="1:7" x14ac:dyDescent="0.2">
      <c r="A7" s="3"/>
      <c r="B7" s="4" t="s">
        <v>6</v>
      </c>
      <c r="C7" s="5" t="s">
        <v>7</v>
      </c>
      <c r="D7" s="53">
        <f>G129</f>
        <v>0</v>
      </c>
      <c r="E7" s="54"/>
      <c r="F7" s="54"/>
      <c r="G7" s="54"/>
    </row>
    <row r="8" spans="1:7" x14ac:dyDescent="0.2">
      <c r="A8" s="3"/>
      <c r="D8" s="6"/>
      <c r="E8" s="6"/>
      <c r="F8" s="6"/>
      <c r="G8" s="6"/>
    </row>
    <row r="9" spans="1:7" x14ac:dyDescent="0.2">
      <c r="A9" s="3"/>
      <c r="B9" s="51" t="s">
        <v>8</v>
      </c>
      <c r="C9" s="52"/>
      <c r="D9" s="53">
        <f>SUM(D5:G8)</f>
        <v>0</v>
      </c>
      <c r="E9" s="54"/>
      <c r="F9" s="54"/>
      <c r="G9" s="54"/>
    </row>
    <row r="10" spans="1:7" x14ac:dyDescent="0.2">
      <c r="A10" s="3"/>
      <c r="B10" s="51" t="s">
        <v>9</v>
      </c>
      <c r="C10" s="52"/>
      <c r="D10" s="53">
        <f>G133-G132</f>
        <v>0</v>
      </c>
      <c r="E10" s="54"/>
      <c r="F10" s="54"/>
      <c r="G10" s="54"/>
    </row>
    <row r="11" spans="1:7" x14ac:dyDescent="0.2">
      <c r="A11" s="3"/>
      <c r="B11" s="51" t="s">
        <v>10</v>
      </c>
      <c r="C11" s="52"/>
      <c r="D11" s="61">
        <f>G133</f>
        <v>0</v>
      </c>
      <c r="E11" s="62"/>
      <c r="F11" s="62"/>
      <c r="G11" s="62"/>
    </row>
    <row r="12" spans="1:7" x14ac:dyDescent="0.2">
      <c r="A12" s="3"/>
    </row>
    <row r="13" spans="1:7" x14ac:dyDescent="0.2">
      <c r="A13" s="3"/>
      <c r="B13" s="63" t="s">
        <v>11</v>
      </c>
      <c r="C13" s="63"/>
      <c r="D13" s="7"/>
      <c r="E13" s="7"/>
      <c r="F13" s="63">
        <f>SUM(F86,F119,F129)</f>
        <v>1902</v>
      </c>
      <c r="G13" s="63"/>
    </row>
    <row r="14" spans="1:7" ht="2.25" hidden="1" customHeight="1" x14ac:dyDescent="0.2">
      <c r="A14" s="3"/>
      <c r="B14" s="8"/>
      <c r="C14" s="8"/>
      <c r="D14" s="8"/>
      <c r="E14" s="8"/>
      <c r="F14" s="8"/>
      <c r="G14" s="8"/>
    </row>
    <row r="15" spans="1:7" ht="15" hidden="1" customHeight="1" x14ac:dyDescent="0.2">
      <c r="A15" s="3"/>
      <c r="B15" s="8"/>
      <c r="C15" s="8"/>
      <c r="D15" s="8"/>
      <c r="E15" s="8"/>
      <c r="F15" s="8"/>
      <c r="G15" s="8"/>
    </row>
    <row r="16" spans="1:7" ht="15" customHeight="1" x14ac:dyDescent="0.2">
      <c r="A16" s="3"/>
      <c r="B16" s="64" t="s">
        <v>12</v>
      </c>
      <c r="C16" s="65"/>
      <c r="D16" s="65"/>
      <c r="E16" s="65"/>
      <c r="F16" s="65"/>
      <c r="G16" s="65"/>
    </row>
    <row r="17" spans="1:6" ht="15" customHeight="1" x14ac:dyDescent="0.2">
      <c r="A17" s="3"/>
      <c r="B17" s="9"/>
      <c r="C17" s="9"/>
      <c r="D17" s="10"/>
      <c r="E17" s="11"/>
      <c r="F17" s="10"/>
    </row>
    <row r="18" spans="1:6" ht="15" customHeight="1" x14ac:dyDescent="0.2">
      <c r="A18" s="3"/>
      <c r="B18" s="9"/>
      <c r="C18" s="9"/>
      <c r="D18" s="10"/>
      <c r="E18" s="11"/>
      <c r="F18" s="10"/>
    </row>
    <row r="19" spans="1:6" ht="15" customHeight="1" x14ac:dyDescent="0.2">
      <c r="A19" s="3"/>
      <c r="B19" s="9"/>
      <c r="C19" s="9"/>
      <c r="D19" s="10"/>
      <c r="E19" s="11"/>
      <c r="F19" s="10"/>
    </row>
    <row r="20" spans="1:6" ht="15" customHeight="1" x14ac:dyDescent="0.2">
      <c r="A20" s="3"/>
      <c r="B20" s="9"/>
      <c r="C20" s="9"/>
      <c r="D20" s="10"/>
      <c r="E20" s="11"/>
      <c r="F20" s="10"/>
    </row>
    <row r="21" spans="1:6" ht="15" customHeight="1" x14ac:dyDescent="0.2">
      <c r="A21" s="3"/>
      <c r="B21" s="9"/>
      <c r="C21" s="9"/>
      <c r="D21" s="10"/>
      <c r="E21" s="11"/>
      <c r="F21" s="10"/>
    </row>
    <row r="22" spans="1:6" ht="15" customHeight="1" x14ac:dyDescent="0.2">
      <c r="A22" s="3"/>
      <c r="B22" s="9"/>
      <c r="C22" s="9"/>
      <c r="D22" s="10"/>
      <c r="E22" s="11"/>
      <c r="F22" s="10"/>
    </row>
    <row r="23" spans="1:6" ht="15" customHeight="1" x14ac:dyDescent="0.2">
      <c r="A23" s="3"/>
      <c r="B23" s="9"/>
      <c r="C23" s="9"/>
      <c r="D23" s="10"/>
      <c r="E23" s="11"/>
      <c r="F23" s="10"/>
    </row>
    <row r="24" spans="1:6" ht="15" customHeight="1" x14ac:dyDescent="0.2">
      <c r="A24" s="3"/>
      <c r="B24" s="9"/>
      <c r="C24" s="9"/>
      <c r="D24" s="10"/>
      <c r="E24" s="11"/>
      <c r="F24" s="10"/>
    </row>
    <row r="25" spans="1:6" ht="15" customHeight="1" x14ac:dyDescent="0.2">
      <c r="A25" s="3"/>
      <c r="B25" s="9"/>
      <c r="C25" s="9"/>
      <c r="D25" s="10"/>
      <c r="E25" s="11"/>
      <c r="F25" s="10"/>
    </row>
    <row r="26" spans="1:6" ht="15" customHeight="1" x14ac:dyDescent="0.2">
      <c r="A26" s="3"/>
      <c r="B26" s="9"/>
      <c r="C26" s="9"/>
      <c r="D26" s="10"/>
      <c r="E26" s="11"/>
      <c r="F26" s="10"/>
    </row>
    <row r="27" spans="1:6" ht="15" customHeight="1" x14ac:dyDescent="0.2">
      <c r="A27" s="3"/>
      <c r="B27" s="9"/>
      <c r="C27" s="9"/>
      <c r="D27" s="10"/>
      <c r="E27" s="11"/>
      <c r="F27" s="10"/>
    </row>
    <row r="28" spans="1:6" ht="15" customHeight="1" x14ac:dyDescent="0.2">
      <c r="A28" s="3"/>
      <c r="B28" s="9"/>
      <c r="C28" s="9"/>
      <c r="D28" s="10"/>
      <c r="E28" s="11"/>
      <c r="F28" s="10"/>
    </row>
    <row r="29" spans="1:6" ht="15" customHeight="1" x14ac:dyDescent="0.2">
      <c r="A29" s="3"/>
      <c r="B29" s="9"/>
      <c r="C29" s="9"/>
      <c r="D29" s="10"/>
      <c r="E29" s="11"/>
      <c r="F29" s="10"/>
    </row>
    <row r="30" spans="1:6" ht="15" customHeight="1" x14ac:dyDescent="0.2">
      <c r="A30" s="3"/>
      <c r="B30" s="9"/>
      <c r="C30" s="9"/>
      <c r="D30" s="10"/>
      <c r="E30" s="11"/>
      <c r="F30" s="10"/>
    </row>
    <row r="31" spans="1:6" ht="15" customHeight="1" x14ac:dyDescent="0.2">
      <c r="A31" s="3"/>
      <c r="B31" s="9"/>
      <c r="C31" s="9"/>
      <c r="D31" s="10"/>
      <c r="E31" s="11"/>
      <c r="F31" s="10"/>
    </row>
    <row r="32" spans="1:6" ht="15" customHeight="1" x14ac:dyDescent="0.2">
      <c r="A32" s="3"/>
      <c r="B32" s="9"/>
      <c r="C32" s="9"/>
      <c r="D32" s="10"/>
      <c r="E32" s="11"/>
      <c r="F32" s="10"/>
    </row>
    <row r="33" spans="1:6" ht="15" customHeight="1" x14ac:dyDescent="0.2">
      <c r="A33" s="3"/>
      <c r="B33" s="9"/>
      <c r="C33" s="9"/>
      <c r="D33" s="10"/>
      <c r="E33" s="11"/>
      <c r="F33" s="10"/>
    </row>
    <row r="34" spans="1:6" ht="15" customHeight="1" x14ac:dyDescent="0.2">
      <c r="A34" s="3"/>
      <c r="B34" s="9"/>
      <c r="C34" s="9"/>
      <c r="D34" s="10"/>
      <c r="E34" s="11"/>
      <c r="F34" s="10"/>
    </row>
    <row r="35" spans="1:6" ht="15" customHeight="1" x14ac:dyDescent="0.2">
      <c r="A35" s="3"/>
      <c r="B35" s="9"/>
      <c r="C35" s="9"/>
      <c r="D35" s="10"/>
      <c r="E35" s="11"/>
      <c r="F35" s="10"/>
    </row>
    <row r="36" spans="1:6" ht="15" customHeight="1" x14ac:dyDescent="0.2">
      <c r="A36" s="3"/>
      <c r="B36" s="9"/>
      <c r="C36" s="9"/>
      <c r="D36" s="10"/>
      <c r="E36" s="11"/>
      <c r="F36" s="10"/>
    </row>
    <row r="37" spans="1:6" ht="15" customHeight="1" x14ac:dyDescent="0.2">
      <c r="A37" s="3"/>
      <c r="B37" s="9"/>
      <c r="C37" s="9"/>
      <c r="D37" s="10"/>
      <c r="E37" s="11"/>
      <c r="F37" s="10"/>
    </row>
    <row r="38" spans="1:6" ht="15" customHeight="1" x14ac:dyDescent="0.2">
      <c r="A38" s="3"/>
      <c r="B38" s="9"/>
      <c r="C38" s="9"/>
      <c r="D38" s="10"/>
      <c r="E38" s="11"/>
      <c r="F38" s="10"/>
    </row>
    <row r="39" spans="1:6" ht="15" customHeight="1" x14ac:dyDescent="0.2">
      <c r="A39" s="3"/>
      <c r="B39" s="9"/>
      <c r="C39" s="9"/>
      <c r="D39" s="10"/>
      <c r="E39" s="11"/>
      <c r="F39" s="10"/>
    </row>
    <row r="40" spans="1:6" ht="15" customHeight="1" x14ac:dyDescent="0.2">
      <c r="A40" s="3"/>
      <c r="B40" s="9"/>
      <c r="C40" s="9"/>
      <c r="D40" s="10"/>
      <c r="E40" s="11"/>
      <c r="F40" s="10"/>
    </row>
    <row r="41" spans="1:6" ht="15" customHeight="1" x14ac:dyDescent="0.2">
      <c r="A41" s="3"/>
      <c r="B41" s="9"/>
      <c r="C41" s="9"/>
      <c r="D41" s="10"/>
      <c r="E41" s="11"/>
      <c r="F41" s="10"/>
    </row>
    <row r="42" spans="1:6" ht="15" customHeight="1" x14ac:dyDescent="0.2">
      <c r="A42" s="3"/>
      <c r="B42" s="9"/>
      <c r="C42" s="9"/>
      <c r="D42" s="10"/>
      <c r="E42" s="11"/>
      <c r="F42" s="10"/>
    </row>
    <row r="43" spans="1:6" ht="15" customHeight="1" x14ac:dyDescent="0.2">
      <c r="A43" s="3"/>
      <c r="B43" s="9"/>
      <c r="C43" s="9"/>
      <c r="D43" s="10"/>
      <c r="E43" s="11"/>
      <c r="F43" s="10"/>
    </row>
    <row r="44" spans="1:6" ht="15" customHeight="1" x14ac:dyDescent="0.2">
      <c r="A44" s="3"/>
      <c r="B44" s="9"/>
      <c r="C44" s="9"/>
      <c r="D44" s="10"/>
      <c r="E44" s="11"/>
      <c r="F44" s="10"/>
    </row>
    <row r="45" spans="1:6" ht="15" customHeight="1" x14ac:dyDescent="0.2">
      <c r="A45" s="3"/>
      <c r="B45" s="9"/>
      <c r="C45" s="9"/>
      <c r="D45" s="10"/>
      <c r="E45" s="11"/>
      <c r="F45" s="10"/>
    </row>
    <row r="46" spans="1:6" ht="15" customHeight="1" x14ac:dyDescent="0.2">
      <c r="A46" s="3"/>
      <c r="B46" s="9"/>
      <c r="C46" s="9"/>
      <c r="D46" s="10"/>
      <c r="E46" s="11"/>
      <c r="F46" s="10"/>
    </row>
    <row r="47" spans="1:6" ht="15" customHeight="1" x14ac:dyDescent="0.2">
      <c r="A47" s="3"/>
      <c r="B47" s="9"/>
      <c r="C47" s="9"/>
      <c r="D47" s="10"/>
      <c r="E47" s="11"/>
      <c r="F47" s="10"/>
    </row>
    <row r="48" spans="1:6" ht="15" customHeight="1" x14ac:dyDescent="0.2">
      <c r="A48" s="3"/>
      <c r="B48" s="9"/>
      <c r="C48" s="9"/>
      <c r="D48" s="10"/>
      <c r="E48" s="11"/>
      <c r="F48" s="10"/>
    </row>
    <row r="49" spans="1:11" ht="15" customHeight="1" x14ac:dyDescent="0.2">
      <c r="A49" s="3"/>
      <c r="B49" s="9"/>
      <c r="C49" s="9"/>
      <c r="D49" s="10"/>
      <c r="E49" s="11"/>
      <c r="F49" s="10"/>
    </row>
    <row r="50" spans="1:11" ht="15" customHeight="1" x14ac:dyDescent="0.2">
      <c r="A50" s="3"/>
      <c r="B50" s="9"/>
      <c r="C50" s="9"/>
      <c r="D50" s="10"/>
      <c r="E50" s="11"/>
      <c r="F50" s="10"/>
    </row>
    <row r="51" spans="1:11" ht="15" customHeight="1" x14ac:dyDescent="0.2">
      <c r="A51" s="3"/>
      <c r="B51" s="9"/>
      <c r="C51" s="9"/>
      <c r="D51" s="10"/>
      <c r="E51" s="11"/>
      <c r="F51" s="10"/>
    </row>
    <row r="52" spans="1:11" ht="15" customHeight="1" x14ac:dyDescent="0.2">
      <c r="A52" s="3"/>
      <c r="B52" s="9"/>
      <c r="C52" s="9"/>
      <c r="D52" s="10"/>
      <c r="E52" s="11"/>
      <c r="F52" s="10"/>
    </row>
    <row r="53" spans="1:11" ht="42.75" customHeight="1" x14ac:dyDescent="0.2">
      <c r="A53" s="12" t="s">
        <v>13</v>
      </c>
      <c r="B53" s="13" t="s">
        <v>14</v>
      </c>
      <c r="C53" s="13" t="s">
        <v>15</v>
      </c>
      <c r="D53" s="13" t="s">
        <v>16</v>
      </c>
      <c r="E53" s="13" t="s">
        <v>17</v>
      </c>
      <c r="F53" s="13" t="s">
        <v>18</v>
      </c>
      <c r="G53" s="13" t="s">
        <v>19</v>
      </c>
    </row>
    <row r="54" spans="1:11" x14ac:dyDescent="0.2">
      <c r="A54" s="14" t="s">
        <v>20</v>
      </c>
      <c r="B54" s="66" t="s">
        <v>3</v>
      </c>
      <c r="C54" s="66"/>
      <c r="D54" s="66"/>
      <c r="E54" s="66"/>
      <c r="F54" s="15"/>
      <c r="G54" s="16"/>
    </row>
    <row r="55" spans="1:11" x14ac:dyDescent="0.2">
      <c r="A55" s="17" t="s">
        <v>21</v>
      </c>
      <c r="B55" s="67" t="s">
        <v>22</v>
      </c>
      <c r="C55" s="67"/>
      <c r="D55" s="67"/>
      <c r="E55" s="67"/>
      <c r="F55" s="18"/>
      <c r="G55" s="19"/>
    </row>
    <row r="56" spans="1:11" x14ac:dyDescent="0.2">
      <c r="A56" s="3"/>
      <c r="B56" s="20" t="s">
        <v>23</v>
      </c>
      <c r="C56" s="21" t="s">
        <v>24</v>
      </c>
      <c r="D56" s="22" t="s">
        <v>25</v>
      </c>
      <c r="E56" s="49">
        <v>0</v>
      </c>
      <c r="F56" s="48">
        <v>5</v>
      </c>
      <c r="G56" s="24">
        <v>0</v>
      </c>
    </row>
    <row r="57" spans="1:11" x14ac:dyDescent="0.2">
      <c r="A57" s="3"/>
      <c r="B57" s="25"/>
      <c r="F57" s="26"/>
    </row>
    <row r="58" spans="1:11" x14ac:dyDescent="0.2">
      <c r="A58" s="17" t="s">
        <v>26</v>
      </c>
      <c r="B58" s="68" t="s">
        <v>27</v>
      </c>
      <c r="C58" s="68"/>
      <c r="D58" s="68"/>
      <c r="E58" s="68"/>
      <c r="F58" s="18"/>
      <c r="G58" s="19"/>
    </row>
    <row r="59" spans="1:11" x14ac:dyDescent="0.2">
      <c r="A59" s="3"/>
      <c r="B59" s="20" t="s">
        <v>28</v>
      </c>
      <c r="C59" s="21" t="s">
        <v>29</v>
      </c>
      <c r="D59" s="22" t="s">
        <v>30</v>
      </c>
      <c r="E59" s="49">
        <v>0</v>
      </c>
      <c r="F59" s="23">
        <v>12</v>
      </c>
      <c r="G59" s="24">
        <f>E59*F59</f>
        <v>0</v>
      </c>
      <c r="H59" s="27"/>
    </row>
    <row r="60" spans="1:11" x14ac:dyDescent="0.2">
      <c r="A60" s="3"/>
      <c r="B60" s="20" t="s">
        <v>31</v>
      </c>
      <c r="C60" s="21" t="s">
        <v>32</v>
      </c>
      <c r="D60" s="22" t="s">
        <v>30</v>
      </c>
      <c r="E60" s="49">
        <v>0</v>
      </c>
      <c r="F60" s="23">
        <v>5</v>
      </c>
      <c r="G60" s="24">
        <f>E60*F60</f>
        <v>0</v>
      </c>
      <c r="H60" s="27"/>
    </row>
    <row r="61" spans="1:11" x14ac:dyDescent="0.2">
      <c r="A61" s="3"/>
      <c r="B61" s="20" t="s">
        <v>33</v>
      </c>
      <c r="C61" s="21" t="s">
        <v>34</v>
      </c>
      <c r="D61" s="22" t="s">
        <v>30</v>
      </c>
      <c r="E61" s="49">
        <v>0</v>
      </c>
      <c r="F61" s="23">
        <v>1</v>
      </c>
      <c r="G61" s="24">
        <f>E61*F61</f>
        <v>0</v>
      </c>
    </row>
    <row r="62" spans="1:11" x14ac:dyDescent="0.2">
      <c r="A62" s="3"/>
      <c r="B62" s="20" t="s">
        <v>35</v>
      </c>
      <c r="C62" s="21" t="s">
        <v>36</v>
      </c>
      <c r="D62" s="22" t="s">
        <v>30</v>
      </c>
      <c r="E62" s="49">
        <v>0</v>
      </c>
      <c r="F62" s="23">
        <v>1</v>
      </c>
      <c r="G62" s="24">
        <f>E62*F62</f>
        <v>0</v>
      </c>
    </row>
    <row r="63" spans="1:11" x14ac:dyDescent="0.2">
      <c r="A63" s="3"/>
      <c r="B63" s="20" t="s">
        <v>37</v>
      </c>
      <c r="C63" s="21" t="s">
        <v>38</v>
      </c>
      <c r="D63" s="22" t="s">
        <v>30</v>
      </c>
      <c r="E63" s="49">
        <v>0</v>
      </c>
      <c r="F63" s="23">
        <v>1</v>
      </c>
      <c r="G63" s="24">
        <f>E63*F63</f>
        <v>0</v>
      </c>
    </row>
    <row r="64" spans="1:11" x14ac:dyDescent="0.2">
      <c r="A64" s="3"/>
      <c r="E64" s="27"/>
      <c r="F64" s="26"/>
      <c r="G64" s="27"/>
      <c r="K64" s="28"/>
    </row>
    <row r="65" spans="1:7" x14ac:dyDescent="0.2">
      <c r="A65" s="17" t="s">
        <v>39</v>
      </c>
      <c r="B65" s="69" t="s">
        <v>40</v>
      </c>
      <c r="C65" s="69"/>
      <c r="D65" s="69"/>
      <c r="E65" s="69"/>
      <c r="F65" s="18"/>
      <c r="G65" s="19"/>
    </row>
    <row r="66" spans="1:7" x14ac:dyDescent="0.2">
      <c r="A66" s="3"/>
      <c r="B66" s="20" t="s">
        <v>41</v>
      </c>
      <c r="C66" s="21" t="s">
        <v>29</v>
      </c>
      <c r="D66" s="22" t="s">
        <v>30</v>
      </c>
      <c r="E66" s="49">
        <v>0</v>
      </c>
      <c r="F66" s="23">
        <v>1</v>
      </c>
      <c r="G66" s="24">
        <f>E66*F66</f>
        <v>0</v>
      </c>
    </row>
    <row r="67" spans="1:7" x14ac:dyDescent="0.2">
      <c r="A67" s="3"/>
      <c r="B67" s="20" t="s">
        <v>42</v>
      </c>
      <c r="C67" s="21" t="s">
        <v>32</v>
      </c>
      <c r="D67" s="22" t="s">
        <v>30</v>
      </c>
      <c r="E67" s="49">
        <v>0</v>
      </c>
      <c r="F67" s="23">
        <v>10</v>
      </c>
      <c r="G67" s="24">
        <f>E67*F67</f>
        <v>0</v>
      </c>
    </row>
    <row r="68" spans="1:7" x14ac:dyDescent="0.2">
      <c r="A68" s="3"/>
      <c r="B68" s="20" t="s">
        <v>43</v>
      </c>
      <c r="C68" s="21" t="s">
        <v>34</v>
      </c>
      <c r="D68" s="22" t="s">
        <v>30</v>
      </c>
      <c r="E68" s="49">
        <v>0</v>
      </c>
      <c r="F68" s="23">
        <v>2</v>
      </c>
      <c r="G68" s="24">
        <f>E68*F68</f>
        <v>0</v>
      </c>
    </row>
    <row r="69" spans="1:7" x14ac:dyDescent="0.2">
      <c r="A69" s="3"/>
      <c r="B69" s="20" t="s">
        <v>44</v>
      </c>
      <c r="C69" s="21" t="s">
        <v>36</v>
      </c>
      <c r="D69" s="22" t="s">
        <v>30</v>
      </c>
      <c r="E69" s="49">
        <v>0</v>
      </c>
      <c r="F69" s="23">
        <v>1</v>
      </c>
      <c r="G69" s="24">
        <f>E69*F69</f>
        <v>0</v>
      </c>
    </row>
    <row r="70" spans="1:7" x14ac:dyDescent="0.2">
      <c r="A70" s="3"/>
      <c r="B70" s="20" t="s">
        <v>45</v>
      </c>
      <c r="C70" s="21" t="s">
        <v>38</v>
      </c>
      <c r="D70" s="22" t="s">
        <v>30</v>
      </c>
      <c r="E70" s="49">
        <v>0</v>
      </c>
      <c r="F70" s="23">
        <v>1</v>
      </c>
      <c r="G70" s="24">
        <f>E70*F70</f>
        <v>0</v>
      </c>
    </row>
    <row r="71" spans="1:7" x14ac:dyDescent="0.2">
      <c r="A71" s="3"/>
      <c r="B71" s="10"/>
      <c r="C71" s="10"/>
      <c r="D71" s="10"/>
      <c r="E71" s="27"/>
      <c r="F71" s="26"/>
    </row>
    <row r="72" spans="1:7" x14ac:dyDescent="0.2">
      <c r="A72" s="17" t="s">
        <v>46</v>
      </c>
      <c r="B72" s="59" t="s">
        <v>47</v>
      </c>
      <c r="C72" s="60"/>
      <c r="D72" s="60"/>
      <c r="E72" s="60"/>
      <c r="F72" s="18"/>
      <c r="G72" s="19"/>
    </row>
    <row r="73" spans="1:7" x14ac:dyDescent="0.2">
      <c r="A73" s="3"/>
      <c r="B73" s="29" t="s">
        <v>48</v>
      </c>
      <c r="C73" s="21" t="s">
        <v>29</v>
      </c>
      <c r="D73" s="22" t="s">
        <v>30</v>
      </c>
      <c r="E73" s="49">
        <v>0</v>
      </c>
      <c r="F73" s="23">
        <v>4</v>
      </c>
      <c r="G73" s="24">
        <f>E73*F73</f>
        <v>0</v>
      </c>
    </row>
    <row r="74" spans="1:7" x14ac:dyDescent="0.2">
      <c r="A74" s="3"/>
      <c r="B74" s="29" t="s">
        <v>49</v>
      </c>
      <c r="C74" s="21" t="s">
        <v>32</v>
      </c>
      <c r="D74" s="22" t="s">
        <v>30</v>
      </c>
      <c r="E74" s="49">
        <v>0</v>
      </c>
      <c r="F74" s="23">
        <v>11</v>
      </c>
      <c r="G74" s="24">
        <f>E74*F74</f>
        <v>0</v>
      </c>
    </row>
    <row r="75" spans="1:7" x14ac:dyDescent="0.2">
      <c r="A75" s="3"/>
      <c r="B75" s="29" t="s">
        <v>50</v>
      </c>
      <c r="C75" s="21" t="s">
        <v>34</v>
      </c>
      <c r="D75" s="22" t="s">
        <v>30</v>
      </c>
      <c r="E75" s="49">
        <v>0</v>
      </c>
      <c r="F75" s="23">
        <v>5</v>
      </c>
      <c r="G75" s="24">
        <f>E75*F75</f>
        <v>0</v>
      </c>
    </row>
    <row r="76" spans="1:7" x14ac:dyDescent="0.2">
      <c r="A76" s="3"/>
      <c r="B76" s="29" t="s">
        <v>51</v>
      </c>
      <c r="C76" s="21" t="s">
        <v>36</v>
      </c>
      <c r="D76" s="22" t="s">
        <v>30</v>
      </c>
      <c r="E76" s="49">
        <v>0</v>
      </c>
      <c r="F76" s="23">
        <v>3</v>
      </c>
      <c r="G76" s="24">
        <f>E76*F76</f>
        <v>0</v>
      </c>
    </row>
    <row r="77" spans="1:7" x14ac:dyDescent="0.2">
      <c r="A77" s="3"/>
      <c r="B77" s="29" t="s">
        <v>52</v>
      </c>
      <c r="C77" s="21" t="s">
        <v>38</v>
      </c>
      <c r="D77" s="22" t="s">
        <v>30</v>
      </c>
      <c r="E77" s="49">
        <v>0</v>
      </c>
      <c r="F77" s="23">
        <v>2</v>
      </c>
      <c r="G77" s="24">
        <f>E77*F77</f>
        <v>0</v>
      </c>
    </row>
    <row r="78" spans="1:7" x14ac:dyDescent="0.2">
      <c r="A78" s="3"/>
      <c r="B78" s="10"/>
      <c r="C78" s="10"/>
      <c r="D78" s="10"/>
      <c r="E78" s="27"/>
      <c r="F78" s="26"/>
    </row>
    <row r="79" spans="1:7" x14ac:dyDescent="0.2">
      <c r="A79" s="17" t="s">
        <v>53</v>
      </c>
      <c r="B79" s="59" t="s">
        <v>54</v>
      </c>
      <c r="C79" s="60"/>
      <c r="D79" s="60"/>
      <c r="E79" s="60"/>
      <c r="F79" s="18"/>
      <c r="G79" s="19"/>
    </row>
    <row r="80" spans="1:7" x14ac:dyDescent="0.2">
      <c r="A80" s="3"/>
      <c r="B80" s="29" t="s">
        <v>55</v>
      </c>
      <c r="C80" s="21" t="s">
        <v>29</v>
      </c>
      <c r="D80" s="22" t="s">
        <v>30</v>
      </c>
      <c r="E80" s="49">
        <v>0</v>
      </c>
      <c r="F80" s="23">
        <v>1</v>
      </c>
      <c r="G80" s="24">
        <f>E80*F80</f>
        <v>0</v>
      </c>
    </row>
    <row r="81" spans="1:7" x14ac:dyDescent="0.2">
      <c r="A81" s="3"/>
      <c r="B81" s="29" t="s">
        <v>56</v>
      </c>
      <c r="C81" s="21" t="s">
        <v>32</v>
      </c>
      <c r="D81" s="22" t="s">
        <v>30</v>
      </c>
      <c r="E81" s="49">
        <v>0</v>
      </c>
      <c r="F81" s="23">
        <v>1</v>
      </c>
      <c r="G81" s="24">
        <f>E81*F81</f>
        <v>0</v>
      </c>
    </row>
    <row r="82" spans="1:7" x14ac:dyDescent="0.2">
      <c r="A82" s="3"/>
      <c r="B82" s="29" t="s">
        <v>57</v>
      </c>
      <c r="C82" s="21" t="s">
        <v>34</v>
      </c>
      <c r="D82" s="22" t="s">
        <v>30</v>
      </c>
      <c r="E82" s="49">
        <v>0</v>
      </c>
      <c r="F82" s="23">
        <v>1</v>
      </c>
      <c r="G82" s="24">
        <f>E82*F82</f>
        <v>0</v>
      </c>
    </row>
    <row r="83" spans="1:7" x14ac:dyDescent="0.2">
      <c r="A83" s="3"/>
      <c r="B83" s="29" t="s">
        <v>58</v>
      </c>
      <c r="C83" s="21" t="s">
        <v>36</v>
      </c>
      <c r="D83" s="22" t="s">
        <v>30</v>
      </c>
      <c r="E83" s="49">
        <v>0</v>
      </c>
      <c r="F83" s="23">
        <v>1</v>
      </c>
      <c r="G83" s="24">
        <f>E83*F83</f>
        <v>0</v>
      </c>
    </row>
    <row r="84" spans="1:7" x14ac:dyDescent="0.2">
      <c r="A84" s="3"/>
      <c r="B84" s="29" t="s">
        <v>59</v>
      </c>
      <c r="C84" s="21" t="s">
        <v>38</v>
      </c>
      <c r="D84" s="22" t="s">
        <v>30</v>
      </c>
      <c r="E84" s="49">
        <v>0</v>
      </c>
      <c r="F84" s="23">
        <v>1</v>
      </c>
      <c r="G84" s="24">
        <f>E84*F84</f>
        <v>0</v>
      </c>
    </row>
    <row r="85" spans="1:7" x14ac:dyDescent="0.2">
      <c r="A85" s="3"/>
      <c r="B85" s="10"/>
      <c r="C85" s="10"/>
      <c r="D85" s="10"/>
      <c r="E85" s="27"/>
      <c r="F85" s="26"/>
    </row>
    <row r="86" spans="1:7" x14ac:dyDescent="0.2">
      <c r="A86" s="3"/>
      <c r="B86" s="71" t="s">
        <v>60</v>
      </c>
      <c r="C86" s="72"/>
      <c r="D86" s="72"/>
      <c r="E86" s="72"/>
      <c r="F86" s="30">
        <f>SUM(F56:F84)</f>
        <v>70</v>
      </c>
      <c r="G86" s="31">
        <f>SUM(G56:G85)</f>
        <v>0</v>
      </c>
    </row>
    <row r="87" spans="1:7" x14ac:dyDescent="0.2">
      <c r="A87" s="3"/>
      <c r="B87" s="10"/>
      <c r="C87" s="10"/>
      <c r="D87" s="10"/>
      <c r="E87" s="27"/>
      <c r="F87" s="26"/>
    </row>
    <row r="88" spans="1:7" ht="66.75" customHeight="1" x14ac:dyDescent="0.2">
      <c r="A88" s="3"/>
      <c r="B88" s="73" t="s">
        <v>61</v>
      </c>
      <c r="C88" s="73"/>
      <c r="D88" s="73"/>
      <c r="E88" s="73"/>
      <c r="F88" s="73"/>
      <c r="G88" s="73"/>
    </row>
    <row r="89" spans="1:7" ht="15" customHeight="1" x14ac:dyDescent="0.2">
      <c r="A89" s="3"/>
      <c r="B89" s="32"/>
      <c r="C89" s="32"/>
      <c r="D89" s="32"/>
      <c r="E89" s="32"/>
      <c r="F89" s="26"/>
    </row>
    <row r="90" spans="1:7" ht="38.25" x14ac:dyDescent="0.2">
      <c r="A90" s="12" t="s">
        <v>13</v>
      </c>
      <c r="B90" s="13" t="s">
        <v>14</v>
      </c>
      <c r="C90" s="13" t="s">
        <v>15</v>
      </c>
      <c r="D90" s="13" t="s">
        <v>16</v>
      </c>
      <c r="E90" s="13" t="s">
        <v>17</v>
      </c>
      <c r="F90" s="13" t="s">
        <v>18</v>
      </c>
      <c r="G90" s="13" t="s">
        <v>19</v>
      </c>
    </row>
    <row r="91" spans="1:7" x14ac:dyDescent="0.2">
      <c r="A91" s="14" t="s">
        <v>4</v>
      </c>
      <c r="B91" s="66" t="s">
        <v>5</v>
      </c>
      <c r="C91" s="66"/>
      <c r="D91" s="66"/>
      <c r="E91" s="66"/>
      <c r="F91" s="33"/>
      <c r="G91" s="16"/>
    </row>
    <row r="92" spans="1:7" x14ac:dyDescent="0.2">
      <c r="A92" s="17" t="s">
        <v>62</v>
      </c>
      <c r="B92" s="67" t="s">
        <v>63</v>
      </c>
      <c r="C92" s="67"/>
      <c r="D92" s="67"/>
      <c r="E92" s="67"/>
      <c r="F92" s="18"/>
      <c r="G92" s="19"/>
    </row>
    <row r="93" spans="1:7" x14ac:dyDescent="0.2">
      <c r="A93" s="3"/>
      <c r="B93" s="20" t="s">
        <v>64</v>
      </c>
      <c r="C93" s="21" t="s">
        <v>65</v>
      </c>
      <c r="D93" s="22" t="s">
        <v>30</v>
      </c>
      <c r="E93" s="50">
        <v>0</v>
      </c>
      <c r="F93" s="23">
        <v>1</v>
      </c>
      <c r="G93" s="24">
        <f t="shared" ref="G93:G117" si="0">E93*F93</f>
        <v>0</v>
      </c>
    </row>
    <row r="94" spans="1:7" x14ac:dyDescent="0.2">
      <c r="A94" s="3"/>
      <c r="B94" s="20" t="s">
        <v>66</v>
      </c>
      <c r="C94" s="21" t="s">
        <v>67</v>
      </c>
      <c r="D94" s="22" t="s">
        <v>30</v>
      </c>
      <c r="E94" s="50">
        <v>0</v>
      </c>
      <c r="F94" s="23">
        <v>38</v>
      </c>
      <c r="G94" s="24">
        <f t="shared" si="0"/>
        <v>0</v>
      </c>
    </row>
    <row r="95" spans="1:7" x14ac:dyDescent="0.2">
      <c r="A95" s="3"/>
      <c r="B95" s="20" t="s">
        <v>68</v>
      </c>
      <c r="C95" s="21" t="s">
        <v>69</v>
      </c>
      <c r="D95" s="22" t="s">
        <v>30</v>
      </c>
      <c r="E95" s="50">
        <v>0</v>
      </c>
      <c r="F95" s="23">
        <v>98</v>
      </c>
      <c r="G95" s="24">
        <f t="shared" si="0"/>
        <v>0</v>
      </c>
    </row>
    <row r="96" spans="1:7" x14ac:dyDescent="0.2">
      <c r="A96" s="3"/>
      <c r="B96" s="20" t="s">
        <v>70</v>
      </c>
      <c r="C96" s="21" t="s">
        <v>71</v>
      </c>
      <c r="D96" s="22" t="s">
        <v>30</v>
      </c>
      <c r="E96" s="50">
        <v>0</v>
      </c>
      <c r="F96" s="23">
        <v>101</v>
      </c>
      <c r="G96" s="24">
        <f t="shared" si="0"/>
        <v>0</v>
      </c>
    </row>
    <row r="97" spans="1:7" x14ac:dyDescent="0.2">
      <c r="A97" s="3"/>
      <c r="B97" s="20" t="s">
        <v>72</v>
      </c>
      <c r="C97" s="21" t="s">
        <v>73</v>
      </c>
      <c r="D97" s="22" t="s">
        <v>30</v>
      </c>
      <c r="E97" s="50">
        <v>0</v>
      </c>
      <c r="F97" s="23">
        <v>181</v>
      </c>
      <c r="G97" s="24">
        <f t="shared" si="0"/>
        <v>0</v>
      </c>
    </row>
    <row r="98" spans="1:7" x14ac:dyDescent="0.2">
      <c r="A98" s="3"/>
      <c r="B98" s="20" t="s">
        <v>74</v>
      </c>
      <c r="C98" s="21" t="s">
        <v>75</v>
      </c>
      <c r="D98" s="22" t="s">
        <v>30</v>
      </c>
      <c r="E98" s="50">
        <v>0</v>
      </c>
      <c r="F98" s="34">
        <v>1</v>
      </c>
      <c r="G98" s="24">
        <f t="shared" si="0"/>
        <v>0</v>
      </c>
    </row>
    <row r="99" spans="1:7" x14ac:dyDescent="0.2">
      <c r="A99" s="3"/>
      <c r="B99" s="20" t="s">
        <v>76</v>
      </c>
      <c r="C99" s="21" t="s">
        <v>77</v>
      </c>
      <c r="D99" s="22" t="s">
        <v>30</v>
      </c>
      <c r="E99" s="50">
        <v>0</v>
      </c>
      <c r="F99" s="23">
        <v>20</v>
      </c>
      <c r="G99" s="24">
        <f t="shared" si="0"/>
        <v>0</v>
      </c>
    </row>
    <row r="100" spans="1:7" x14ac:dyDescent="0.2">
      <c r="A100" s="3"/>
      <c r="B100" s="20" t="s">
        <v>78</v>
      </c>
      <c r="C100" s="21" t="s">
        <v>79</v>
      </c>
      <c r="D100" s="22" t="s">
        <v>30</v>
      </c>
      <c r="E100" s="50">
        <v>0</v>
      </c>
      <c r="F100" s="23">
        <v>46</v>
      </c>
      <c r="G100" s="24">
        <f t="shared" si="0"/>
        <v>0</v>
      </c>
    </row>
    <row r="101" spans="1:7" x14ac:dyDescent="0.2">
      <c r="A101" s="3"/>
      <c r="B101" s="20" t="s">
        <v>80</v>
      </c>
      <c r="C101" s="21" t="s">
        <v>81</v>
      </c>
      <c r="D101" s="22" t="s">
        <v>30</v>
      </c>
      <c r="E101" s="50">
        <v>0</v>
      </c>
      <c r="F101" s="23">
        <v>45</v>
      </c>
      <c r="G101" s="24">
        <f t="shared" si="0"/>
        <v>0</v>
      </c>
    </row>
    <row r="102" spans="1:7" x14ac:dyDescent="0.2">
      <c r="A102" s="3"/>
      <c r="B102" s="20" t="s">
        <v>82</v>
      </c>
      <c r="C102" s="21" t="s">
        <v>83</v>
      </c>
      <c r="D102" s="22" t="s">
        <v>30</v>
      </c>
      <c r="E102" s="50">
        <v>0</v>
      </c>
      <c r="F102" s="23">
        <v>374</v>
      </c>
      <c r="G102" s="24">
        <f t="shared" si="0"/>
        <v>0</v>
      </c>
    </row>
    <row r="103" spans="1:7" x14ac:dyDescent="0.2">
      <c r="A103" s="3"/>
      <c r="B103" s="20" t="s">
        <v>84</v>
      </c>
      <c r="C103" s="21" t="s">
        <v>85</v>
      </c>
      <c r="D103" s="22" t="s">
        <v>30</v>
      </c>
      <c r="E103" s="50">
        <v>0</v>
      </c>
      <c r="F103" s="23">
        <v>1</v>
      </c>
      <c r="G103" s="24">
        <f t="shared" si="0"/>
        <v>0</v>
      </c>
    </row>
    <row r="104" spans="1:7" x14ac:dyDescent="0.2">
      <c r="A104" s="3"/>
      <c r="B104" s="20" t="s">
        <v>86</v>
      </c>
      <c r="C104" s="21" t="s">
        <v>87</v>
      </c>
      <c r="D104" s="22" t="s">
        <v>30</v>
      </c>
      <c r="E104" s="50">
        <v>0</v>
      </c>
      <c r="F104" s="23">
        <v>69</v>
      </c>
      <c r="G104" s="24">
        <f t="shared" si="0"/>
        <v>0</v>
      </c>
    </row>
    <row r="105" spans="1:7" x14ac:dyDescent="0.2">
      <c r="A105" s="3"/>
      <c r="B105" s="20" t="s">
        <v>88</v>
      </c>
      <c r="C105" s="21" t="s">
        <v>89</v>
      </c>
      <c r="D105" s="22" t="s">
        <v>30</v>
      </c>
      <c r="E105" s="50">
        <v>0</v>
      </c>
      <c r="F105" s="23">
        <v>148</v>
      </c>
      <c r="G105" s="24">
        <f t="shared" si="0"/>
        <v>0</v>
      </c>
    </row>
    <row r="106" spans="1:7" x14ac:dyDescent="0.2">
      <c r="A106" s="3"/>
      <c r="B106" s="20" t="s">
        <v>90</v>
      </c>
      <c r="C106" s="21" t="s">
        <v>91</v>
      </c>
      <c r="D106" s="22" t="s">
        <v>30</v>
      </c>
      <c r="E106" s="50">
        <v>0</v>
      </c>
      <c r="F106" s="23">
        <v>144</v>
      </c>
      <c r="G106" s="24">
        <f t="shared" si="0"/>
        <v>0</v>
      </c>
    </row>
    <row r="107" spans="1:7" x14ac:dyDescent="0.2">
      <c r="A107" s="3"/>
      <c r="B107" s="20" t="s">
        <v>92</v>
      </c>
      <c r="C107" s="21" t="s">
        <v>93</v>
      </c>
      <c r="D107" s="22" t="s">
        <v>30</v>
      </c>
      <c r="E107" s="50">
        <v>0</v>
      </c>
      <c r="F107" s="23">
        <v>431</v>
      </c>
      <c r="G107" s="24">
        <f t="shared" si="0"/>
        <v>0</v>
      </c>
    </row>
    <row r="108" spans="1:7" x14ac:dyDescent="0.2">
      <c r="A108" s="3"/>
      <c r="B108" s="20" t="s">
        <v>94</v>
      </c>
      <c r="C108" s="21" t="s">
        <v>95</v>
      </c>
      <c r="D108" s="22" t="s">
        <v>30</v>
      </c>
      <c r="E108" s="50">
        <v>0</v>
      </c>
      <c r="F108" s="23">
        <v>1</v>
      </c>
      <c r="G108" s="24">
        <f t="shared" si="0"/>
        <v>0</v>
      </c>
    </row>
    <row r="109" spans="1:7" x14ac:dyDescent="0.2">
      <c r="A109" s="3"/>
      <c r="B109" s="20" t="s">
        <v>96</v>
      </c>
      <c r="C109" s="21" t="s">
        <v>97</v>
      </c>
      <c r="D109" s="22" t="s">
        <v>30</v>
      </c>
      <c r="E109" s="50">
        <v>0</v>
      </c>
      <c r="F109" s="23">
        <v>1</v>
      </c>
      <c r="G109" s="24">
        <f t="shared" si="0"/>
        <v>0</v>
      </c>
    </row>
    <row r="110" spans="1:7" x14ac:dyDescent="0.2">
      <c r="A110" s="3"/>
      <c r="B110" s="20" t="s">
        <v>98</v>
      </c>
      <c r="C110" s="21" t="s">
        <v>99</v>
      </c>
      <c r="D110" s="22" t="s">
        <v>30</v>
      </c>
      <c r="E110" s="50">
        <v>0</v>
      </c>
      <c r="F110" s="23">
        <v>1</v>
      </c>
      <c r="G110" s="24">
        <f t="shared" si="0"/>
        <v>0</v>
      </c>
    </row>
    <row r="111" spans="1:7" x14ac:dyDescent="0.2">
      <c r="A111" s="3"/>
      <c r="B111" s="20" t="s">
        <v>100</v>
      </c>
      <c r="C111" s="21" t="s">
        <v>101</v>
      </c>
      <c r="D111" s="22" t="s">
        <v>30</v>
      </c>
      <c r="E111" s="50">
        <v>0</v>
      </c>
      <c r="F111" s="23">
        <v>1</v>
      </c>
      <c r="G111" s="24">
        <f t="shared" si="0"/>
        <v>0</v>
      </c>
    </row>
    <row r="112" spans="1:7" x14ac:dyDescent="0.2">
      <c r="A112" s="3"/>
      <c r="B112" s="20" t="s">
        <v>102</v>
      </c>
      <c r="C112" s="21" t="s">
        <v>103</v>
      </c>
      <c r="D112" s="22" t="s">
        <v>30</v>
      </c>
      <c r="E112" s="50">
        <v>0</v>
      </c>
      <c r="F112" s="23">
        <v>87</v>
      </c>
      <c r="G112" s="24">
        <f t="shared" si="0"/>
        <v>0</v>
      </c>
    </row>
    <row r="113" spans="1:7" x14ac:dyDescent="0.2">
      <c r="A113" s="3"/>
      <c r="B113" s="20" t="s">
        <v>104</v>
      </c>
      <c r="C113" s="21" t="s">
        <v>105</v>
      </c>
      <c r="D113" s="22" t="s">
        <v>30</v>
      </c>
      <c r="E113" s="50">
        <v>0</v>
      </c>
      <c r="F113" s="23">
        <v>10</v>
      </c>
      <c r="G113" s="24">
        <f t="shared" si="0"/>
        <v>0</v>
      </c>
    </row>
    <row r="114" spans="1:7" x14ac:dyDescent="0.2">
      <c r="A114" s="3"/>
      <c r="B114" s="20" t="s">
        <v>106</v>
      </c>
      <c r="C114" s="21" t="s">
        <v>107</v>
      </c>
      <c r="D114" s="22" t="s">
        <v>30</v>
      </c>
      <c r="E114" s="50">
        <v>0</v>
      </c>
      <c r="F114" s="23">
        <v>6</v>
      </c>
      <c r="G114" s="24">
        <f t="shared" si="0"/>
        <v>0</v>
      </c>
    </row>
    <row r="115" spans="1:7" x14ac:dyDescent="0.2">
      <c r="A115" s="3"/>
      <c r="B115" s="20" t="s">
        <v>108</v>
      </c>
      <c r="C115" s="21" t="s">
        <v>109</v>
      </c>
      <c r="D115" s="22" t="s">
        <v>30</v>
      </c>
      <c r="E115" s="50">
        <v>0</v>
      </c>
      <c r="F115" s="23">
        <v>2</v>
      </c>
      <c r="G115" s="24">
        <f t="shared" si="0"/>
        <v>0</v>
      </c>
    </row>
    <row r="116" spans="1:7" x14ac:dyDescent="0.2">
      <c r="A116" s="3"/>
      <c r="B116" s="20" t="s">
        <v>110</v>
      </c>
      <c r="C116" s="21" t="s">
        <v>111</v>
      </c>
      <c r="D116" s="22" t="s">
        <v>30</v>
      </c>
      <c r="E116" s="50">
        <v>0</v>
      </c>
      <c r="F116" s="23">
        <v>1</v>
      </c>
      <c r="G116" s="24">
        <f t="shared" si="0"/>
        <v>0</v>
      </c>
    </row>
    <row r="117" spans="1:7" x14ac:dyDescent="0.2">
      <c r="A117" s="3"/>
      <c r="B117" s="20" t="s">
        <v>112</v>
      </c>
      <c r="C117" s="21" t="s">
        <v>113</v>
      </c>
      <c r="D117" s="22" t="s">
        <v>30</v>
      </c>
      <c r="E117" s="50">
        <v>0</v>
      </c>
      <c r="F117" s="23">
        <v>3</v>
      </c>
      <c r="G117" s="24">
        <f t="shared" si="0"/>
        <v>0</v>
      </c>
    </row>
    <row r="118" spans="1:7" x14ac:dyDescent="0.2">
      <c r="A118" s="2"/>
      <c r="B118" s="10"/>
      <c r="C118" s="10"/>
      <c r="D118" s="35"/>
      <c r="E118" s="27"/>
      <c r="F118" s="26"/>
    </row>
    <row r="119" spans="1:7" x14ac:dyDescent="0.2">
      <c r="A119" s="2"/>
      <c r="B119" s="74" t="s">
        <v>114</v>
      </c>
      <c r="C119" s="75"/>
      <c r="D119" s="75"/>
      <c r="E119" s="75"/>
      <c r="F119" s="36">
        <f>SUM(F93:F117)</f>
        <v>1811</v>
      </c>
      <c r="G119" s="37">
        <f>SUM(G93:G118)</f>
        <v>0</v>
      </c>
    </row>
    <row r="120" spans="1:7" ht="16.5" customHeight="1" x14ac:dyDescent="0.2">
      <c r="A120" s="2"/>
      <c r="B120" s="10"/>
      <c r="C120" s="10"/>
      <c r="D120" s="35"/>
      <c r="E120" s="27"/>
      <c r="F120" s="26"/>
    </row>
    <row r="121" spans="1:7" ht="77.25" customHeight="1" x14ac:dyDescent="0.2">
      <c r="A121" s="2"/>
      <c r="B121" s="76" t="s">
        <v>115</v>
      </c>
      <c r="C121" s="76"/>
      <c r="D121" s="76"/>
      <c r="E121" s="76"/>
      <c r="F121" s="76"/>
      <c r="G121" s="76"/>
    </row>
    <row r="122" spans="1:7" x14ac:dyDescent="0.2">
      <c r="A122" s="2"/>
      <c r="B122" s="10"/>
      <c r="C122" s="10"/>
      <c r="D122" s="35"/>
      <c r="E122" s="27"/>
      <c r="F122" s="26"/>
    </row>
    <row r="123" spans="1:7" ht="38.25" x14ac:dyDescent="0.2">
      <c r="A123" s="12" t="s">
        <v>13</v>
      </c>
      <c r="B123" s="13" t="s">
        <v>14</v>
      </c>
      <c r="C123" s="13" t="s">
        <v>15</v>
      </c>
      <c r="D123" s="13" t="s">
        <v>16</v>
      </c>
      <c r="E123" s="13" t="s">
        <v>17</v>
      </c>
      <c r="F123" s="13" t="s">
        <v>18</v>
      </c>
      <c r="G123" s="13" t="s">
        <v>19</v>
      </c>
    </row>
    <row r="124" spans="1:7" ht="12.75" customHeight="1" x14ac:dyDescent="0.2">
      <c r="A124" s="14" t="s">
        <v>6</v>
      </c>
      <c r="B124" s="66" t="s">
        <v>7</v>
      </c>
      <c r="C124" s="66"/>
      <c r="D124" s="66"/>
      <c r="E124" s="66"/>
      <c r="F124" s="33"/>
      <c r="G124" s="16"/>
    </row>
    <row r="125" spans="1:7" x14ac:dyDescent="0.2">
      <c r="A125" s="17" t="s">
        <v>116</v>
      </c>
      <c r="B125" s="67" t="s">
        <v>7</v>
      </c>
      <c r="C125" s="67"/>
      <c r="D125" s="67"/>
      <c r="E125" s="67"/>
      <c r="F125" s="18"/>
      <c r="G125" s="19"/>
    </row>
    <row r="126" spans="1:7" x14ac:dyDescent="0.2">
      <c r="A126" s="2"/>
      <c r="B126" s="29" t="s">
        <v>117</v>
      </c>
      <c r="C126" s="38" t="s">
        <v>118</v>
      </c>
      <c r="D126" s="39" t="s">
        <v>30</v>
      </c>
      <c r="E126" s="49">
        <v>0</v>
      </c>
      <c r="F126" s="23">
        <v>20</v>
      </c>
      <c r="G126" s="24">
        <f>E126*F126</f>
        <v>0</v>
      </c>
    </row>
    <row r="127" spans="1:7" x14ac:dyDescent="0.2">
      <c r="A127" s="2"/>
      <c r="B127" s="29" t="s">
        <v>119</v>
      </c>
      <c r="C127" s="38" t="s">
        <v>120</v>
      </c>
      <c r="D127" s="39" t="s">
        <v>30</v>
      </c>
      <c r="E127" s="49">
        <v>0</v>
      </c>
      <c r="F127" s="23">
        <v>1</v>
      </c>
      <c r="G127" s="24">
        <f>E127*F127</f>
        <v>0</v>
      </c>
    </row>
    <row r="128" spans="1:7" x14ac:dyDescent="0.2">
      <c r="A128" s="2"/>
      <c r="B128" s="10"/>
      <c r="C128" s="10"/>
      <c r="D128" s="35"/>
      <c r="E128" s="27"/>
      <c r="F128" s="26"/>
    </row>
    <row r="129" spans="1:7" x14ac:dyDescent="0.2">
      <c r="A129" s="2"/>
      <c r="B129" s="74" t="s">
        <v>121</v>
      </c>
      <c r="C129" s="75"/>
      <c r="D129" s="75"/>
      <c r="E129" s="75"/>
      <c r="F129" s="36">
        <f>SUM(F126:F127)</f>
        <v>21</v>
      </c>
      <c r="G129" s="37">
        <f>SUM(G126:G128)</f>
        <v>0</v>
      </c>
    </row>
    <row r="130" spans="1:7" x14ac:dyDescent="0.2">
      <c r="A130" s="2"/>
      <c r="B130" s="10"/>
      <c r="C130" s="10"/>
      <c r="D130" s="35"/>
      <c r="E130" s="27"/>
      <c r="F130" s="26"/>
    </row>
    <row r="131" spans="1:7" x14ac:dyDescent="0.2">
      <c r="A131" s="2"/>
      <c r="B131" s="10"/>
      <c r="C131" s="10"/>
      <c r="D131" s="35"/>
      <c r="E131" s="27"/>
      <c r="F131" s="26"/>
    </row>
    <row r="132" spans="1:7" x14ac:dyDescent="0.2">
      <c r="A132" s="2"/>
      <c r="B132" s="70" t="s">
        <v>122</v>
      </c>
      <c r="C132" s="70"/>
      <c r="D132" s="70"/>
      <c r="E132" s="70"/>
      <c r="F132" s="40"/>
      <c r="G132" s="41">
        <f>SUM(G129,G119,G86)</f>
        <v>0</v>
      </c>
    </row>
    <row r="133" spans="1:7" x14ac:dyDescent="0.2">
      <c r="A133" s="2"/>
      <c r="B133" s="70" t="s">
        <v>123</v>
      </c>
      <c r="C133" s="70"/>
      <c r="D133" s="70"/>
      <c r="E133" s="70"/>
      <c r="F133" s="40"/>
      <c r="G133" s="41">
        <f>G132*1.21</f>
        <v>0</v>
      </c>
    </row>
    <row r="134" spans="1:7" x14ac:dyDescent="0.2">
      <c r="A134" s="42"/>
      <c r="B134" s="43"/>
      <c r="C134" s="43"/>
      <c r="D134" s="43"/>
      <c r="E134" s="43"/>
      <c r="F134" s="44"/>
      <c r="G134" s="45"/>
    </row>
    <row r="135" spans="1:7" x14ac:dyDescent="0.2">
      <c r="A135" s="3"/>
      <c r="B135" s="10"/>
      <c r="C135" s="10"/>
      <c r="D135" s="10"/>
      <c r="E135" s="27"/>
    </row>
    <row r="136" spans="1:7" x14ac:dyDescent="0.2">
      <c r="A136" s="3"/>
      <c r="B136" s="10"/>
      <c r="C136" s="10"/>
      <c r="D136" s="10"/>
      <c r="E136" s="27"/>
    </row>
    <row r="137" spans="1:7" x14ac:dyDescent="0.2">
      <c r="A137" s="3"/>
      <c r="B137" s="10"/>
      <c r="C137" s="10"/>
      <c r="D137" s="10"/>
      <c r="E137" s="27"/>
    </row>
    <row r="138" spans="1:7" x14ac:dyDescent="0.2">
      <c r="A138" s="3"/>
      <c r="B138" s="10"/>
      <c r="C138" s="10"/>
      <c r="D138" s="10"/>
      <c r="E138" s="27"/>
    </row>
    <row r="139" spans="1:7" x14ac:dyDescent="0.2">
      <c r="A139" s="3"/>
      <c r="B139" s="10"/>
      <c r="C139" s="10"/>
      <c r="D139" s="10"/>
      <c r="E139" s="27"/>
    </row>
    <row r="140" spans="1:7" x14ac:dyDescent="0.2">
      <c r="A140" s="3"/>
      <c r="B140" s="10"/>
      <c r="C140" s="10"/>
      <c r="D140" s="10"/>
      <c r="E140" s="27"/>
    </row>
    <row r="141" spans="1:7" x14ac:dyDescent="0.2">
      <c r="A141" s="3"/>
      <c r="B141" s="10"/>
      <c r="C141" s="10"/>
      <c r="D141" s="10"/>
      <c r="E141" s="27"/>
    </row>
    <row r="142" spans="1:7" x14ac:dyDescent="0.2">
      <c r="A142" s="3"/>
      <c r="E142" s="27"/>
    </row>
    <row r="143" spans="1:7" x14ac:dyDescent="0.2">
      <c r="A143" s="3"/>
      <c r="E143" s="27"/>
    </row>
    <row r="144" spans="1:7" x14ac:dyDescent="0.2">
      <c r="A144" s="3"/>
      <c r="E144" s="27"/>
    </row>
    <row r="145" spans="1:5" x14ac:dyDescent="0.2">
      <c r="A145" s="3"/>
      <c r="E145" s="27"/>
    </row>
    <row r="146" spans="1:5" x14ac:dyDescent="0.2">
      <c r="A146" s="3"/>
    </row>
    <row r="147" spans="1:5" x14ac:dyDescent="0.2">
      <c r="A147" s="3"/>
    </row>
    <row r="148" spans="1:5" x14ac:dyDescent="0.2">
      <c r="A148" s="3"/>
    </row>
    <row r="149" spans="1:5" x14ac:dyDescent="0.2">
      <c r="A149" s="3"/>
    </row>
    <row r="150" spans="1:5" x14ac:dyDescent="0.2">
      <c r="A150" s="3"/>
    </row>
    <row r="151" spans="1:5" x14ac:dyDescent="0.2">
      <c r="A151" s="3"/>
    </row>
    <row r="152" spans="1:5" x14ac:dyDescent="0.2">
      <c r="A152" s="3"/>
    </row>
    <row r="153" spans="1:5" x14ac:dyDescent="0.2">
      <c r="A153" s="46"/>
    </row>
    <row r="154" spans="1:5" x14ac:dyDescent="0.2">
      <c r="A154" s="46"/>
    </row>
    <row r="155" spans="1:5" x14ac:dyDescent="0.2">
      <c r="A155" s="46"/>
    </row>
    <row r="156" spans="1:5" x14ac:dyDescent="0.2">
      <c r="A156" s="46"/>
    </row>
  </sheetData>
  <sheetProtection algorithmName="SHA-512" hashValue="AzL9Cdr68Wi3stI4tpQY4Lzg2ZkXj17bUx0MrKxCfBNSzkO3vHB4JdXVyZ5dxM6naaMYabulPCPadQU3PsS1Eg==" saltValue="drncoBqiO4xmFQucqzO4VA==" spinCount="100000" sheet="1" objects="1" scenarios="1"/>
  <mergeCells count="31">
    <mergeCell ref="B133:E133"/>
    <mergeCell ref="B79:E79"/>
    <mergeCell ref="B86:E86"/>
    <mergeCell ref="B88:G88"/>
    <mergeCell ref="B91:E91"/>
    <mergeCell ref="B92:E92"/>
    <mergeCell ref="B119:E119"/>
    <mergeCell ref="B121:G121"/>
    <mergeCell ref="B124:E124"/>
    <mergeCell ref="B125:E125"/>
    <mergeCell ref="B129:E129"/>
    <mergeCell ref="B132:E132"/>
    <mergeCell ref="B72:E72"/>
    <mergeCell ref="B10:C10"/>
    <mergeCell ref="D10:G10"/>
    <mergeCell ref="B11:C11"/>
    <mergeCell ref="D11:G11"/>
    <mergeCell ref="B13:C13"/>
    <mergeCell ref="F13:G13"/>
    <mergeCell ref="B16:G16"/>
    <mergeCell ref="B54:E54"/>
    <mergeCell ref="B55:E55"/>
    <mergeCell ref="B58:E58"/>
    <mergeCell ref="B65:E65"/>
    <mergeCell ref="B9:C9"/>
    <mergeCell ref="D9:G9"/>
    <mergeCell ref="B2:G2"/>
    <mergeCell ref="B4:E4"/>
    <mergeCell ref="D5:G5"/>
    <mergeCell ref="D6:G6"/>
    <mergeCell ref="D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Kleinerová Tereza, Ing.</dc:creator>
  <cp:lastModifiedBy>Drábek Petr</cp:lastModifiedBy>
  <dcterms:created xsi:type="dcterms:W3CDTF">2020-12-09T11:22:35Z</dcterms:created>
  <dcterms:modified xsi:type="dcterms:W3CDTF">2020-12-15T09:24:29Z</dcterms:modified>
</cp:coreProperties>
</file>