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Servis\2020\Zakázky 2020\20 Uherský Brod CPA Delfín 152\Objednávky, nabídky\200109 investice - výměna bazenových jednotek\projekt 2021\!Slepý rozpočet 2021\MaR\"/>
    </mc:Choice>
  </mc:AlternateContent>
  <xr:revisionPtr revIDLastSave="0" documentId="13_ncr:1_{EDAC8A88-B631-4F1C-AB85-B8C885A90350}" xr6:coauthVersionLast="45" xr6:coauthVersionMax="45" xr10:uidLastSave="{00000000-0000-0000-0000-000000000000}"/>
  <bookViews>
    <workbookView xWindow="28680" yWindow="-120" windowWidth="29040" windowHeight="16440" xr2:uid="{00000000-000D-0000-FFFF-FFFF00000000}"/>
  </bookViews>
  <sheets>
    <sheet name="Aguapark" sheetId="23" r:id="rId1"/>
  </sheets>
  <calcPr calcId="181029"/>
</workbook>
</file>

<file path=xl/calcChain.xml><?xml version="1.0" encoding="utf-8"?>
<calcChain xmlns="http://schemas.openxmlformats.org/spreadsheetml/2006/main">
  <c r="F16" i="23" l="1"/>
  <c r="D11" i="23" l="1"/>
  <c r="F11" i="23"/>
  <c r="G11" i="23" s="1"/>
  <c r="F10" i="23"/>
  <c r="D10" i="23"/>
  <c r="F7" i="23"/>
  <c r="F8" i="23"/>
  <c r="F9" i="23"/>
  <c r="F12" i="23"/>
  <c r="F13" i="23"/>
  <c r="F14" i="23"/>
  <c r="F15" i="23"/>
  <c r="F17" i="23"/>
  <c r="D7" i="23"/>
  <c r="F6" i="23"/>
  <c r="D6" i="23"/>
  <c r="F5" i="23"/>
  <c r="D5" i="23"/>
  <c r="D8" i="23"/>
  <c r="D9" i="23"/>
  <c r="D12" i="23"/>
  <c r="D13" i="23"/>
  <c r="D14" i="23"/>
  <c r="D15" i="23"/>
  <c r="D16" i="23"/>
  <c r="D17" i="23"/>
  <c r="G17" i="23" s="1"/>
  <c r="G8" i="23" l="1"/>
  <c r="G14" i="23"/>
  <c r="G13" i="23"/>
  <c r="G7" i="23"/>
  <c r="G12" i="23"/>
  <c r="G9" i="23"/>
  <c r="G10" i="23"/>
  <c r="G5" i="23"/>
  <c r="G16" i="23"/>
  <c r="G15" i="23"/>
  <c r="G6" i="23"/>
  <c r="F18" i="23" l="1"/>
  <c r="D18" i="23" l="1"/>
  <c r="F19" i="23" l="1"/>
  <c r="G18" i="23"/>
</calcChain>
</file>

<file path=xl/sharedStrings.xml><?xml version="1.0" encoding="utf-8"?>
<sst xmlns="http://schemas.openxmlformats.org/spreadsheetml/2006/main" count="25" uniqueCount="25">
  <si>
    <t>Název</t>
  </si>
  <si>
    <t>Celkem</t>
  </si>
  <si>
    <t xml:space="preserve">  Celkem</t>
  </si>
  <si>
    <t>Doprava</t>
  </si>
  <si>
    <t>Cena dodávky</t>
  </si>
  <si>
    <t>Cena v Kč / ks</t>
  </si>
  <si>
    <t>test 1:1</t>
  </si>
  <si>
    <t>Ks/bm/kpl</t>
  </si>
  <si>
    <t>Úpravy v rozvaděči MaR</t>
  </si>
  <si>
    <t>Skutečné provedení projektová dokumentace</t>
  </si>
  <si>
    <t>Zhotovení nových obrazovek dispečinku</t>
  </si>
  <si>
    <t>Stabilizovaný zdroj 24V</t>
  </si>
  <si>
    <t>Datová přepěťová ochrana JC-SPL012</t>
  </si>
  <si>
    <t>Převodník BACNet/IP na Modbus RTU</t>
  </si>
  <si>
    <t>Demontáž stávající MaR s VZT jednotek</t>
  </si>
  <si>
    <t>Montáž celkem</t>
  </si>
  <si>
    <t>Montáž</t>
  </si>
  <si>
    <t>Připojení nových VZT jednotek</t>
  </si>
  <si>
    <t>VMD soubor</t>
  </si>
  <si>
    <t>Instalace dotové kabeláže</t>
  </si>
  <si>
    <t>Úprava SW pro stávající DC regulátory</t>
  </si>
  <si>
    <t>CELKEM bez DPH</t>
  </si>
  <si>
    <t>Delfín  VZT 1 a 2 - Úpravy centrální MaR</t>
  </si>
  <si>
    <r>
      <t xml:space="preserve">
Nově dodané VZT jednotky – jejich regulace se propojí s instalovanou BMS přes komunikační protokol ModBus do stávající síťové jednotky NAE.
VZT jednotky 1 a 2 s jednotkou NAE se propojí nově instalovaným datovým kabelem.
Stávající systém BMS je nutno doplnit o plně kompatibilní převodník (BACNet/IP na Modbus RTU).
Pro přímé ovládání nově instalovaných VZT jednotek, se využijí externí svorky Zap – Vyp., které se zapojí do stávájících regulátorů.
Z důvodu, že stávající regulace bude mít nové funkce, je nutno do stávajících regulátorů vytvořit a nahrát nový SW pro ovládání nových VZT jednotek.
Pro ovládání nových VZT jednotek a jejich dálkovou zprávu – dispečink, je nutno vytvořit nové grafické obrazovky a upravit stávající SW v síťové jednotce NAE.
</t>
    </r>
    <r>
      <rPr>
        <u/>
        <sz val="10"/>
        <color theme="1"/>
        <rFont val="Calibri"/>
        <family val="2"/>
        <charset val="238"/>
        <scheme val="minor"/>
      </rPr>
      <t>Rozsah díla:</t>
    </r>
    <r>
      <rPr>
        <sz val="10"/>
        <color theme="1"/>
        <rFont val="Calibri"/>
        <family val="2"/>
        <charset val="238"/>
        <scheme val="minor"/>
      </rPr>
      <t xml:space="preserve">
· Demontáž MaR se stávajících VZT jednotek
· Připojení nových VZT jednotek do stávající MaR s max. využitím stávající kabeláže a kabelových rozvodů
· Dodání nového datového propojení mezi VZT 1 a 2 s NAE
· Instalace převodníku BACNet/IP na Modbus RTU
· Nahrání VMD souboru do NAE
· Instalace nové datové kabeláže mezi VZT 1 a 2 a NAE
· Úprava zapojení stávajícího rozvaděče MaR pro VZT 1 a 2
· Zpracování dokumentace skutečného provedení
· Zpracování a instalaci uživatelského software pro DDC regulátory a vizualizaci
· Zaškolení obsluhy
· Oživení
</t>
    </r>
  </si>
  <si>
    <r>
      <t xml:space="preserve">
Popis technického řešení:</t>
    </r>
    <r>
      <rPr>
        <sz val="10"/>
        <color theme="1"/>
        <rFont val="Calibri"/>
        <family val="2"/>
        <charset val="238"/>
        <scheme val="minor"/>
      </rPr>
      <t xml:space="preserve">
Stávající VZT jednotky budou vyměněny za nové bazénové VZT jednotky s tepelným čerpadlem.
Stávající VZT jednotky jsou ovládány regulačním systémem, který bude upraven pro ovládání nově dodaných VZT jednotek, tak aby byl využit k jejich ovládání stávající dispečink.
</t>
    </r>
    <r>
      <rPr>
        <u/>
        <sz val="10"/>
        <color theme="1"/>
        <rFont val="Calibri"/>
        <family val="2"/>
        <charset val="238"/>
        <scheme val="minor"/>
      </rPr>
      <t>Využití stávajícího regulačního systému je z důvodu:</t>
    </r>
    <r>
      <rPr>
        <sz val="10"/>
        <color theme="1"/>
        <rFont val="Calibri"/>
        <family val="2"/>
        <charset val="238"/>
        <scheme val="minor"/>
      </rPr>
      <t xml:space="preserve">
- daný systém je plně funkční
- úspora nákladů, oproti dodání nového regulačního systému
- max. využití stávající kabeláže
- zůstane stávající dispečink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</si>
</sst>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\ &quot;Kč&quot;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Arial Black"/>
      <family val="2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2"/>
      <color theme="1"/>
      <name val="Arial Black"/>
      <family val="2"/>
      <charset val="238"/>
    </font>
    <font>
      <sz val="10"/>
      <color rgb="FF00000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3" tint="0.7999816888943144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slantDashDot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slantDashDot">
        <color indexed="64"/>
      </bottom>
      <diagonal/>
    </border>
    <border>
      <left/>
      <right style="thin">
        <color indexed="64"/>
      </right>
      <top style="medium">
        <color indexed="64"/>
      </top>
      <bottom style="slantDashDot">
        <color indexed="64"/>
      </bottom>
      <diagonal/>
    </border>
    <border>
      <left/>
      <right style="medium">
        <color indexed="64"/>
      </right>
      <top style="medium">
        <color indexed="64"/>
      </top>
      <bottom style="slantDashDot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22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22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37">
    <xf numFmtId="0" fontId="0" fillId="0" borderId="0" xfId="0"/>
    <xf numFmtId="164" fontId="0" fillId="0" borderId="0" xfId="0" applyNumberFormat="1"/>
    <xf numFmtId="0" fontId="5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" fontId="7" fillId="0" borderId="7" xfId="0" applyNumberFormat="1" applyFont="1" applyBorder="1" applyAlignment="1">
      <alignment horizontal="right" vertical="center"/>
    </xf>
    <xf numFmtId="4" fontId="7" fillId="0" borderId="8" xfId="0" applyNumberFormat="1" applyFont="1" applyBorder="1" applyAlignment="1">
      <alignment vertical="center"/>
    </xf>
    <xf numFmtId="0" fontId="7" fillId="0" borderId="9" xfId="0" applyFont="1" applyBorder="1" applyAlignment="1">
      <alignment vertical="center"/>
    </xf>
    <xf numFmtId="0" fontId="6" fillId="0" borderId="10" xfId="1" applyFont="1" applyFill="1" applyBorder="1" applyAlignment="1">
      <alignment wrapText="1"/>
    </xf>
    <xf numFmtId="0" fontId="6" fillId="0" borderId="12" xfId="1" applyFont="1" applyFill="1" applyBorder="1" applyAlignment="1">
      <alignment wrapText="1"/>
    </xf>
    <xf numFmtId="0" fontId="9" fillId="0" borderId="13" xfId="0" applyFont="1" applyBorder="1"/>
    <xf numFmtId="0" fontId="6" fillId="0" borderId="14" xfId="1" applyFont="1" applyFill="1" applyBorder="1" applyAlignment="1">
      <alignment wrapText="1"/>
    </xf>
    <xf numFmtId="4" fontId="7" fillId="0" borderId="9" xfId="0" applyNumberFormat="1" applyFont="1" applyBorder="1" applyAlignment="1">
      <alignment vertical="center"/>
    </xf>
    <xf numFmtId="4" fontId="7" fillId="3" borderId="9" xfId="0" applyNumberFormat="1" applyFont="1" applyFill="1" applyBorder="1" applyAlignment="1">
      <alignment horizontal="center" vertical="center"/>
    </xf>
    <xf numFmtId="4" fontId="7" fillId="3" borderId="11" xfId="0" applyNumberFormat="1" applyFont="1" applyFill="1" applyBorder="1" applyAlignment="1">
      <alignment horizontal="right" vertical="center"/>
    </xf>
    <xf numFmtId="164" fontId="2" fillId="0" borderId="18" xfId="0" applyNumberFormat="1" applyFont="1" applyBorder="1" applyAlignment="1">
      <alignment vertical="center"/>
    </xf>
    <xf numFmtId="164" fontId="0" fillId="0" borderId="19" xfId="0" applyNumberFormat="1" applyBorder="1" applyAlignment="1">
      <alignment vertical="center"/>
    </xf>
    <xf numFmtId="2" fontId="0" fillId="0" borderId="20" xfId="0" applyNumberFormat="1" applyBorder="1" applyAlignment="1">
      <alignment horizontal="center" vertical="center"/>
    </xf>
    <xf numFmtId="4" fontId="2" fillId="0" borderId="20" xfId="0" applyNumberFormat="1" applyFont="1" applyBorder="1" applyAlignment="1">
      <alignment horizontal="right" vertical="center"/>
    </xf>
    <xf numFmtId="4" fontId="2" fillId="0" borderId="21" xfId="0" applyNumberFormat="1" applyFont="1" applyBorder="1" applyAlignment="1">
      <alignment vertical="center"/>
    </xf>
    <xf numFmtId="4" fontId="2" fillId="0" borderId="22" xfId="0" applyNumberFormat="1" applyFont="1" applyBorder="1" applyAlignment="1">
      <alignment vertical="center"/>
    </xf>
    <xf numFmtId="164" fontId="3" fillId="2" borderId="15" xfId="0" applyNumberFormat="1" applyFont="1" applyFill="1" applyBorder="1" applyAlignment="1">
      <alignment horizontal="center" vertical="center"/>
    </xf>
    <xf numFmtId="164" fontId="1" fillId="2" borderId="16" xfId="0" applyNumberFormat="1" applyFont="1" applyFill="1" applyBorder="1" applyAlignment="1">
      <alignment vertical="center"/>
    </xf>
    <xf numFmtId="2" fontId="1" fillId="2" borderId="16" xfId="0" applyNumberFormat="1" applyFont="1" applyFill="1" applyBorder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horizontal="left" vertical="top"/>
    </xf>
    <xf numFmtId="165" fontId="8" fillId="2" borderId="16" xfId="0" applyNumberFormat="1" applyFont="1" applyFill="1" applyBorder="1" applyAlignment="1">
      <alignment horizontal="center" vertical="center"/>
    </xf>
    <xf numFmtId="165" fontId="8" fillId="2" borderId="17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/>
    </xf>
    <xf numFmtId="0" fontId="12" fillId="0" borderId="23" xfId="0" applyFont="1" applyBorder="1" applyAlignment="1">
      <alignment horizontal="left" vertical="top"/>
    </xf>
    <xf numFmtId="0" fontId="11" fillId="0" borderId="24" xfId="0" applyFont="1" applyBorder="1" applyAlignment="1">
      <alignment horizontal="left" vertical="top" wrapText="1"/>
    </xf>
    <xf numFmtId="0" fontId="10" fillId="0" borderId="25" xfId="0" applyFont="1" applyBorder="1" applyAlignment="1">
      <alignment horizontal="left" vertical="top"/>
    </xf>
    <xf numFmtId="0" fontId="10" fillId="0" borderId="26" xfId="0" applyFont="1" applyBorder="1" applyAlignment="1">
      <alignment horizontal="left" vertical="top"/>
    </xf>
  </cellXfs>
  <cellStyles count="2">
    <cellStyle name="Normální" xfId="0" builtinId="0"/>
    <cellStyle name="normální_List1_1" xfId="1" xr:uid="{00000000-0005-0000-0000-000001000000}"/>
  </cellStyles>
  <dxfs count="0"/>
  <tableStyles count="0" defaultTableStyle="TableStyleMedium9" defaultPivotStyle="PivotStyleLight16"/>
  <colors>
    <mruColors>
      <color rgb="FF66CC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1"/>
  <sheetViews>
    <sheetView tabSelected="1" workbookViewId="0">
      <selection activeCell="Q9" sqref="Q9"/>
    </sheetView>
  </sheetViews>
  <sheetFormatPr defaultRowHeight="15" x14ac:dyDescent="0.25"/>
  <cols>
    <col min="1" max="1" width="37.85546875" customWidth="1"/>
    <col min="2" max="2" width="7.5703125" customWidth="1"/>
    <col min="3" max="3" width="11.7109375" customWidth="1"/>
    <col min="4" max="4" width="13.5703125" customWidth="1"/>
    <col min="5" max="5" width="11.7109375" customWidth="1"/>
    <col min="6" max="6" width="12.42578125" customWidth="1"/>
    <col min="7" max="7" width="13" customWidth="1"/>
  </cols>
  <sheetData>
    <row r="1" spans="1:16" ht="51" customHeight="1" thickBot="1" x14ac:dyDescent="0.3">
      <c r="A1" s="30" t="s">
        <v>22</v>
      </c>
      <c r="B1" s="30"/>
      <c r="C1" s="30"/>
      <c r="D1" s="30"/>
      <c r="E1" s="30"/>
      <c r="F1" s="30"/>
      <c r="G1" s="30"/>
    </row>
    <row r="2" spans="1:16" ht="135.75" customHeight="1" x14ac:dyDescent="0.25">
      <c r="A2" s="34" t="s">
        <v>24</v>
      </c>
      <c r="B2" s="35"/>
      <c r="C2" s="35"/>
      <c r="D2" s="35"/>
      <c r="E2" s="35"/>
      <c r="F2" s="35"/>
      <c r="G2" s="36"/>
    </row>
    <row r="3" spans="1:16" ht="293.25" customHeight="1" thickBot="1" x14ac:dyDescent="0.3">
      <c r="A3" s="31" t="s">
        <v>23</v>
      </c>
      <c r="B3" s="32"/>
      <c r="C3" s="32"/>
      <c r="D3" s="32"/>
      <c r="E3" s="32"/>
      <c r="F3" s="32"/>
      <c r="G3" s="33"/>
      <c r="K3" s="25"/>
      <c r="P3" s="26"/>
    </row>
    <row r="4" spans="1:16" ht="63.75" customHeight="1" thickBot="1" x14ac:dyDescent="0.3">
      <c r="A4" s="2" t="s">
        <v>0</v>
      </c>
      <c r="B4" s="3" t="s">
        <v>7</v>
      </c>
      <c r="C4" s="4" t="s">
        <v>5</v>
      </c>
      <c r="D4" s="4" t="s">
        <v>4</v>
      </c>
      <c r="E4" s="4" t="s">
        <v>16</v>
      </c>
      <c r="F4" s="3" t="s">
        <v>15</v>
      </c>
      <c r="G4" s="5" t="s">
        <v>1</v>
      </c>
    </row>
    <row r="5" spans="1:16" ht="16.5" customHeight="1" x14ac:dyDescent="0.25">
      <c r="A5" s="10" t="s">
        <v>14</v>
      </c>
      <c r="B5" s="8">
        <v>2</v>
      </c>
      <c r="C5" s="14"/>
      <c r="D5" s="6">
        <f>C5*B5</f>
        <v>0</v>
      </c>
      <c r="E5" s="15"/>
      <c r="F5" s="13">
        <f>E5*B5</f>
        <v>0</v>
      </c>
      <c r="G5" s="7">
        <f t="shared" ref="G5:G17" si="0">F5+D5</f>
        <v>0</v>
      </c>
    </row>
    <row r="6" spans="1:16" ht="16.5" customHeight="1" x14ac:dyDescent="0.25">
      <c r="A6" s="9" t="s">
        <v>17</v>
      </c>
      <c r="B6" s="8">
        <v>2</v>
      </c>
      <c r="C6" s="14"/>
      <c r="D6" s="6">
        <f t="shared" ref="D6" si="1">C6*B6</f>
        <v>0</v>
      </c>
      <c r="E6" s="15"/>
      <c r="F6" s="13">
        <f t="shared" ref="F6:F17" si="2">E6*B6</f>
        <v>0</v>
      </c>
      <c r="G6" s="7">
        <f t="shared" si="0"/>
        <v>0</v>
      </c>
    </row>
    <row r="7" spans="1:16" ht="16.5" customHeight="1" x14ac:dyDescent="0.25">
      <c r="A7" s="12" t="s">
        <v>13</v>
      </c>
      <c r="B7" s="8">
        <v>1</v>
      </c>
      <c r="C7" s="14"/>
      <c r="D7" s="6">
        <f>C7*B7</f>
        <v>0</v>
      </c>
      <c r="E7" s="15"/>
      <c r="F7" s="13">
        <f t="shared" si="2"/>
        <v>0</v>
      </c>
      <c r="G7" s="7">
        <f t="shared" si="0"/>
        <v>0</v>
      </c>
    </row>
    <row r="8" spans="1:16" ht="16.5" customHeight="1" x14ac:dyDescent="0.25">
      <c r="A8" s="10" t="s">
        <v>18</v>
      </c>
      <c r="B8" s="8">
        <v>1</v>
      </c>
      <c r="C8" s="14"/>
      <c r="D8" s="6">
        <f>C8*B8</f>
        <v>0</v>
      </c>
      <c r="E8" s="15"/>
      <c r="F8" s="13">
        <f t="shared" si="2"/>
        <v>0</v>
      </c>
      <c r="G8" s="7">
        <f t="shared" si="0"/>
        <v>0</v>
      </c>
    </row>
    <row r="9" spans="1:16" ht="16.5" customHeight="1" x14ac:dyDescent="0.25">
      <c r="A9" s="9" t="s">
        <v>19</v>
      </c>
      <c r="B9" s="8">
        <v>150</v>
      </c>
      <c r="C9" s="14"/>
      <c r="D9" s="6">
        <f t="shared" ref="D9:D17" si="3">C9*B9</f>
        <v>0</v>
      </c>
      <c r="E9" s="15"/>
      <c r="F9" s="13">
        <f t="shared" si="2"/>
        <v>0</v>
      </c>
      <c r="G9" s="7">
        <f t="shared" si="0"/>
        <v>0</v>
      </c>
    </row>
    <row r="10" spans="1:16" ht="16.5" customHeight="1" x14ac:dyDescent="0.25">
      <c r="A10" s="9" t="s">
        <v>8</v>
      </c>
      <c r="B10" s="8">
        <v>2</v>
      </c>
      <c r="C10" s="14"/>
      <c r="D10" s="6">
        <f t="shared" ref="D10" si="4">C10*B10</f>
        <v>0</v>
      </c>
      <c r="E10" s="15"/>
      <c r="F10" s="13">
        <f t="shared" ref="F10" si="5">E10*B10</f>
        <v>0</v>
      </c>
      <c r="G10" s="7">
        <f t="shared" si="0"/>
        <v>0</v>
      </c>
    </row>
    <row r="11" spans="1:16" ht="16.5" customHeight="1" x14ac:dyDescent="0.25">
      <c r="A11" s="9" t="s">
        <v>11</v>
      </c>
      <c r="B11" s="8">
        <v>1</v>
      </c>
      <c r="C11" s="14"/>
      <c r="D11" s="6">
        <f t="shared" si="3"/>
        <v>0</v>
      </c>
      <c r="E11" s="15"/>
      <c r="F11" s="13">
        <f t="shared" si="2"/>
        <v>0</v>
      </c>
      <c r="G11" s="7">
        <f t="shared" si="0"/>
        <v>0</v>
      </c>
    </row>
    <row r="12" spans="1:16" ht="16.5" customHeight="1" x14ac:dyDescent="0.25">
      <c r="A12" s="9" t="s">
        <v>12</v>
      </c>
      <c r="B12" s="8">
        <v>2</v>
      </c>
      <c r="C12" s="14"/>
      <c r="D12" s="6">
        <f t="shared" si="3"/>
        <v>0</v>
      </c>
      <c r="E12" s="15"/>
      <c r="F12" s="13">
        <f t="shared" si="2"/>
        <v>0</v>
      </c>
      <c r="G12" s="7">
        <f t="shared" si="0"/>
        <v>0</v>
      </c>
    </row>
    <row r="13" spans="1:16" x14ac:dyDescent="0.25">
      <c r="A13" s="9" t="s">
        <v>6</v>
      </c>
      <c r="B13" s="8">
        <v>2</v>
      </c>
      <c r="C13" s="14"/>
      <c r="D13" s="6">
        <f t="shared" si="3"/>
        <v>0</v>
      </c>
      <c r="E13" s="15"/>
      <c r="F13" s="13">
        <f t="shared" si="2"/>
        <v>0</v>
      </c>
      <c r="G13" s="7">
        <f t="shared" si="0"/>
        <v>0</v>
      </c>
    </row>
    <row r="14" spans="1:16" x14ac:dyDescent="0.25">
      <c r="A14" s="9" t="s">
        <v>20</v>
      </c>
      <c r="B14" s="8">
        <v>2</v>
      </c>
      <c r="C14" s="14"/>
      <c r="D14" s="6">
        <f t="shared" si="3"/>
        <v>0</v>
      </c>
      <c r="E14" s="15"/>
      <c r="F14" s="13">
        <f t="shared" si="2"/>
        <v>0</v>
      </c>
      <c r="G14" s="7">
        <f t="shared" si="0"/>
        <v>0</v>
      </c>
    </row>
    <row r="15" spans="1:16" x14ac:dyDescent="0.25">
      <c r="A15" s="9" t="s">
        <v>10</v>
      </c>
      <c r="B15" s="8">
        <v>2</v>
      </c>
      <c r="C15" s="14"/>
      <c r="D15" s="6">
        <f t="shared" si="3"/>
        <v>0</v>
      </c>
      <c r="E15" s="15"/>
      <c r="F15" s="13">
        <f t="shared" si="2"/>
        <v>0</v>
      </c>
      <c r="G15" s="7">
        <f t="shared" si="0"/>
        <v>0</v>
      </c>
    </row>
    <row r="16" spans="1:16" x14ac:dyDescent="0.25">
      <c r="A16" s="11" t="s">
        <v>9</v>
      </c>
      <c r="B16" s="8">
        <v>2</v>
      </c>
      <c r="C16" s="14"/>
      <c r="D16" s="6">
        <f t="shared" si="3"/>
        <v>0</v>
      </c>
      <c r="E16" s="15"/>
      <c r="F16" s="13">
        <f t="shared" si="2"/>
        <v>0</v>
      </c>
      <c r="G16" s="7">
        <f t="shared" si="0"/>
        <v>0</v>
      </c>
    </row>
    <row r="17" spans="1:7" ht="15.75" thickBot="1" x14ac:dyDescent="0.3">
      <c r="A17" s="9" t="s">
        <v>3</v>
      </c>
      <c r="B17" s="8">
        <v>1</v>
      </c>
      <c r="C17" s="14"/>
      <c r="D17" s="6">
        <f t="shared" si="3"/>
        <v>0</v>
      </c>
      <c r="E17" s="15"/>
      <c r="F17" s="13">
        <f t="shared" si="2"/>
        <v>0</v>
      </c>
      <c r="G17" s="7">
        <f t="shared" si="0"/>
        <v>0</v>
      </c>
    </row>
    <row r="18" spans="1:7" ht="24.75" customHeight="1" thickTop="1" thickBot="1" x14ac:dyDescent="0.3">
      <c r="A18" s="16" t="s">
        <v>2</v>
      </c>
      <c r="B18" s="17"/>
      <c r="C18" s="18"/>
      <c r="D18" s="19">
        <f>SUM(D5:D17)</f>
        <v>0</v>
      </c>
      <c r="E18" s="19"/>
      <c r="F18" s="20">
        <f>SUM(F5:F17)</f>
        <v>0</v>
      </c>
      <c r="G18" s="21">
        <f>SUM(G5:G17)</f>
        <v>0</v>
      </c>
    </row>
    <row r="19" spans="1:7" ht="27" customHeight="1" thickBot="1" x14ac:dyDescent="0.3">
      <c r="A19" s="22" t="s">
        <v>21</v>
      </c>
      <c r="B19" s="23"/>
      <c r="C19" s="24"/>
      <c r="D19" s="24"/>
      <c r="E19" s="24"/>
      <c r="F19" s="27">
        <f>SUM(G5:G17)</f>
        <v>0</v>
      </c>
      <c r="G19" s="28"/>
    </row>
    <row r="20" spans="1:7" x14ac:dyDescent="0.25">
      <c r="A20" s="1"/>
      <c r="B20" s="1"/>
    </row>
    <row r="21" spans="1:7" x14ac:dyDescent="0.25">
      <c r="F21" s="29"/>
      <c r="G21" s="29"/>
    </row>
  </sheetData>
  <sheetProtection algorithmName="SHA-512" hashValue="u4whfAuAi/ALJPGyNUXswP26wzx9tOl96epilkN7yH7I6RoJz1wfDAl9CvtJ/HxPjxocgU6P4JmRfkdQJCYdrw==" saltValue="F1KXwLs16brVSKHt9NFAGQ==" spinCount="100000" sheet="1" objects="1" scenarios="1"/>
  <protectedRanges>
    <protectedRange sqref="C5:C17 E5:E17" name="Oblast1"/>
  </protectedRanges>
  <mergeCells count="5">
    <mergeCell ref="F19:G19"/>
    <mergeCell ref="F21:G21"/>
    <mergeCell ref="A1:G1"/>
    <mergeCell ref="A3:G3"/>
    <mergeCell ref="A2:G2"/>
  </mergeCells>
  <printOptions horizontalCentered="1"/>
  <pageMargins left="0.19685039370078741" right="0.19685039370078741" top="0.78740157480314965" bottom="0.78740157480314965" header="0.27559055118110237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Aguapark</vt:lpstr>
    </vt:vector>
  </TitlesOfParts>
  <Company>Johnson Controls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cpolacl</dc:creator>
  <cp:lastModifiedBy>michalc</cp:lastModifiedBy>
  <cp:lastPrinted>2021-01-06T15:09:34Z</cp:lastPrinted>
  <dcterms:created xsi:type="dcterms:W3CDTF">2011-09-28T06:20:25Z</dcterms:created>
  <dcterms:modified xsi:type="dcterms:W3CDTF">2021-01-06T15:23:02Z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e01c0c-f9b3-4dc4-af0b-a82110cc37cd_Enabled">
    <vt:lpwstr>True</vt:lpwstr>
  </property>
  <property fmtid="{D5CDD505-2E9C-101B-9397-08002B2CF9AE}" pid="3" name="MSIP_Label_6be01c0c-f9b3-4dc4-af0b-a82110cc37cd_SiteId">
    <vt:lpwstr>a1f1e214-7ded-45b6-81a1-9e8ae3459641</vt:lpwstr>
  </property>
  <property fmtid="{D5CDD505-2E9C-101B-9397-08002B2CF9AE}" pid="4" name="MSIP_Label_6be01c0c-f9b3-4dc4-af0b-a82110cc37cd_Ref">
    <vt:lpwstr>https://api.informationprotection.azure.com/api/a1f1e214-7ded-45b6-81a1-9e8ae3459641</vt:lpwstr>
  </property>
  <property fmtid="{D5CDD505-2E9C-101B-9397-08002B2CF9AE}" pid="5" name="MSIP_Label_6be01c0c-f9b3-4dc4-af0b-a82110cc37cd_SetBy">
    <vt:lpwstr>cpolacl@jci.com</vt:lpwstr>
  </property>
  <property fmtid="{D5CDD505-2E9C-101B-9397-08002B2CF9AE}" pid="6" name="MSIP_Label_6be01c0c-f9b3-4dc4-af0b-a82110cc37cd_SetDate">
    <vt:lpwstr>2017-08-28T18:18:22.6923541+02:00</vt:lpwstr>
  </property>
  <property fmtid="{D5CDD505-2E9C-101B-9397-08002B2CF9AE}" pid="7" name="MSIP_Label_6be01c0c-f9b3-4dc4-af0b-a82110cc37cd_Name">
    <vt:lpwstr>Internal </vt:lpwstr>
  </property>
  <property fmtid="{D5CDD505-2E9C-101B-9397-08002B2CF9AE}" pid="8" name="MSIP_Label_6be01c0c-f9b3-4dc4-af0b-a82110cc37cd_Application">
    <vt:lpwstr>Microsoft Azure Information Protection</vt:lpwstr>
  </property>
  <property fmtid="{D5CDD505-2E9C-101B-9397-08002B2CF9AE}" pid="9" name="MSIP_Label_6be01c0c-f9b3-4dc4-af0b-a82110cc37cd_Extended_MSFT_Method">
    <vt:lpwstr>Automatic</vt:lpwstr>
  </property>
  <property fmtid="{D5CDD505-2E9C-101B-9397-08002B2CF9AE}" pid="10" name="Information Classification">
    <vt:lpwstr>Internal </vt:lpwstr>
  </property>
</Properties>
</file>