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Znojmo byty Velká Mikulášská 18\"/>
    </mc:Choice>
  </mc:AlternateContent>
  <xr:revisionPtr revIDLastSave="0" documentId="13_ncr:1_{8586341C-9B01-4C84-81C9-2F0169FE818F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2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 Pol'!$A$1:$G$74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11" i="12"/>
  <c r="G12" i="12"/>
  <c r="G14" i="12"/>
  <c r="G15" i="12"/>
  <c r="G17" i="12"/>
  <c r="G16" i="12" s="1"/>
  <c r="G19" i="12"/>
  <c r="G21" i="12"/>
  <c r="G20" i="12" s="1"/>
  <c r="G23" i="12"/>
  <c r="G24" i="12"/>
  <c r="G25" i="12"/>
  <c r="G26" i="12"/>
  <c r="G28" i="12"/>
  <c r="G27" i="12" s="1"/>
  <c r="G30" i="12"/>
  <c r="G32" i="12"/>
  <c r="G31" i="12" s="1"/>
  <c r="G34" i="12"/>
  <c r="G36" i="12"/>
  <c r="G37" i="12"/>
  <c r="G38" i="12"/>
  <c r="G39" i="12"/>
  <c r="G40" i="12"/>
  <c r="G41" i="12"/>
  <c r="G42" i="12"/>
  <c r="G44" i="12"/>
  <c r="G45" i="12"/>
  <c r="G46" i="12"/>
  <c r="G48" i="12"/>
  <c r="G49" i="12"/>
  <c r="G51" i="12"/>
  <c r="G52" i="12"/>
  <c r="G54" i="12"/>
  <c r="G55" i="12"/>
  <c r="G57" i="12"/>
  <c r="G58" i="12"/>
  <c r="G60" i="12"/>
  <c r="G61" i="12"/>
  <c r="G63" i="12"/>
  <c r="G64" i="12"/>
  <c r="G66" i="12"/>
  <c r="G67" i="12"/>
  <c r="G69" i="12"/>
  <c r="G70" i="12"/>
  <c r="G71" i="12"/>
  <c r="G72" i="12"/>
  <c r="I71" i="1"/>
  <c r="J70" i="1" s="1"/>
  <c r="F42" i="1"/>
  <c r="G42" i="1"/>
  <c r="H42" i="1"/>
  <c r="I42" i="1"/>
  <c r="J41" i="1" s="1"/>
  <c r="J51" i="1" l="1"/>
  <c r="J54" i="1"/>
  <c r="J58" i="1"/>
  <c r="J50" i="1"/>
  <c r="J52" i="1"/>
  <c r="J56" i="1"/>
  <c r="J62" i="1"/>
  <c r="J53" i="1"/>
  <c r="J55" i="1"/>
  <c r="J57" i="1"/>
  <c r="J59" i="1"/>
  <c r="J66" i="1"/>
  <c r="J60" i="1"/>
  <c r="J64" i="1"/>
  <c r="J68" i="1"/>
  <c r="J61" i="1"/>
  <c r="J63" i="1"/>
  <c r="J65" i="1"/>
  <c r="J67" i="1"/>
  <c r="J69" i="1"/>
  <c r="G65" i="12"/>
  <c r="G56" i="12"/>
  <c r="G53" i="12"/>
  <c r="G18" i="12"/>
  <c r="G10" i="12"/>
  <c r="G35" i="12"/>
  <c r="G68" i="12"/>
  <c r="G59" i="12"/>
  <c r="G47" i="12"/>
  <c r="G43" i="12"/>
  <c r="G22" i="12"/>
  <c r="G8" i="12"/>
  <c r="G33" i="12"/>
  <c r="G29" i="12"/>
  <c r="G13" i="12"/>
  <c r="G62" i="12"/>
  <c r="G50" i="12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<sst xmlns="http://schemas.openxmlformats.org/spreadsheetml/2006/main" count="415" uniqueCount="211">
  <si>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</si>
  <si>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</si>
  <si>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</si>
  <si>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</si>
  <si>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</si>
  <si>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</si>
  <si>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</si>
  <si>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</si>
  <si>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</si>
  <si>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</si>
  <si>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</si>
  <si>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</si>
  <si>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</si>
  <si>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</si>
  <si>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</si>
  <si>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</si>
  <si>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</si>
  <si>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</si>
  <si>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</si>
  <si>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</si>
  <si>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</si>
  <si>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</si>
  <si>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</si>
  <si>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</si>
  <si>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</si>
  <si>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</si>
  <si>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</si>
  <si>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</si>
  <si>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</si>
  <si>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</si>
  <si>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</si>
  <si>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</si>
  <si>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</si>
  <si>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</si>
  <si>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</si>
  <si>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</si>
  <si>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</si>
  <si>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</si>
  <si>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</si>
  <si>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</si>
  <si>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</si>
  <si>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</t>
  </si>
  <si>
    <t>Velká Mikulášská 18, byt č. 3</t>
  </si>
  <si>
    <t>01</t>
  </si>
  <si>
    <t>Stavby 2020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</si>
  <si>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</si>
  <si>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</si>
  <si>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</si>
  <si>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</si>
  <si>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</si>
  <si>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</si>
  <si>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</si>
  <si>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</si>
  <si>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</si>
  <si>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</si>
  <si>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</si>
  <si>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</t>
  </si>
  <si>
    <t>Úpravy povrchu, podlahy</t>
  </si>
  <si>
    <t>61</t>
  </si>
  <si>
    <t>Úpravy povrchů vnitřní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</si>
  <si>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</si>
  <si>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</si>
  <si>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</si>
  <si>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</si>
  <si>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</si>
  <si>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</si>
  <si>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</si>
  <si>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</si>
  <si>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713</t>
  </si>
  <si>
    <t>Izolace tepelné</t>
  </si>
  <si>
    <t>722</t>
  </si>
  <si>
    <t>Vnitřní vodovod</t>
  </si>
  <si>
    <t>735</t>
  </si>
  <si>
    <t>Otopná tělesa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</si>
  <si>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</si>
  <si>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</si>
  <si>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</si>
  <si>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</si>
  <si>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</si>
  <si>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</si>
  <si>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</si>
  <si>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</si>
  <si>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</si>
  <si>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</si>
  <si>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</si>
  <si>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</si>
  <si>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</si>
  <si>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</si>
  <si>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</si>
  <si>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</si>
  <si>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</si>
  <si>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</si>
  <si>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</si>
  <si>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</si>
  <si>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</si>
  <si>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</si>
  <si>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</si>
  <si>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</si>
  <si>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</si>
  <si>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</si>
  <si>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</si>
  <si>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</si>
  <si>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</si>
  <si>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</si>
  <si>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</si>
  <si>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</si>
  <si>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</si>
  <si>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</si>
  <si>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</si>
  <si>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</si>
  <si>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342255020R00</t>
  </si>
  <si>
    <t>Příčky z desek Ytong tl. 5 cm</t>
  </si>
  <si>
    <t>m2</t>
  </si>
  <si>
    <t>POL1_</t>
  </si>
  <si>
    <t>416020111R00</t>
  </si>
  <si>
    <t>Podhledy SDK, kovová kce.HUT, 1x deska RB 12,5 mm</t>
  </si>
  <si>
    <t>416020113R00</t>
  </si>
  <si>
    <t>Podhledy SDK, kovová kce.HUT 1x deska RBI 12,5 mm</t>
  </si>
  <si>
    <t>602016141RT1</t>
  </si>
  <si>
    <t>Štuk na stěnách vnitřní PROFI Feinputz, ručně tloušťka vrstvy 3 mm</t>
  </si>
  <si>
    <t>602016211RT5</t>
  </si>
  <si>
    <t>Omítka stěn jádrová PROFI MK1  tloušťka vrstvy 20 mm</t>
  </si>
  <si>
    <t>612481211RT2</t>
  </si>
  <si>
    <t>Montáž výztužné sítě(perlinky)do stěrky-vnit.stěny včetně výztužné sítě a stěrkového tmelu Baumit</t>
  </si>
  <si>
    <t>941955003R00</t>
  </si>
  <si>
    <t>Lešení lehké pomocné, výška podlahy do 2,5 m</t>
  </si>
  <si>
    <t>952901111R00</t>
  </si>
  <si>
    <t>Vyčištění budov o výšce podlaží do 4 m</t>
  </si>
  <si>
    <t>962036145R00</t>
  </si>
  <si>
    <t xml:space="preserve">DMTZ příčky,  SDK </t>
  </si>
  <si>
    <t>965081713R00</t>
  </si>
  <si>
    <t>Bourání dlažeb keramických tl.10 mm, nad 1 m2</t>
  </si>
  <si>
    <t>968062456R00</t>
  </si>
  <si>
    <t>Vybourání dřevěných dveřních zárubní pl. nad 2 m2</t>
  </si>
  <si>
    <t>96654</t>
  </si>
  <si>
    <t>Vybourání spíže vč. stříšky nad spížkou</t>
  </si>
  <si>
    <t>Kpl</t>
  </si>
  <si>
    <t>999281111R00</t>
  </si>
  <si>
    <t>Přesun hmot pro opravy a údržbu do výšky 25 m</t>
  </si>
  <si>
    <t>t</t>
  </si>
  <si>
    <t>713111111RV9</t>
  </si>
  <si>
    <t>Izolace tepelné stropů vrchem kladené volně 2 vrstvy - včetně dodávky Isover UNI tl. 2x100 mm</t>
  </si>
  <si>
    <t>722-A</t>
  </si>
  <si>
    <t>Vodoinstalační a topenářské práce - výměna bojleru + přípravné práce vč. posunutí digestoře</t>
  </si>
  <si>
    <t>Soubor</t>
  </si>
  <si>
    <t>POL6_</t>
  </si>
  <si>
    <t>735-1</t>
  </si>
  <si>
    <t>Dodávka a montáž přímotopů</t>
  </si>
  <si>
    <t>kus</t>
  </si>
  <si>
    <t>766411822R00</t>
  </si>
  <si>
    <t>Demontáž podkladových roštů obložení stěn vč. obkladu</t>
  </si>
  <si>
    <t>766661122R00</t>
  </si>
  <si>
    <t>Montáž dveří do zárubně,otevíravých 1kř.nad 0,8 m</t>
  </si>
  <si>
    <t>766670021R00</t>
  </si>
  <si>
    <t>Montáž kliky a štítku</t>
  </si>
  <si>
    <t>766812840R00</t>
  </si>
  <si>
    <t>Demontáž kuchyňských linek do 2,1 m</t>
  </si>
  <si>
    <t>54914591R</t>
  </si>
  <si>
    <t xml:space="preserve">Kliky se štítem dveř.  </t>
  </si>
  <si>
    <t>POL3_</t>
  </si>
  <si>
    <t>61160112R</t>
  </si>
  <si>
    <t>Dveře vnitřní fólie KLASIK plné 1kř. 80x197 bílé</t>
  </si>
  <si>
    <t>998766101R00</t>
  </si>
  <si>
    <t>Přesun hmot pro truhlářské konstr., výšky do 6 m</t>
  </si>
  <si>
    <t>POL7_</t>
  </si>
  <si>
    <t>771212113R00</t>
  </si>
  <si>
    <t>Kladení dlažby keramické do TM, vel. do 400x400 mm</t>
  </si>
  <si>
    <t>771579795RT2</t>
  </si>
  <si>
    <t>Příplatek za spárování vodotěsnou hmotou - plošně Aso-flexfuge (Schomburg)</t>
  </si>
  <si>
    <t>597642030R</t>
  </si>
  <si>
    <t>Dlažba Taurus Granit matná 300x300x9 mm Rio Negro</t>
  </si>
  <si>
    <t>775413022R00</t>
  </si>
  <si>
    <t>Montáž podlahové lišty připevněné vruty, výš. 8 cm</t>
  </si>
  <si>
    <t>m</t>
  </si>
  <si>
    <t>61416160R</t>
  </si>
  <si>
    <t xml:space="preserve">Lišta dřevěná </t>
  </si>
  <si>
    <t>776561110RT1</t>
  </si>
  <si>
    <t>Položení volné podlah, linoleum nebo imitace PVC tl. 3mm</t>
  </si>
  <si>
    <t>220301031R00</t>
  </si>
  <si>
    <t>Lišta podlahová ochranná na dřevěné podlaze</t>
  </si>
  <si>
    <t>777553210R00</t>
  </si>
  <si>
    <t>Vyrovnání podlah, samonivel. hmota Nivelit tl. 2mm</t>
  </si>
  <si>
    <t>777616318R00</t>
  </si>
  <si>
    <t>Nátěry podlah dřevěných</t>
  </si>
  <si>
    <t>781475118RT1</t>
  </si>
  <si>
    <t>Obklad vnitřní stěn keramický, do tmele, 45x45 cm weberfor profiflex (lep),webercolor perfect (sp)</t>
  </si>
  <si>
    <t>597813720R</t>
  </si>
  <si>
    <t>Obkládačka 20x40 bílá mat Color One</t>
  </si>
  <si>
    <t>783921220R00</t>
  </si>
  <si>
    <t>Nátěr syntetický zárubní - 2x</t>
  </si>
  <si>
    <t>783-1</t>
  </si>
  <si>
    <t>Nátěr oken - kompelt vč. očištění - 2x nátěr bílá</t>
  </si>
  <si>
    <t>784402801R00</t>
  </si>
  <si>
    <t>Odstranění malby oškrábáním v místnosti H do 3,8 m</t>
  </si>
  <si>
    <t>784165111R00</t>
  </si>
  <si>
    <t>Malba bílá, 2 x vč. penetrace</t>
  </si>
  <si>
    <t>M21-B</t>
  </si>
  <si>
    <t>Dodávka a montáž rozvaděče komplet vč. jističů</t>
  </si>
  <si>
    <t>M21-d</t>
  </si>
  <si>
    <t>Oprava elektro</t>
  </si>
  <si>
    <t>979082316R00</t>
  </si>
  <si>
    <t>Vodorovná doprava suti a hmot po suchu do 4000 m</t>
  </si>
  <si>
    <t>POL8_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</si>
  <si>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</si>
  <si>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</si>
  <si>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</si>
  <si>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</si>
  <si>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</si>
  <si>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</si>
  <si>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</si>
  <si>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 (budovy).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</si>
</sst>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1" t="s">
        <v>39</v>
      </c>
      <c r="B2" s="171"/>
      <c r="C2" s="171"/>
      <c r="D2" s="171"/>
      <c r="E2" s="171"/>
      <c r="F2" s="171"/>
      <c r="G2" s="1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abSelected="1" topLeftCell="B1" zoomScaleNormal="100" zoomScaleSheetLayoutView="75" workbookViewId="0">
      <selection activeCell="I46" sqref="I46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3" customWidth="1"/>
    <col min="8" max="8" width="11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7" t="s">
        <v>4</v>
      </c>
      <c r="C1" s="208"/>
      <c r="D1" s="208"/>
      <c r="E1" s="208"/>
      <c r="F1" s="208"/>
      <c r="G1" s="208"/>
      <c r="H1" s="208"/>
      <c r="I1" s="208"/>
      <c r="J1" s="209"/>
    </row>
    <row r="2" spans="1:15" ht="36" customHeight="1" x14ac:dyDescent="0.25">
      <c r="A2" s="2"/>
      <c r="B2" s="77" t="s">
        <v>24</v>
      </c>
      <c r="C2" s="78"/>
      <c r="D2" s="79"/>
      <c r="E2" s="213"/>
      <c r="F2" s="214"/>
      <c r="G2" s="214"/>
      <c r="H2" s="214"/>
      <c r="I2" s="214"/>
      <c r="J2" s="215"/>
      <c r="O2" s="1"/>
    </row>
    <row r="3" spans="1:15" ht="27" customHeight="1" x14ac:dyDescent="0.25">
      <c r="A3" s="2"/>
      <c r="B3" s="80" t="s">
        <v>45</v>
      </c>
      <c r="C3" s="78"/>
      <c r="D3" s="81"/>
      <c r="E3" s="216"/>
      <c r="F3" s="217"/>
      <c r="G3" s="217"/>
      <c r="H3" s="217"/>
      <c r="I3" s="217"/>
      <c r="J3" s="218"/>
    </row>
    <row r="4" spans="1:15" ht="23.25" customHeight="1" x14ac:dyDescent="0.25">
      <c r="A4" s="76">
        <v>381</v>
      </c>
      <c r="B4" s="82" t="s">
        <v>46</v>
      </c>
      <c r="C4" s="83"/>
      <c r="D4" s="84"/>
      <c r="E4" s="196" t="s">
        <v>42</v>
      </c>
      <c r="F4" s="197"/>
      <c r="G4" s="197"/>
      <c r="H4" s="197"/>
      <c r="I4" s="197"/>
      <c r="J4" s="198"/>
    </row>
    <row r="5" spans="1:15" ht="24" customHeight="1" x14ac:dyDescent="0.25">
      <c r="A5" s="2"/>
      <c r="B5" s="31" t="s">
        <v>23</v>
      </c>
      <c r="D5" s="201"/>
      <c r="E5" s="202"/>
      <c r="F5" s="202"/>
      <c r="G5" s="202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3"/>
      <c r="E6" s="204"/>
      <c r="F6" s="204"/>
      <c r="G6" s="20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5"/>
      <c r="F7" s="206"/>
      <c r="G7" s="20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0"/>
      <c r="E11" s="220"/>
      <c r="F11" s="220"/>
      <c r="G11" s="220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5"/>
      <c r="E12" s="195"/>
      <c r="F12" s="195"/>
      <c r="G12" s="195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9"/>
      <c r="F13" s="200"/>
      <c r="G13" s="20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19"/>
      <c r="F15" s="219"/>
      <c r="G15" s="221"/>
      <c r="H15" s="221"/>
      <c r="I15" s="221" t="s">
        <v>31</v>
      </c>
      <c r="J15" s="222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4"/>
      <c r="F16" s="185"/>
      <c r="G16" s="184"/>
      <c r="H16" s="185"/>
      <c r="I16" s="184">
        <v>0</v>
      </c>
      <c r="J16" s="186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4"/>
      <c r="F17" s="185"/>
      <c r="G17" s="184"/>
      <c r="H17" s="185"/>
      <c r="I17" s="184">
        <v>0</v>
      </c>
      <c r="J17" s="186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4"/>
      <c r="F18" s="185"/>
      <c r="G18" s="184"/>
      <c r="H18" s="185"/>
      <c r="I18" s="184">
        <v>0</v>
      </c>
      <c r="J18" s="186"/>
    </row>
    <row r="19" spans="1:10" ht="23.25" customHeight="1" x14ac:dyDescent="0.25">
      <c r="A19" s="137" t="s">
        <v>95</v>
      </c>
      <c r="B19" s="38" t="s">
        <v>29</v>
      </c>
      <c r="C19" s="62"/>
      <c r="D19" s="63"/>
      <c r="E19" s="184"/>
      <c r="F19" s="185"/>
      <c r="G19" s="184"/>
      <c r="H19" s="185"/>
      <c r="I19" s="184">
        <v>0</v>
      </c>
      <c r="J19" s="186"/>
    </row>
    <row r="20" spans="1:10" ht="23.25" customHeight="1" x14ac:dyDescent="0.25">
      <c r="A20" s="137" t="s">
        <v>96</v>
      </c>
      <c r="B20" s="38" t="s">
        <v>30</v>
      </c>
      <c r="C20" s="62"/>
      <c r="D20" s="63"/>
      <c r="E20" s="184"/>
      <c r="F20" s="185"/>
      <c r="G20" s="184"/>
      <c r="H20" s="185"/>
      <c r="I20" s="184">
        <v>0</v>
      </c>
      <c r="J20" s="186"/>
    </row>
    <row r="21" spans="1:10" ht="23.25" customHeight="1" x14ac:dyDescent="0.25">
      <c r="A21" s="2"/>
      <c r="B21" s="48" t="s">
        <v>31</v>
      </c>
      <c r="C21" s="64"/>
      <c r="D21" s="65"/>
      <c r="E21" s="187"/>
      <c r="F21" s="223"/>
      <c r="G21" s="187"/>
      <c r="H21" s="223"/>
      <c r="I21" s="187">
        <f>SUM(I16:J20)</f>
        <v>0</v>
      </c>
      <c r="J21" s="188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2">
        <v>0</v>
      </c>
      <c r="H23" s="183"/>
      <c r="I23" s="183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0">
        <v>0</v>
      </c>
      <c r="H24" s="181"/>
      <c r="I24" s="181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2">
        <v>0</v>
      </c>
      <c r="H25" s="183"/>
      <c r="I25" s="183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0">
        <v>0</v>
      </c>
      <c r="H26" s="211"/>
      <c r="I26" s="211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2">
        <v>0</v>
      </c>
      <c r="H27" s="212"/>
      <c r="I27" s="212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89">
        <v>349633.38</v>
      </c>
      <c r="H28" s="190"/>
      <c r="I28" s="190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89">
        <v>0</v>
      </c>
      <c r="H29" s="189"/>
      <c r="I29" s="189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1"/>
      <c r="E34" s="192"/>
      <c r="G34" s="193"/>
      <c r="H34" s="194"/>
      <c r="I34" s="194"/>
      <c r="J34" s="25"/>
    </row>
    <row r="35" spans="1:10" ht="12.75" customHeight="1" x14ac:dyDescent="0.25">
      <c r="A35" s="2"/>
      <c r="B35" s="2"/>
      <c r="D35" s="179" t="s">
        <v>2</v>
      </c>
      <c r="E35" s="17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74"/>
      <c r="D39" s="174"/>
      <c r="E39" s="174"/>
      <c r="F39" s="98">
        <v>349633.38</v>
      </c>
      <c r="G39" s="99">
        <v>0</v>
      </c>
      <c r="H39" s="100">
        <v>52445.01</v>
      </c>
      <c r="I39" s="100">
        <v>402078.39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75" t="s">
        <v>44</v>
      </c>
      <c r="D40" s="175"/>
      <c r="E40" s="175"/>
      <c r="F40" s="103">
        <v>349633.38</v>
      </c>
      <c r="G40" s="104">
        <v>0</v>
      </c>
      <c r="H40" s="104">
        <v>52445.01</v>
      </c>
      <c r="I40" s="104">
        <v>402078.39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74" t="s">
        <v>42</v>
      </c>
      <c r="D41" s="174"/>
      <c r="E41" s="174"/>
      <c r="F41" s="107">
        <v>349633.38</v>
      </c>
      <c r="G41" s="100">
        <v>0</v>
      </c>
      <c r="H41" s="100">
        <v>52445.01</v>
      </c>
      <c r="I41" s="100">
        <v>402078.39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76" t="s">
        <v>48</v>
      </c>
      <c r="C42" s="177"/>
      <c r="D42" s="177"/>
      <c r="E42" s="178"/>
      <c r="F42" s="108">
        <f>SUMIF(A39:A41,"=1",F39:F41)</f>
        <v>349633.38</v>
      </c>
      <c r="G42" s="109">
        <f>SUMIF(A39:A41,"=1",G39:G41)</f>
        <v>0</v>
      </c>
      <c r="H42" s="109">
        <f>SUMIF(A39:A41,"=1",H39:H41)</f>
        <v>52445.01</v>
      </c>
      <c r="I42" s="109">
        <f>SUMIF(A39:A41,"=1",I39:I41)</f>
        <v>402078.39</v>
      </c>
      <c r="J42" s="110">
        <f>SUMIF(A39:A41,"=1",J39:J41)</f>
        <v>100</v>
      </c>
    </row>
    <row r="44" spans="1:10" ht="94.2" customHeight="1" x14ac:dyDescent="0.25">
      <c r="A44" s="235" t="s">
        <v>210</v>
      </c>
      <c r="B44" s="236"/>
      <c r="C44" s="236"/>
      <c r="D44" s="236"/>
      <c r="E44" s="236"/>
      <c r="F44" s="236"/>
      <c r="G44" s="236"/>
      <c r="H44" s="236"/>
      <c r="I44" s="236"/>
      <c r="J44" s="236"/>
    </row>
    <row r="47" spans="1:10" ht="15.6" x14ac:dyDescent="0.3">
      <c r="B47" s="119" t="s">
        <v>50</v>
      </c>
    </row>
    <row r="49" spans="1:10" ht="25.5" customHeight="1" x14ac:dyDescent="0.25">
      <c r="A49" s="121"/>
      <c r="B49" s="124" t="s">
        <v>18</v>
      </c>
      <c r="C49" s="124" t="s">
        <v>6</v>
      </c>
      <c r="D49" s="125"/>
      <c r="E49" s="125"/>
      <c r="F49" s="126" t="s">
        <v>51</v>
      </c>
      <c r="G49" s="126"/>
      <c r="H49" s="126"/>
      <c r="I49" s="126" t="s">
        <v>31</v>
      </c>
      <c r="J49" s="126" t="s">
        <v>0</v>
      </c>
    </row>
    <row r="50" spans="1:10" ht="36.75" customHeight="1" x14ac:dyDescent="0.25">
      <c r="A50" s="122"/>
      <c r="B50" s="127" t="s">
        <v>52</v>
      </c>
      <c r="C50" s="172" t="s">
        <v>53</v>
      </c>
      <c r="D50" s="173"/>
      <c r="E50" s="173"/>
      <c r="F50" s="135" t="s">
        <v>26</v>
      </c>
      <c r="G50" s="128"/>
      <c r="H50" s="128"/>
      <c r="I50" s="128">
        <v>0</v>
      </c>
      <c r="J50" s="133" t="str">
        <f>IF(I71=0,"",I50/I71*100)</f>
        <v/>
      </c>
    </row>
    <row r="51" spans="1:10" ht="36.75" customHeight="1" x14ac:dyDescent="0.25">
      <c r="A51" s="122"/>
      <c r="B51" s="127" t="s">
        <v>54</v>
      </c>
      <c r="C51" s="172" t="s">
        <v>55</v>
      </c>
      <c r="D51" s="173"/>
      <c r="E51" s="173"/>
      <c r="F51" s="135" t="s">
        <v>26</v>
      </c>
      <c r="G51" s="128"/>
      <c r="H51" s="128"/>
      <c r="I51" s="128">
        <v>0</v>
      </c>
      <c r="J51" s="133" t="str">
        <f>IF(I71=0,"",I51/I71*100)</f>
        <v/>
      </c>
    </row>
    <row r="52" spans="1:10" ht="36.75" customHeight="1" x14ac:dyDescent="0.25">
      <c r="A52" s="122"/>
      <c r="B52" s="127" t="s">
        <v>56</v>
      </c>
      <c r="C52" s="172" t="s">
        <v>57</v>
      </c>
      <c r="D52" s="173"/>
      <c r="E52" s="173"/>
      <c r="F52" s="135" t="s">
        <v>26</v>
      </c>
      <c r="G52" s="128"/>
      <c r="H52" s="128"/>
      <c r="I52" s="128">
        <v>0</v>
      </c>
      <c r="J52" s="133" t="str">
        <f>IF(I71=0,"",I52/I71*100)</f>
        <v/>
      </c>
    </row>
    <row r="53" spans="1:10" ht="36.75" customHeight="1" x14ac:dyDescent="0.25">
      <c r="A53" s="122"/>
      <c r="B53" s="127" t="s">
        <v>58</v>
      </c>
      <c r="C53" s="172" t="s">
        <v>59</v>
      </c>
      <c r="D53" s="173"/>
      <c r="E53" s="173"/>
      <c r="F53" s="135" t="s">
        <v>26</v>
      </c>
      <c r="G53" s="128"/>
      <c r="H53" s="128"/>
      <c r="I53" s="128">
        <v>0</v>
      </c>
      <c r="J53" s="133" t="str">
        <f>IF(I71=0,"",I53/I71*100)</f>
        <v/>
      </c>
    </row>
    <row r="54" spans="1:10" ht="36.75" customHeight="1" x14ac:dyDescent="0.25">
      <c r="A54" s="122"/>
      <c r="B54" s="127" t="s">
        <v>60</v>
      </c>
      <c r="C54" s="172" t="s">
        <v>61</v>
      </c>
      <c r="D54" s="173"/>
      <c r="E54" s="173"/>
      <c r="F54" s="135" t="s">
        <v>26</v>
      </c>
      <c r="G54" s="128"/>
      <c r="H54" s="128"/>
      <c r="I54" s="128">
        <v>0</v>
      </c>
      <c r="J54" s="133" t="str">
        <f>IF(I71=0,"",I54/I71*100)</f>
        <v/>
      </c>
    </row>
    <row r="55" spans="1:10" ht="36.75" customHeight="1" x14ac:dyDescent="0.25">
      <c r="A55" s="122"/>
      <c r="B55" s="127" t="s">
        <v>62</v>
      </c>
      <c r="C55" s="172" t="s">
        <v>63</v>
      </c>
      <c r="D55" s="173"/>
      <c r="E55" s="173"/>
      <c r="F55" s="135" t="s">
        <v>26</v>
      </c>
      <c r="G55" s="128"/>
      <c r="H55" s="128"/>
      <c r="I55" s="128">
        <v>0</v>
      </c>
      <c r="J55" s="133" t="str">
        <f>IF(I71=0,"",I55/I71*100)</f>
        <v/>
      </c>
    </row>
    <row r="56" spans="1:10" ht="36.75" customHeight="1" x14ac:dyDescent="0.25">
      <c r="A56" s="122"/>
      <c r="B56" s="127" t="s">
        <v>64</v>
      </c>
      <c r="C56" s="172" t="s">
        <v>65</v>
      </c>
      <c r="D56" s="173"/>
      <c r="E56" s="173"/>
      <c r="F56" s="135" t="s">
        <v>26</v>
      </c>
      <c r="G56" s="128"/>
      <c r="H56" s="128"/>
      <c r="I56" s="128">
        <v>0</v>
      </c>
      <c r="J56" s="133" t="str">
        <f>IF(I71=0,"",I56/I71*100)</f>
        <v/>
      </c>
    </row>
    <row r="57" spans="1:10" ht="36.75" customHeight="1" x14ac:dyDescent="0.25">
      <c r="A57" s="122"/>
      <c r="B57" s="127" t="s">
        <v>66</v>
      </c>
      <c r="C57" s="172" t="s">
        <v>67</v>
      </c>
      <c r="D57" s="173"/>
      <c r="E57" s="173"/>
      <c r="F57" s="135" t="s">
        <v>26</v>
      </c>
      <c r="G57" s="128"/>
      <c r="H57" s="128"/>
      <c r="I57" s="128">
        <v>0</v>
      </c>
      <c r="J57" s="133" t="str">
        <f>IF(I71=0,"",I57/I71*100)</f>
        <v/>
      </c>
    </row>
    <row r="58" spans="1:10" ht="36.75" customHeight="1" x14ac:dyDescent="0.25">
      <c r="A58" s="122"/>
      <c r="B58" s="127" t="s">
        <v>68</v>
      </c>
      <c r="C58" s="172" t="s">
        <v>69</v>
      </c>
      <c r="D58" s="173"/>
      <c r="E58" s="173"/>
      <c r="F58" s="135" t="s">
        <v>27</v>
      </c>
      <c r="G58" s="128"/>
      <c r="H58" s="128"/>
      <c r="I58" s="128">
        <v>0</v>
      </c>
      <c r="J58" s="133" t="str">
        <f>IF(I71=0,"",I58/I71*100)</f>
        <v/>
      </c>
    </row>
    <row r="59" spans="1:10" ht="36.75" customHeight="1" x14ac:dyDescent="0.25">
      <c r="A59" s="122"/>
      <c r="B59" s="127" t="s">
        <v>70</v>
      </c>
      <c r="C59" s="172" t="s">
        <v>71</v>
      </c>
      <c r="D59" s="173"/>
      <c r="E59" s="173"/>
      <c r="F59" s="135" t="s">
        <v>27</v>
      </c>
      <c r="G59" s="128"/>
      <c r="H59" s="128"/>
      <c r="I59" s="128">
        <v>0</v>
      </c>
      <c r="J59" s="133" t="str">
        <f>IF(I71=0,"",I59/I71*100)</f>
        <v/>
      </c>
    </row>
    <row r="60" spans="1:10" ht="36.75" customHeight="1" x14ac:dyDescent="0.25">
      <c r="A60" s="122"/>
      <c r="B60" s="127" t="s">
        <v>72</v>
      </c>
      <c r="C60" s="172" t="s">
        <v>73</v>
      </c>
      <c r="D60" s="173"/>
      <c r="E60" s="173"/>
      <c r="F60" s="135" t="s">
        <v>27</v>
      </c>
      <c r="G60" s="128"/>
      <c r="H60" s="128"/>
      <c r="I60" s="128">
        <v>0</v>
      </c>
      <c r="J60" s="133" t="str">
        <f>IF(I71=0,"",I60/I71*100)</f>
        <v/>
      </c>
    </row>
    <row r="61" spans="1:10" ht="36.75" customHeight="1" x14ac:dyDescent="0.25">
      <c r="A61" s="122"/>
      <c r="B61" s="127" t="s">
        <v>74</v>
      </c>
      <c r="C61" s="172" t="s">
        <v>75</v>
      </c>
      <c r="D61" s="173"/>
      <c r="E61" s="173"/>
      <c r="F61" s="135" t="s">
        <v>27</v>
      </c>
      <c r="G61" s="128"/>
      <c r="H61" s="128"/>
      <c r="I61" s="128">
        <v>0</v>
      </c>
      <c r="J61" s="133" t="str">
        <f>IF(I71=0,"",I61/I71*100)</f>
        <v/>
      </c>
    </row>
    <row r="62" spans="1:10" ht="36.75" customHeight="1" x14ac:dyDescent="0.25">
      <c r="A62" s="122"/>
      <c r="B62" s="127" t="s">
        <v>76</v>
      </c>
      <c r="C62" s="172" t="s">
        <v>77</v>
      </c>
      <c r="D62" s="173"/>
      <c r="E62" s="173"/>
      <c r="F62" s="135" t="s">
        <v>27</v>
      </c>
      <c r="G62" s="128"/>
      <c r="H62" s="128"/>
      <c r="I62" s="128">
        <v>0</v>
      </c>
      <c r="J62" s="133" t="str">
        <f>IF(I71=0,"",I62/I71*100)</f>
        <v/>
      </c>
    </row>
    <row r="63" spans="1:10" ht="36.75" customHeight="1" x14ac:dyDescent="0.25">
      <c r="A63" s="122"/>
      <c r="B63" s="127" t="s">
        <v>78</v>
      </c>
      <c r="C63" s="172" t="s">
        <v>79</v>
      </c>
      <c r="D63" s="173"/>
      <c r="E63" s="173"/>
      <c r="F63" s="135" t="s">
        <v>27</v>
      </c>
      <c r="G63" s="128"/>
      <c r="H63" s="128"/>
      <c r="I63" s="128">
        <v>0</v>
      </c>
      <c r="J63" s="133" t="str">
        <f>IF(I71=0,"",I63/I71*100)</f>
        <v/>
      </c>
    </row>
    <row r="64" spans="1:10" ht="36.75" customHeight="1" x14ac:dyDescent="0.25">
      <c r="A64" s="122"/>
      <c r="B64" s="127" t="s">
        <v>80</v>
      </c>
      <c r="C64" s="172" t="s">
        <v>81</v>
      </c>
      <c r="D64" s="173"/>
      <c r="E64" s="173"/>
      <c r="F64" s="135" t="s">
        <v>27</v>
      </c>
      <c r="G64" s="128"/>
      <c r="H64" s="128"/>
      <c r="I64" s="128">
        <v>0</v>
      </c>
      <c r="J64" s="133" t="str">
        <f>IF(I71=0,"",I64/I71*100)</f>
        <v/>
      </c>
    </row>
    <row r="65" spans="1:10" ht="36.75" customHeight="1" x14ac:dyDescent="0.25">
      <c r="A65" s="122"/>
      <c r="B65" s="127" t="s">
        <v>82</v>
      </c>
      <c r="C65" s="172" t="s">
        <v>83</v>
      </c>
      <c r="D65" s="173"/>
      <c r="E65" s="173"/>
      <c r="F65" s="135" t="s">
        <v>27</v>
      </c>
      <c r="G65" s="128"/>
      <c r="H65" s="128"/>
      <c r="I65" s="128">
        <v>0</v>
      </c>
      <c r="J65" s="133" t="str">
        <f>IF(I71=0,"",I65/I71*100)</f>
        <v/>
      </c>
    </row>
    <row r="66" spans="1:10" ht="36.75" customHeight="1" x14ac:dyDescent="0.25">
      <c r="A66" s="122"/>
      <c r="B66" s="127" t="s">
        <v>84</v>
      </c>
      <c r="C66" s="172" t="s">
        <v>85</v>
      </c>
      <c r="D66" s="173"/>
      <c r="E66" s="173"/>
      <c r="F66" s="135" t="s">
        <v>27</v>
      </c>
      <c r="G66" s="128"/>
      <c r="H66" s="128"/>
      <c r="I66" s="128">
        <v>0</v>
      </c>
      <c r="J66" s="133" t="str">
        <f>IF(I71=0,"",I66/I71*100)</f>
        <v/>
      </c>
    </row>
    <row r="67" spans="1:10" ht="36.75" customHeight="1" x14ac:dyDescent="0.25">
      <c r="A67" s="122"/>
      <c r="B67" s="127" t="s">
        <v>86</v>
      </c>
      <c r="C67" s="172" t="s">
        <v>87</v>
      </c>
      <c r="D67" s="173"/>
      <c r="E67" s="173"/>
      <c r="F67" s="135" t="s">
        <v>27</v>
      </c>
      <c r="G67" s="128"/>
      <c r="H67" s="128"/>
      <c r="I67" s="128">
        <v>0</v>
      </c>
      <c r="J67" s="133" t="str">
        <f>IF(I71=0,"",I67/I71*100)</f>
        <v/>
      </c>
    </row>
    <row r="68" spans="1:10" ht="36.75" customHeight="1" x14ac:dyDescent="0.25">
      <c r="A68" s="122"/>
      <c r="B68" s="127" t="s">
        <v>88</v>
      </c>
      <c r="C68" s="172" t="s">
        <v>89</v>
      </c>
      <c r="D68" s="173"/>
      <c r="E68" s="173"/>
      <c r="F68" s="135" t="s">
        <v>27</v>
      </c>
      <c r="G68" s="128"/>
      <c r="H68" s="128"/>
      <c r="I68" s="128">
        <v>0</v>
      </c>
      <c r="J68" s="133" t="str">
        <f>IF(I71=0,"",I68/I71*100)</f>
        <v/>
      </c>
    </row>
    <row r="69" spans="1:10" ht="36.75" customHeight="1" x14ac:dyDescent="0.25">
      <c r="A69" s="122"/>
      <c r="B69" s="127" t="s">
        <v>90</v>
      </c>
      <c r="C69" s="172" t="s">
        <v>91</v>
      </c>
      <c r="D69" s="173"/>
      <c r="E69" s="173"/>
      <c r="F69" s="135" t="s">
        <v>28</v>
      </c>
      <c r="G69" s="128"/>
      <c r="H69" s="128"/>
      <c r="I69" s="128">
        <v>0</v>
      </c>
      <c r="J69" s="133" t="str">
        <f>IF(I71=0,"",I69/I71*100)</f>
        <v/>
      </c>
    </row>
    <row r="70" spans="1:10" ht="36.75" customHeight="1" x14ac:dyDescent="0.25">
      <c r="A70" s="122"/>
      <c r="B70" s="127" t="s">
        <v>92</v>
      </c>
      <c r="C70" s="172" t="s">
        <v>93</v>
      </c>
      <c r="D70" s="173"/>
      <c r="E70" s="173"/>
      <c r="F70" s="135" t="s">
        <v>94</v>
      </c>
      <c r="G70" s="128"/>
      <c r="H70" s="128"/>
      <c r="I70" s="128">
        <v>0</v>
      </c>
      <c r="J70" s="133" t="str">
        <f>IF(I71=0,"",I70/I71*100)</f>
        <v/>
      </c>
    </row>
    <row r="71" spans="1:10" ht="25.5" customHeight="1" x14ac:dyDescent="0.25">
      <c r="A71" s="123"/>
      <c r="B71" s="129" t="s">
        <v>1</v>
      </c>
      <c r="C71" s="130"/>
      <c r="D71" s="131"/>
      <c r="E71" s="131"/>
      <c r="F71" s="136"/>
      <c r="G71" s="132"/>
      <c r="H71" s="132"/>
      <c r="I71" s="132">
        <f>SUM(I50:I70)</f>
        <v>0</v>
      </c>
      <c r="J71" s="134">
        <f>SUM(J50:J70)</f>
        <v>0</v>
      </c>
    </row>
    <row r="72" spans="1:10" x14ac:dyDescent="0.25">
      <c r="F72" s="85"/>
      <c r="G72" s="85"/>
      <c r="H72" s="85"/>
      <c r="I72" s="85"/>
      <c r="J72" s="86"/>
    </row>
    <row r="73" spans="1:10" x14ac:dyDescent="0.25">
      <c r="F73" s="85"/>
      <c r="G73" s="85"/>
      <c r="H73" s="85"/>
      <c r="I73" s="85"/>
      <c r="J73" s="86"/>
    </row>
    <row r="74" spans="1:10" x14ac:dyDescent="0.25">
      <c r="F74" s="85"/>
      <c r="G74" s="85"/>
      <c r="H74" s="85"/>
      <c r="I74" s="85"/>
      <c r="J74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0:E50"/>
    <mergeCell ref="A44:J44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4" t="s">
        <v>7</v>
      </c>
      <c r="B1" s="224"/>
      <c r="C1" s="225"/>
      <c r="D1" s="224"/>
      <c r="E1" s="224"/>
      <c r="F1" s="224"/>
      <c r="G1" s="224"/>
    </row>
    <row r="2" spans="1:7" ht="24.9" customHeight="1" x14ac:dyDescent="0.25">
      <c r="A2" s="50" t="s">
        <v>8</v>
      </c>
      <c r="B2" s="49"/>
      <c r="C2" s="226"/>
      <c r="D2" s="226"/>
      <c r="E2" s="226"/>
      <c r="F2" s="226"/>
      <c r="G2" s="227"/>
    </row>
    <row r="3" spans="1:7" ht="24.9" customHeight="1" x14ac:dyDescent="0.25">
      <c r="A3" s="50" t="s">
        <v>9</v>
      </c>
      <c r="B3" s="49"/>
      <c r="C3" s="226"/>
      <c r="D3" s="226"/>
      <c r="E3" s="226"/>
      <c r="F3" s="226"/>
      <c r="G3" s="227"/>
    </row>
    <row r="4" spans="1:7" ht="24.9" customHeight="1" x14ac:dyDescent="0.25">
      <c r="A4" s="50" t="s">
        <v>10</v>
      </c>
      <c r="B4" s="49"/>
      <c r="C4" s="226"/>
      <c r="D4" s="226"/>
      <c r="E4" s="226"/>
      <c r="F4" s="226"/>
      <c r="G4" s="22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5000"/>
  <sheetViews>
    <sheetView workbookViewId="0">
      <pane ySplit="7" topLeftCell="A8" activePane="bottomLeft" state="frozen"/>
      <selection pane="bottomLeft" activeCell="I65" sqref="I65"/>
    </sheetView>
  </sheetViews>
  <sheetFormatPr defaultRowHeight="13.2" outlineLevelRow="1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8" t="s">
        <v>7</v>
      </c>
      <c r="B1" s="228"/>
      <c r="C1" s="228"/>
      <c r="D1" s="228"/>
      <c r="E1" s="228"/>
      <c r="F1" s="228"/>
      <c r="G1" s="228"/>
      <c r="P1" t="s">
        <v>97</v>
      </c>
    </row>
    <row r="2" spans="1:43" ht="25.05" customHeight="1" x14ac:dyDescent="0.25">
      <c r="A2" s="138" t="s">
        <v>8</v>
      </c>
      <c r="B2" s="49"/>
      <c r="C2" s="229"/>
      <c r="D2" s="230"/>
      <c r="E2" s="230"/>
      <c r="F2" s="230"/>
      <c r="G2" s="231"/>
      <c r="P2" t="s">
        <v>98</v>
      </c>
    </row>
    <row r="3" spans="1:43" ht="25.05" customHeight="1" x14ac:dyDescent="0.25">
      <c r="A3" s="138" t="s">
        <v>9</v>
      </c>
      <c r="B3" s="49"/>
      <c r="C3" s="229"/>
      <c r="D3" s="230"/>
      <c r="E3" s="230"/>
      <c r="F3" s="230"/>
      <c r="G3" s="231"/>
      <c r="L3" s="120" t="s">
        <v>98</v>
      </c>
      <c r="P3" t="s">
        <v>99</v>
      </c>
    </row>
    <row r="4" spans="1:43" ht="25.05" customHeight="1" x14ac:dyDescent="0.25">
      <c r="A4" s="139" t="s">
        <v>10</v>
      </c>
      <c r="B4" s="140"/>
      <c r="C4" s="232" t="s">
        <v>42</v>
      </c>
      <c r="D4" s="233"/>
      <c r="E4" s="233"/>
      <c r="F4" s="233"/>
      <c r="G4" s="234"/>
      <c r="P4" t="s">
        <v>100</v>
      </c>
    </row>
    <row r="5" spans="1:43" x14ac:dyDescent="0.25">
      <c r="D5" s="10"/>
    </row>
    <row r="6" spans="1:43" x14ac:dyDescent="0.25">
      <c r="A6" s="142" t="s">
        <v>101</v>
      </c>
      <c r="B6" s="144" t="s">
        <v>102</v>
      </c>
      <c r="C6" s="144" t="s">
        <v>103</v>
      </c>
      <c r="D6" s="143" t="s">
        <v>104</v>
      </c>
      <c r="E6" s="142" t="s">
        <v>105</v>
      </c>
      <c r="F6" s="141" t="s">
        <v>106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48" t="s">
        <v>108</v>
      </c>
      <c r="B8" s="149" t="s">
        <v>52</v>
      </c>
      <c r="C8" s="166" t="s">
        <v>53</v>
      </c>
      <c r="D8" s="150"/>
      <c r="E8" s="151"/>
      <c r="F8" s="152"/>
      <c r="G8" s="153">
        <f>SUMIF(P9:P9,"&lt;&gt;NOR",G9:G9)</f>
        <v>0</v>
      </c>
      <c r="P8" t="s">
        <v>109</v>
      </c>
    </row>
    <row r="9" spans="1:43" outlineLevel="1" x14ac:dyDescent="0.25">
      <c r="A9" s="160">
        <v>1</v>
      </c>
      <c r="B9" s="161" t="s">
        <v>110</v>
      </c>
      <c r="C9" s="167" t="s">
        <v>111</v>
      </c>
      <c r="D9" s="162" t="s">
        <v>112</v>
      </c>
      <c r="E9" s="163">
        <v>4</v>
      </c>
      <c r="F9" s="164">
        <v>0</v>
      </c>
      <c r="G9" s="165">
        <f>ROUND(E9*F9,2)</f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113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x14ac:dyDescent="0.25">
      <c r="A10" s="148" t="s">
        <v>108</v>
      </c>
      <c r="B10" s="149" t="s">
        <v>54</v>
      </c>
      <c r="C10" s="166" t="s">
        <v>55</v>
      </c>
      <c r="D10" s="150"/>
      <c r="E10" s="151"/>
      <c r="F10" s="152"/>
      <c r="G10" s="153">
        <f>SUMIF(P11:P12,"&lt;&gt;NOR",G11:G12)</f>
        <v>0</v>
      </c>
      <c r="P10" t="s">
        <v>109</v>
      </c>
    </row>
    <row r="11" spans="1:43" outlineLevel="1" x14ac:dyDescent="0.25">
      <c r="A11" s="160">
        <v>2</v>
      </c>
      <c r="B11" s="161" t="s">
        <v>114</v>
      </c>
      <c r="C11" s="167" t="s">
        <v>115</v>
      </c>
      <c r="D11" s="162" t="s">
        <v>112</v>
      </c>
      <c r="E11" s="163">
        <v>18</v>
      </c>
      <c r="F11" s="164">
        <v>0</v>
      </c>
      <c r="G11" s="165">
        <f>ROUND(E11*F11,2)</f>
        <v>0</v>
      </c>
      <c r="H11" s="145"/>
      <c r="I11" s="145"/>
      <c r="J11" s="145"/>
      <c r="K11" s="145"/>
      <c r="L11" s="145"/>
      <c r="M11" s="145"/>
      <c r="N11" s="145"/>
      <c r="O11" s="145"/>
      <c r="P11" s="145" t="s">
        <v>113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outlineLevel="1" x14ac:dyDescent="0.25">
      <c r="A12" s="160">
        <v>3</v>
      </c>
      <c r="B12" s="161" t="s">
        <v>116</v>
      </c>
      <c r="C12" s="167" t="s">
        <v>117</v>
      </c>
      <c r="D12" s="162" t="s">
        <v>112</v>
      </c>
      <c r="E12" s="163">
        <v>8</v>
      </c>
      <c r="F12" s="164">
        <v>0</v>
      </c>
      <c r="G12" s="165">
        <f>ROUND(E12*F12,2)</f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113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x14ac:dyDescent="0.25">
      <c r="A13" s="148" t="s">
        <v>108</v>
      </c>
      <c r="B13" s="149" t="s">
        <v>56</v>
      </c>
      <c r="C13" s="166" t="s">
        <v>57</v>
      </c>
      <c r="D13" s="150"/>
      <c r="E13" s="151"/>
      <c r="F13" s="152"/>
      <c r="G13" s="153">
        <f>SUMIF(P14:P15,"&lt;&gt;NOR",G14:G15)</f>
        <v>0</v>
      </c>
      <c r="P13" t="s">
        <v>109</v>
      </c>
    </row>
    <row r="14" spans="1:43" ht="20.399999999999999" outlineLevel="1" x14ac:dyDescent="0.25">
      <c r="A14" s="160">
        <v>4</v>
      </c>
      <c r="B14" s="161" t="s">
        <v>118</v>
      </c>
      <c r="C14" s="167" t="s">
        <v>119</v>
      </c>
      <c r="D14" s="162" t="s">
        <v>112</v>
      </c>
      <c r="E14" s="163">
        <v>45</v>
      </c>
      <c r="F14" s="164">
        <v>0</v>
      </c>
      <c r="G14" s="165">
        <f>ROUND(E14*F14,2)</f>
        <v>0</v>
      </c>
      <c r="H14" s="145"/>
      <c r="I14" s="145"/>
      <c r="J14" s="145"/>
      <c r="K14" s="145"/>
      <c r="L14" s="145"/>
      <c r="M14" s="145"/>
      <c r="N14" s="145"/>
      <c r="O14" s="145"/>
      <c r="P14" s="145" t="s">
        <v>113</v>
      </c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outlineLevel="1" x14ac:dyDescent="0.25">
      <c r="A15" s="160">
        <v>5</v>
      </c>
      <c r="B15" s="161" t="s">
        <v>120</v>
      </c>
      <c r="C15" s="167" t="s">
        <v>121</v>
      </c>
      <c r="D15" s="162" t="s">
        <v>112</v>
      </c>
      <c r="E15" s="163">
        <v>45</v>
      </c>
      <c r="F15" s="164">
        <v>0</v>
      </c>
      <c r="G15" s="165">
        <f>ROUND(E15*F15,2)</f>
        <v>0</v>
      </c>
      <c r="H15" s="145"/>
      <c r="I15" s="145"/>
      <c r="J15" s="145"/>
      <c r="K15" s="145"/>
      <c r="L15" s="145"/>
      <c r="M15" s="145"/>
      <c r="N15" s="145"/>
      <c r="O15" s="145"/>
      <c r="P15" s="145" t="s">
        <v>113</v>
      </c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x14ac:dyDescent="0.25">
      <c r="A16" s="148" t="s">
        <v>108</v>
      </c>
      <c r="B16" s="149" t="s">
        <v>58</v>
      </c>
      <c r="C16" s="166" t="s">
        <v>59</v>
      </c>
      <c r="D16" s="150"/>
      <c r="E16" s="151"/>
      <c r="F16" s="152"/>
      <c r="G16" s="153">
        <f>SUMIF(P17:P17,"&lt;&gt;NOR",G17:G17)</f>
        <v>0</v>
      </c>
      <c r="P16" t="s">
        <v>109</v>
      </c>
    </row>
    <row r="17" spans="1:43" ht="20.399999999999999" outlineLevel="1" x14ac:dyDescent="0.25">
      <c r="A17" s="160">
        <v>6</v>
      </c>
      <c r="B17" s="161" t="s">
        <v>122</v>
      </c>
      <c r="C17" s="167" t="s">
        <v>123</v>
      </c>
      <c r="D17" s="162" t="s">
        <v>112</v>
      </c>
      <c r="E17" s="163">
        <v>45</v>
      </c>
      <c r="F17" s="164">
        <v>0</v>
      </c>
      <c r="G17" s="165">
        <f>ROUND(E17*F17,2)</f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113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x14ac:dyDescent="0.25">
      <c r="A18" s="148" t="s">
        <v>108</v>
      </c>
      <c r="B18" s="149" t="s">
        <v>60</v>
      </c>
      <c r="C18" s="166" t="s">
        <v>61</v>
      </c>
      <c r="D18" s="150"/>
      <c r="E18" s="151"/>
      <c r="F18" s="152"/>
      <c r="G18" s="153">
        <f>SUMIF(P19:P19,"&lt;&gt;NOR",G19:G19)</f>
        <v>0</v>
      </c>
      <c r="P18" t="s">
        <v>109</v>
      </c>
    </row>
    <row r="19" spans="1:43" outlineLevel="1" x14ac:dyDescent="0.25">
      <c r="A19" s="160">
        <v>7</v>
      </c>
      <c r="B19" s="161" t="s">
        <v>124</v>
      </c>
      <c r="C19" s="167" t="s">
        <v>125</v>
      </c>
      <c r="D19" s="162" t="s">
        <v>112</v>
      </c>
      <c r="E19" s="163">
        <v>64</v>
      </c>
      <c r="F19" s="164">
        <v>0</v>
      </c>
      <c r="G19" s="165">
        <f>ROUND(E19*F19,2)</f>
        <v>0</v>
      </c>
      <c r="H19" s="145"/>
      <c r="I19" s="145"/>
      <c r="J19" s="145"/>
      <c r="K19" s="145"/>
      <c r="L19" s="145"/>
      <c r="M19" s="145"/>
      <c r="N19" s="145"/>
      <c r="O19" s="145"/>
      <c r="P19" s="145" t="s">
        <v>113</v>
      </c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ht="26.4" x14ac:dyDescent="0.25">
      <c r="A20" s="148" t="s">
        <v>108</v>
      </c>
      <c r="B20" s="149" t="s">
        <v>62</v>
      </c>
      <c r="C20" s="166" t="s">
        <v>63</v>
      </c>
      <c r="D20" s="150"/>
      <c r="E20" s="151"/>
      <c r="F20" s="152"/>
      <c r="G20" s="153">
        <f>SUMIF(P21:P21,"&lt;&gt;NOR",G21:G21)</f>
        <v>0</v>
      </c>
      <c r="P20" t="s">
        <v>109</v>
      </c>
    </row>
    <row r="21" spans="1:43" outlineLevel="1" x14ac:dyDescent="0.25">
      <c r="A21" s="160">
        <v>8</v>
      </c>
      <c r="B21" s="161" t="s">
        <v>126</v>
      </c>
      <c r="C21" s="167" t="s">
        <v>127</v>
      </c>
      <c r="D21" s="162" t="s">
        <v>112</v>
      </c>
      <c r="E21" s="163">
        <v>64</v>
      </c>
      <c r="F21" s="164">
        <v>0</v>
      </c>
      <c r="G21" s="165">
        <f>ROUND(E21*F21,2)</f>
        <v>0</v>
      </c>
      <c r="H21" s="145"/>
      <c r="I21" s="145"/>
      <c r="J21" s="145"/>
      <c r="K21" s="145"/>
      <c r="L21" s="145"/>
      <c r="M21" s="145"/>
      <c r="N21" s="145"/>
      <c r="O21" s="145"/>
      <c r="P21" s="145" t="s">
        <v>113</v>
      </c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x14ac:dyDescent="0.25">
      <c r="A22" s="148" t="s">
        <v>108</v>
      </c>
      <c r="B22" s="149" t="s">
        <v>64</v>
      </c>
      <c r="C22" s="166" t="s">
        <v>65</v>
      </c>
      <c r="D22" s="150"/>
      <c r="E22" s="151"/>
      <c r="F22" s="152"/>
      <c r="G22" s="153">
        <f>SUMIF(P23:P26,"&lt;&gt;NOR",G23:G26)</f>
        <v>0</v>
      </c>
      <c r="P22" t="s">
        <v>109</v>
      </c>
    </row>
    <row r="23" spans="1:43" outlineLevel="1" x14ac:dyDescent="0.25">
      <c r="A23" s="160">
        <v>9</v>
      </c>
      <c r="B23" s="161" t="s">
        <v>128</v>
      </c>
      <c r="C23" s="167" t="s">
        <v>129</v>
      </c>
      <c r="D23" s="162" t="s">
        <v>112</v>
      </c>
      <c r="E23" s="163">
        <v>8</v>
      </c>
      <c r="F23" s="164">
        <v>0</v>
      </c>
      <c r="G23" s="165">
        <f>ROUND(E23*F23,2)</f>
        <v>0</v>
      </c>
      <c r="H23" s="145"/>
      <c r="I23" s="145"/>
      <c r="J23" s="145"/>
      <c r="K23" s="145"/>
      <c r="L23" s="145"/>
      <c r="M23" s="145"/>
      <c r="N23" s="145"/>
      <c r="O23" s="145"/>
      <c r="P23" s="145" t="s">
        <v>113</v>
      </c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1:43" outlineLevel="1" x14ac:dyDescent="0.25">
      <c r="A24" s="160">
        <v>10</v>
      </c>
      <c r="B24" s="161" t="s">
        <v>130</v>
      </c>
      <c r="C24" s="167" t="s">
        <v>131</v>
      </c>
      <c r="D24" s="162" t="s">
        <v>112</v>
      </c>
      <c r="E24" s="163">
        <v>17</v>
      </c>
      <c r="F24" s="164">
        <v>0</v>
      </c>
      <c r="G24" s="165">
        <f>ROUND(E24*F24,2)</f>
        <v>0</v>
      </c>
      <c r="H24" s="145"/>
      <c r="I24" s="145"/>
      <c r="J24" s="145"/>
      <c r="K24" s="145"/>
      <c r="L24" s="145"/>
      <c r="M24" s="145"/>
      <c r="N24" s="145"/>
      <c r="O24" s="145"/>
      <c r="P24" s="145" t="s">
        <v>113</v>
      </c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outlineLevel="1" x14ac:dyDescent="0.25">
      <c r="A25" s="160">
        <v>11</v>
      </c>
      <c r="B25" s="161" t="s">
        <v>132</v>
      </c>
      <c r="C25" s="167" t="s">
        <v>133</v>
      </c>
      <c r="D25" s="162" t="s">
        <v>112</v>
      </c>
      <c r="E25" s="163">
        <v>4</v>
      </c>
      <c r="F25" s="164">
        <v>0</v>
      </c>
      <c r="G25" s="165">
        <f>ROUND(E25*F25,2)</f>
        <v>0</v>
      </c>
      <c r="H25" s="145"/>
      <c r="I25" s="145"/>
      <c r="J25" s="145"/>
      <c r="K25" s="145"/>
      <c r="L25" s="145"/>
      <c r="M25" s="145"/>
      <c r="N25" s="145"/>
      <c r="O25" s="145"/>
      <c r="P25" s="145" t="s">
        <v>113</v>
      </c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</row>
    <row r="26" spans="1:43" outlineLevel="1" x14ac:dyDescent="0.25">
      <c r="A26" s="160">
        <v>12</v>
      </c>
      <c r="B26" s="161" t="s">
        <v>134</v>
      </c>
      <c r="C26" s="167" t="s">
        <v>135</v>
      </c>
      <c r="D26" s="162" t="s">
        <v>136</v>
      </c>
      <c r="E26" s="163">
        <v>1</v>
      </c>
      <c r="F26" s="164">
        <v>0</v>
      </c>
      <c r="G26" s="165">
        <f>ROUND(E26*F26,2)</f>
        <v>0</v>
      </c>
      <c r="H26" s="145"/>
      <c r="I26" s="145"/>
      <c r="J26" s="145"/>
      <c r="K26" s="145"/>
      <c r="L26" s="145"/>
      <c r="M26" s="145"/>
      <c r="N26" s="145"/>
      <c r="O26" s="145"/>
      <c r="P26" s="145" t="s">
        <v>113</v>
      </c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</row>
    <row r="27" spans="1:43" x14ac:dyDescent="0.25">
      <c r="A27" s="148" t="s">
        <v>108</v>
      </c>
      <c r="B27" s="149" t="s">
        <v>66</v>
      </c>
      <c r="C27" s="166" t="s">
        <v>67</v>
      </c>
      <c r="D27" s="150"/>
      <c r="E27" s="151"/>
      <c r="F27" s="152"/>
      <c r="G27" s="153">
        <f>SUMIF(P28:P28,"&lt;&gt;NOR",G28:G28)</f>
        <v>0</v>
      </c>
      <c r="P27" t="s">
        <v>109</v>
      </c>
    </row>
    <row r="28" spans="1:43" outlineLevel="1" x14ac:dyDescent="0.25">
      <c r="A28" s="160">
        <v>13</v>
      </c>
      <c r="B28" s="161" t="s">
        <v>137</v>
      </c>
      <c r="C28" s="167" t="s">
        <v>138</v>
      </c>
      <c r="D28" s="162" t="s">
        <v>139</v>
      </c>
      <c r="E28" s="163">
        <v>2.38144</v>
      </c>
      <c r="F28" s="164">
        <v>0</v>
      </c>
      <c r="G28" s="165">
        <f>ROUND(E28*F28,2)</f>
        <v>0</v>
      </c>
      <c r="H28" s="145"/>
      <c r="I28" s="145"/>
      <c r="J28" s="145"/>
      <c r="K28" s="145"/>
      <c r="L28" s="145"/>
      <c r="M28" s="145"/>
      <c r="N28" s="145"/>
      <c r="O28" s="145"/>
      <c r="P28" s="145" t="s">
        <v>113</v>
      </c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x14ac:dyDescent="0.25">
      <c r="A29" s="148" t="s">
        <v>108</v>
      </c>
      <c r="B29" s="149" t="s">
        <v>68</v>
      </c>
      <c r="C29" s="166" t="s">
        <v>69</v>
      </c>
      <c r="D29" s="150"/>
      <c r="E29" s="151"/>
      <c r="F29" s="152"/>
      <c r="G29" s="153">
        <f>SUMIF(P30:P30,"&lt;&gt;NOR",G30:G30)</f>
        <v>0</v>
      </c>
      <c r="P29" t="s">
        <v>109</v>
      </c>
    </row>
    <row r="30" spans="1:43" ht="20.399999999999999" outlineLevel="1" x14ac:dyDescent="0.25">
      <c r="A30" s="160">
        <v>14</v>
      </c>
      <c r="B30" s="161" t="s">
        <v>140</v>
      </c>
      <c r="C30" s="167" t="s">
        <v>141</v>
      </c>
      <c r="D30" s="162" t="s">
        <v>112</v>
      </c>
      <c r="E30" s="163">
        <v>8</v>
      </c>
      <c r="F30" s="164">
        <v>0</v>
      </c>
      <c r="G30" s="165">
        <f>ROUND(E30*F30,2)</f>
        <v>0</v>
      </c>
      <c r="H30" s="145"/>
      <c r="I30" s="145"/>
      <c r="J30" s="145"/>
      <c r="K30" s="145"/>
      <c r="L30" s="145"/>
      <c r="M30" s="145"/>
      <c r="N30" s="145"/>
      <c r="O30" s="145"/>
      <c r="P30" s="145" t="s">
        <v>113</v>
      </c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x14ac:dyDescent="0.25">
      <c r="A31" s="148" t="s">
        <v>108</v>
      </c>
      <c r="B31" s="149" t="s">
        <v>70</v>
      </c>
      <c r="C31" s="166" t="s">
        <v>71</v>
      </c>
      <c r="D31" s="150"/>
      <c r="E31" s="151"/>
      <c r="F31" s="152"/>
      <c r="G31" s="153">
        <f>SUMIF(P32:P32,"&lt;&gt;NOR",G32:G32)</f>
        <v>0</v>
      </c>
      <c r="P31" t="s">
        <v>109</v>
      </c>
    </row>
    <row r="32" spans="1:43" ht="20.399999999999999" outlineLevel="1" x14ac:dyDescent="0.25">
      <c r="A32" s="160">
        <v>15</v>
      </c>
      <c r="B32" s="161" t="s">
        <v>142</v>
      </c>
      <c r="C32" s="167" t="s">
        <v>143</v>
      </c>
      <c r="D32" s="162" t="s">
        <v>144</v>
      </c>
      <c r="E32" s="163">
        <v>1</v>
      </c>
      <c r="F32" s="164">
        <v>0</v>
      </c>
      <c r="G32" s="165">
        <f>ROUND(E32*F32,2)</f>
        <v>0</v>
      </c>
      <c r="H32" s="145"/>
      <c r="I32" s="145"/>
      <c r="J32" s="145"/>
      <c r="K32" s="145"/>
      <c r="L32" s="145"/>
      <c r="M32" s="145"/>
      <c r="N32" s="145"/>
      <c r="O32" s="145"/>
      <c r="P32" s="145" t="s">
        <v>145</v>
      </c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</row>
    <row r="33" spans="1:43" x14ac:dyDescent="0.25">
      <c r="A33" s="148" t="s">
        <v>108</v>
      </c>
      <c r="B33" s="149" t="s">
        <v>72</v>
      </c>
      <c r="C33" s="166" t="s">
        <v>73</v>
      </c>
      <c r="D33" s="150"/>
      <c r="E33" s="151"/>
      <c r="F33" s="152"/>
      <c r="G33" s="153">
        <f>SUMIF(P34:P34,"&lt;&gt;NOR",G34:G34)</f>
        <v>0</v>
      </c>
      <c r="P33" t="s">
        <v>109</v>
      </c>
    </row>
    <row r="34" spans="1:43" outlineLevel="1" x14ac:dyDescent="0.25">
      <c r="A34" s="160">
        <v>16</v>
      </c>
      <c r="B34" s="161" t="s">
        <v>146</v>
      </c>
      <c r="C34" s="167" t="s">
        <v>147</v>
      </c>
      <c r="D34" s="162" t="s">
        <v>148</v>
      </c>
      <c r="E34" s="163">
        <v>5</v>
      </c>
      <c r="F34" s="164">
        <v>0</v>
      </c>
      <c r="G34" s="165">
        <f>ROUND(E34*F34,2)</f>
        <v>0</v>
      </c>
      <c r="H34" s="145"/>
      <c r="I34" s="145"/>
      <c r="J34" s="145"/>
      <c r="K34" s="145"/>
      <c r="L34" s="145"/>
      <c r="M34" s="145"/>
      <c r="N34" s="145"/>
      <c r="O34" s="145"/>
      <c r="P34" s="145" t="s">
        <v>113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x14ac:dyDescent="0.25">
      <c r="A35" s="148" t="s">
        <v>108</v>
      </c>
      <c r="B35" s="149" t="s">
        <v>74</v>
      </c>
      <c r="C35" s="166" t="s">
        <v>75</v>
      </c>
      <c r="D35" s="150"/>
      <c r="E35" s="151"/>
      <c r="F35" s="152"/>
      <c r="G35" s="153">
        <f>SUMIF(P36:P42,"&lt;&gt;NOR",G36:G42)</f>
        <v>0</v>
      </c>
      <c r="P35" t="s">
        <v>109</v>
      </c>
    </row>
    <row r="36" spans="1:43" outlineLevel="1" x14ac:dyDescent="0.25">
      <c r="A36" s="160">
        <v>17</v>
      </c>
      <c r="B36" s="161" t="s">
        <v>149</v>
      </c>
      <c r="C36" s="167" t="s">
        <v>150</v>
      </c>
      <c r="D36" s="162" t="s">
        <v>112</v>
      </c>
      <c r="E36" s="163">
        <v>89</v>
      </c>
      <c r="F36" s="164">
        <v>0</v>
      </c>
      <c r="G36" s="165">
        <f t="shared" ref="G36:G42" si="0">ROUND(E36*F36,2)</f>
        <v>0</v>
      </c>
      <c r="H36" s="145"/>
      <c r="I36" s="145"/>
      <c r="J36" s="145"/>
      <c r="K36" s="145"/>
      <c r="L36" s="145"/>
      <c r="M36" s="145"/>
      <c r="N36" s="145"/>
      <c r="O36" s="145"/>
      <c r="P36" s="145" t="s">
        <v>113</v>
      </c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</row>
    <row r="37" spans="1:43" outlineLevel="1" x14ac:dyDescent="0.25">
      <c r="A37" s="160">
        <v>18</v>
      </c>
      <c r="B37" s="161" t="s">
        <v>151</v>
      </c>
      <c r="C37" s="167" t="s">
        <v>152</v>
      </c>
      <c r="D37" s="162" t="s">
        <v>148</v>
      </c>
      <c r="E37" s="163">
        <v>3</v>
      </c>
      <c r="F37" s="164">
        <v>0</v>
      </c>
      <c r="G37" s="165">
        <f t="shared" si="0"/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113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outlineLevel="1" x14ac:dyDescent="0.25">
      <c r="A38" s="160">
        <v>19</v>
      </c>
      <c r="B38" s="161" t="s">
        <v>153</v>
      </c>
      <c r="C38" s="167" t="s">
        <v>154</v>
      </c>
      <c r="D38" s="162" t="s">
        <v>148</v>
      </c>
      <c r="E38" s="163">
        <v>3</v>
      </c>
      <c r="F38" s="164">
        <v>0</v>
      </c>
      <c r="G38" s="165">
        <f t="shared" si="0"/>
        <v>0</v>
      </c>
      <c r="H38" s="145"/>
      <c r="I38" s="145"/>
      <c r="J38" s="145"/>
      <c r="K38" s="145"/>
      <c r="L38" s="145"/>
      <c r="M38" s="145"/>
      <c r="N38" s="145"/>
      <c r="O38" s="145"/>
      <c r="P38" s="145" t="s">
        <v>113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outlineLevel="1" x14ac:dyDescent="0.25">
      <c r="A39" s="160">
        <v>20</v>
      </c>
      <c r="B39" s="161" t="s">
        <v>155</v>
      </c>
      <c r="C39" s="167" t="s">
        <v>156</v>
      </c>
      <c r="D39" s="162" t="s">
        <v>148</v>
      </c>
      <c r="E39" s="163">
        <v>1</v>
      </c>
      <c r="F39" s="164">
        <v>0</v>
      </c>
      <c r="G39" s="165">
        <f t="shared" si="0"/>
        <v>0</v>
      </c>
      <c r="H39" s="145"/>
      <c r="I39" s="145"/>
      <c r="J39" s="145"/>
      <c r="K39" s="145"/>
      <c r="L39" s="145"/>
      <c r="M39" s="145"/>
      <c r="N39" s="145"/>
      <c r="O39" s="145"/>
      <c r="P39" s="145" t="s">
        <v>113</v>
      </c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</row>
    <row r="40" spans="1:43" outlineLevel="1" x14ac:dyDescent="0.25">
      <c r="A40" s="160">
        <v>21</v>
      </c>
      <c r="B40" s="161" t="s">
        <v>157</v>
      </c>
      <c r="C40" s="167" t="s">
        <v>158</v>
      </c>
      <c r="D40" s="162" t="s">
        <v>148</v>
      </c>
      <c r="E40" s="163">
        <v>3</v>
      </c>
      <c r="F40" s="164">
        <v>0</v>
      </c>
      <c r="G40" s="165">
        <f t="shared" si="0"/>
        <v>0</v>
      </c>
      <c r="H40" s="145"/>
      <c r="I40" s="145"/>
      <c r="J40" s="145"/>
      <c r="K40" s="145"/>
      <c r="L40" s="145"/>
      <c r="M40" s="145"/>
      <c r="N40" s="145"/>
      <c r="O40" s="145"/>
      <c r="P40" s="145" t="s">
        <v>159</v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</row>
    <row r="41" spans="1:43" outlineLevel="1" x14ac:dyDescent="0.25">
      <c r="A41" s="160">
        <v>22</v>
      </c>
      <c r="B41" s="161" t="s">
        <v>160</v>
      </c>
      <c r="C41" s="167" t="s">
        <v>161</v>
      </c>
      <c r="D41" s="162" t="s">
        <v>148</v>
      </c>
      <c r="E41" s="163">
        <v>3</v>
      </c>
      <c r="F41" s="164">
        <v>0</v>
      </c>
      <c r="G41" s="165">
        <f t="shared" si="0"/>
        <v>0</v>
      </c>
      <c r="H41" s="145"/>
      <c r="I41" s="145"/>
      <c r="J41" s="145"/>
      <c r="K41" s="145"/>
      <c r="L41" s="145"/>
      <c r="M41" s="145"/>
      <c r="N41" s="145"/>
      <c r="O41" s="145"/>
      <c r="P41" s="145" t="s">
        <v>159</v>
      </c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outlineLevel="1" x14ac:dyDescent="0.25">
      <c r="A42" s="160">
        <v>23</v>
      </c>
      <c r="B42" s="161" t="s">
        <v>162</v>
      </c>
      <c r="C42" s="167" t="s">
        <v>163</v>
      </c>
      <c r="D42" s="162" t="s">
        <v>139</v>
      </c>
      <c r="E42" s="163">
        <v>5.0250000000000003E-2</v>
      </c>
      <c r="F42" s="164">
        <v>0</v>
      </c>
      <c r="G42" s="165">
        <f t="shared" si="0"/>
        <v>0</v>
      </c>
      <c r="H42" s="145"/>
      <c r="I42" s="145"/>
      <c r="J42" s="145"/>
      <c r="K42" s="145"/>
      <c r="L42" s="145"/>
      <c r="M42" s="145"/>
      <c r="N42" s="145"/>
      <c r="O42" s="145"/>
      <c r="P42" s="145" t="s">
        <v>164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5">
      <c r="A43" s="148" t="s">
        <v>108</v>
      </c>
      <c r="B43" s="149" t="s">
        <v>76</v>
      </c>
      <c r="C43" s="166" t="s">
        <v>77</v>
      </c>
      <c r="D43" s="150"/>
      <c r="E43" s="151"/>
      <c r="F43" s="152"/>
      <c r="G43" s="153">
        <f>SUMIF(P44:P46,"&lt;&gt;NOR",G44:G46)</f>
        <v>0</v>
      </c>
      <c r="P43" t="s">
        <v>109</v>
      </c>
    </row>
    <row r="44" spans="1:43" outlineLevel="1" x14ac:dyDescent="0.25">
      <c r="A44" s="160">
        <v>24</v>
      </c>
      <c r="B44" s="161" t="s">
        <v>165</v>
      </c>
      <c r="C44" s="167" t="s">
        <v>166</v>
      </c>
      <c r="D44" s="162" t="s">
        <v>112</v>
      </c>
      <c r="E44" s="163">
        <v>2</v>
      </c>
      <c r="F44" s="164">
        <v>0</v>
      </c>
      <c r="G44" s="165">
        <f>ROUND(E44*F44,2)</f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113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ht="20.399999999999999" outlineLevel="1" x14ac:dyDescent="0.25">
      <c r="A45" s="160">
        <v>25</v>
      </c>
      <c r="B45" s="161" t="s">
        <v>167</v>
      </c>
      <c r="C45" s="167" t="s">
        <v>168</v>
      </c>
      <c r="D45" s="162" t="s">
        <v>112</v>
      </c>
      <c r="E45" s="163">
        <v>29</v>
      </c>
      <c r="F45" s="164">
        <v>0</v>
      </c>
      <c r="G45" s="165">
        <f>ROUND(E45*F45,2)</f>
        <v>0</v>
      </c>
      <c r="H45" s="145"/>
      <c r="I45" s="145"/>
      <c r="J45" s="145"/>
      <c r="K45" s="145"/>
      <c r="L45" s="145"/>
      <c r="M45" s="145"/>
      <c r="N45" s="145"/>
      <c r="O45" s="145"/>
      <c r="P45" s="145" t="s">
        <v>113</v>
      </c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outlineLevel="1" x14ac:dyDescent="0.25">
      <c r="A46" s="160">
        <v>26</v>
      </c>
      <c r="B46" s="161" t="s">
        <v>169</v>
      </c>
      <c r="C46" s="167" t="s">
        <v>170</v>
      </c>
      <c r="D46" s="162" t="s">
        <v>112</v>
      </c>
      <c r="E46" s="163">
        <v>5</v>
      </c>
      <c r="F46" s="164">
        <v>0</v>
      </c>
      <c r="G46" s="165">
        <f>ROUND(E46*F46,2)</f>
        <v>0</v>
      </c>
      <c r="H46" s="145"/>
      <c r="I46" s="145"/>
      <c r="J46" s="145"/>
      <c r="K46" s="145"/>
      <c r="L46" s="145"/>
      <c r="M46" s="145"/>
      <c r="N46" s="145"/>
      <c r="O46" s="145"/>
      <c r="P46" s="145" t="s">
        <v>159</v>
      </c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1:43" x14ac:dyDescent="0.25">
      <c r="A47" s="148" t="s">
        <v>108</v>
      </c>
      <c r="B47" s="149" t="s">
        <v>78</v>
      </c>
      <c r="C47" s="166" t="s">
        <v>79</v>
      </c>
      <c r="D47" s="150"/>
      <c r="E47" s="151"/>
      <c r="F47" s="152"/>
      <c r="G47" s="153">
        <f>SUMIF(P48:P49,"&lt;&gt;NOR",G48:G49)</f>
        <v>0</v>
      </c>
      <c r="P47" t="s">
        <v>109</v>
      </c>
    </row>
    <row r="48" spans="1:43" outlineLevel="1" x14ac:dyDescent="0.25">
      <c r="A48" s="160">
        <v>27</v>
      </c>
      <c r="B48" s="161" t="s">
        <v>171</v>
      </c>
      <c r="C48" s="167" t="s">
        <v>172</v>
      </c>
      <c r="D48" s="162" t="s">
        <v>173</v>
      </c>
      <c r="E48" s="163">
        <v>55</v>
      </c>
      <c r="F48" s="164">
        <v>0</v>
      </c>
      <c r="G48" s="165">
        <f>ROUND(E48*F48,2)</f>
        <v>0</v>
      </c>
      <c r="H48" s="145"/>
      <c r="I48" s="145"/>
      <c r="J48" s="145"/>
      <c r="K48" s="145"/>
      <c r="L48" s="145"/>
      <c r="M48" s="145"/>
      <c r="N48" s="145"/>
      <c r="O48" s="145"/>
      <c r="P48" s="145" t="s">
        <v>113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1:43" outlineLevel="1" x14ac:dyDescent="0.25">
      <c r="A49" s="160">
        <v>28</v>
      </c>
      <c r="B49" s="161" t="s">
        <v>174</v>
      </c>
      <c r="C49" s="167" t="s">
        <v>175</v>
      </c>
      <c r="D49" s="162" t="s">
        <v>173</v>
      </c>
      <c r="E49" s="163">
        <v>60</v>
      </c>
      <c r="F49" s="164">
        <v>0</v>
      </c>
      <c r="G49" s="165">
        <f>ROUND(E49*F49,2)</f>
        <v>0</v>
      </c>
      <c r="H49" s="145"/>
      <c r="I49" s="145"/>
      <c r="J49" s="145"/>
      <c r="K49" s="145"/>
      <c r="L49" s="145"/>
      <c r="M49" s="145"/>
      <c r="N49" s="145"/>
      <c r="O49" s="145"/>
      <c r="P49" s="145" t="s">
        <v>159</v>
      </c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1:43" x14ac:dyDescent="0.25">
      <c r="A50" s="148" t="s">
        <v>108</v>
      </c>
      <c r="B50" s="149" t="s">
        <v>80</v>
      </c>
      <c r="C50" s="166" t="s">
        <v>81</v>
      </c>
      <c r="D50" s="150"/>
      <c r="E50" s="151"/>
      <c r="F50" s="152"/>
      <c r="G50" s="153">
        <f>SUMIF(P51:P52,"&lt;&gt;NOR",G51:G52)</f>
        <v>0</v>
      </c>
      <c r="P50" t="s">
        <v>109</v>
      </c>
    </row>
    <row r="51" spans="1:43" ht="20.399999999999999" outlineLevel="1" x14ac:dyDescent="0.25">
      <c r="A51" s="160">
        <v>29</v>
      </c>
      <c r="B51" s="161" t="s">
        <v>176</v>
      </c>
      <c r="C51" s="167" t="s">
        <v>177</v>
      </c>
      <c r="D51" s="162" t="s">
        <v>112</v>
      </c>
      <c r="E51" s="163">
        <v>69</v>
      </c>
      <c r="F51" s="164">
        <v>0</v>
      </c>
      <c r="G51" s="165">
        <f>ROUND(E51*F51,2)</f>
        <v>0</v>
      </c>
      <c r="H51" s="145"/>
      <c r="I51" s="145"/>
      <c r="J51" s="145"/>
      <c r="K51" s="145"/>
      <c r="L51" s="145"/>
      <c r="M51" s="145"/>
      <c r="N51" s="145"/>
      <c r="O51" s="145"/>
      <c r="P51" s="145" t="s">
        <v>113</v>
      </c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1:43" outlineLevel="1" x14ac:dyDescent="0.25">
      <c r="A52" s="160">
        <v>30</v>
      </c>
      <c r="B52" s="161" t="s">
        <v>178</v>
      </c>
      <c r="C52" s="167" t="s">
        <v>179</v>
      </c>
      <c r="D52" s="162" t="s">
        <v>173</v>
      </c>
      <c r="E52" s="163">
        <v>70</v>
      </c>
      <c r="F52" s="164">
        <v>0</v>
      </c>
      <c r="G52" s="165">
        <f>ROUND(E52*F52,2)</f>
        <v>0</v>
      </c>
      <c r="H52" s="145"/>
      <c r="I52" s="145"/>
      <c r="J52" s="145"/>
      <c r="K52" s="145"/>
      <c r="L52" s="145"/>
      <c r="M52" s="145"/>
      <c r="N52" s="145"/>
      <c r="O52" s="145"/>
      <c r="P52" s="145" t="s">
        <v>113</v>
      </c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</row>
    <row r="53" spans="1:43" x14ac:dyDescent="0.25">
      <c r="A53" s="148" t="s">
        <v>108</v>
      </c>
      <c r="B53" s="149" t="s">
        <v>82</v>
      </c>
      <c r="C53" s="166" t="s">
        <v>83</v>
      </c>
      <c r="D53" s="150"/>
      <c r="E53" s="151"/>
      <c r="F53" s="152"/>
      <c r="G53" s="153">
        <f>SUMIF(P54:P55,"&lt;&gt;NOR",G54:G55)</f>
        <v>0</v>
      </c>
      <c r="P53" t="s">
        <v>109</v>
      </c>
    </row>
    <row r="54" spans="1:43" outlineLevel="1" x14ac:dyDescent="0.25">
      <c r="A54" s="160">
        <v>31</v>
      </c>
      <c r="B54" s="161" t="s">
        <v>180</v>
      </c>
      <c r="C54" s="167" t="s">
        <v>181</v>
      </c>
      <c r="D54" s="162" t="s">
        <v>112</v>
      </c>
      <c r="E54" s="163">
        <v>69</v>
      </c>
      <c r="F54" s="164">
        <v>0</v>
      </c>
      <c r="G54" s="165">
        <f>ROUND(E54*F54,2)</f>
        <v>0</v>
      </c>
      <c r="H54" s="145"/>
      <c r="I54" s="145"/>
      <c r="J54" s="145"/>
      <c r="K54" s="145"/>
      <c r="L54" s="145"/>
      <c r="M54" s="145"/>
      <c r="N54" s="145"/>
      <c r="O54" s="145"/>
      <c r="P54" s="145" t="s">
        <v>113</v>
      </c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</row>
    <row r="55" spans="1:43" outlineLevel="1" x14ac:dyDescent="0.25">
      <c r="A55" s="160">
        <v>32</v>
      </c>
      <c r="B55" s="161" t="s">
        <v>182</v>
      </c>
      <c r="C55" s="167" t="s">
        <v>183</v>
      </c>
      <c r="D55" s="162" t="s">
        <v>112</v>
      </c>
      <c r="E55" s="163">
        <v>45</v>
      </c>
      <c r="F55" s="164">
        <v>0</v>
      </c>
      <c r="G55" s="165">
        <f>ROUND(E55*F55,2)</f>
        <v>0</v>
      </c>
      <c r="H55" s="145"/>
      <c r="I55" s="145"/>
      <c r="J55" s="145"/>
      <c r="K55" s="145"/>
      <c r="L55" s="145"/>
      <c r="M55" s="145"/>
      <c r="N55" s="145"/>
      <c r="O55" s="145"/>
      <c r="P55" s="145" t="s">
        <v>113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1:43" x14ac:dyDescent="0.25">
      <c r="A56" s="148" t="s">
        <v>108</v>
      </c>
      <c r="B56" s="149" t="s">
        <v>84</v>
      </c>
      <c r="C56" s="166" t="s">
        <v>85</v>
      </c>
      <c r="D56" s="150"/>
      <c r="E56" s="151"/>
      <c r="F56" s="152"/>
      <c r="G56" s="153">
        <f>SUMIF(P57:P58,"&lt;&gt;NOR",G57:G58)</f>
        <v>0</v>
      </c>
      <c r="P56" t="s">
        <v>109</v>
      </c>
    </row>
    <row r="57" spans="1:43" ht="20.399999999999999" outlineLevel="1" x14ac:dyDescent="0.25">
      <c r="A57" s="160">
        <v>33</v>
      </c>
      <c r="B57" s="161" t="s">
        <v>184</v>
      </c>
      <c r="C57" s="167" t="s">
        <v>185</v>
      </c>
      <c r="D57" s="162" t="s">
        <v>112</v>
      </c>
      <c r="E57" s="163">
        <v>12</v>
      </c>
      <c r="F57" s="164">
        <v>0</v>
      </c>
      <c r="G57" s="165">
        <f>ROUND(E57*F57,2)</f>
        <v>0</v>
      </c>
      <c r="H57" s="145"/>
      <c r="I57" s="145"/>
      <c r="J57" s="145"/>
      <c r="K57" s="145"/>
      <c r="L57" s="145"/>
      <c r="M57" s="145"/>
      <c r="N57" s="145"/>
      <c r="O57" s="145"/>
      <c r="P57" s="145" t="s">
        <v>113</v>
      </c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</row>
    <row r="58" spans="1:43" outlineLevel="1" x14ac:dyDescent="0.25">
      <c r="A58" s="160">
        <v>34</v>
      </c>
      <c r="B58" s="161" t="s">
        <v>186</v>
      </c>
      <c r="C58" s="167" t="s">
        <v>187</v>
      </c>
      <c r="D58" s="162" t="s">
        <v>112</v>
      </c>
      <c r="E58" s="163">
        <v>15</v>
      </c>
      <c r="F58" s="164">
        <v>0</v>
      </c>
      <c r="G58" s="165">
        <f>ROUND(E58*F58,2)</f>
        <v>0</v>
      </c>
      <c r="H58" s="145"/>
      <c r="I58" s="145"/>
      <c r="J58" s="145"/>
      <c r="K58" s="145"/>
      <c r="L58" s="145"/>
      <c r="M58" s="145"/>
      <c r="N58" s="145"/>
      <c r="O58" s="145"/>
      <c r="P58" s="145" t="s">
        <v>159</v>
      </c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</row>
    <row r="59" spans="1:43" x14ac:dyDescent="0.25">
      <c r="A59" s="148" t="s">
        <v>108</v>
      </c>
      <c r="B59" s="149" t="s">
        <v>86</v>
      </c>
      <c r="C59" s="166" t="s">
        <v>87</v>
      </c>
      <c r="D59" s="150"/>
      <c r="E59" s="151"/>
      <c r="F59" s="152"/>
      <c r="G59" s="153">
        <f>SUMIF(P60:P61,"&lt;&gt;NOR",G60:G61)</f>
        <v>0</v>
      </c>
      <c r="P59" t="s">
        <v>109</v>
      </c>
    </row>
    <row r="60" spans="1:43" outlineLevel="1" x14ac:dyDescent="0.25">
      <c r="A60" s="160">
        <v>35</v>
      </c>
      <c r="B60" s="161" t="s">
        <v>188</v>
      </c>
      <c r="C60" s="167" t="s">
        <v>189</v>
      </c>
      <c r="D60" s="162" t="s">
        <v>148</v>
      </c>
      <c r="E60" s="163">
        <v>6</v>
      </c>
      <c r="F60" s="164">
        <v>0</v>
      </c>
      <c r="G60" s="165">
        <f>ROUND(E60*F60,2)</f>
        <v>0</v>
      </c>
      <c r="H60" s="145"/>
      <c r="I60" s="145"/>
      <c r="J60" s="145"/>
      <c r="K60" s="145"/>
      <c r="L60" s="145"/>
      <c r="M60" s="145"/>
      <c r="N60" s="145"/>
      <c r="O60" s="145"/>
      <c r="P60" s="145" t="s">
        <v>113</v>
      </c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</row>
    <row r="61" spans="1:43" outlineLevel="1" x14ac:dyDescent="0.25">
      <c r="A61" s="160">
        <v>36</v>
      </c>
      <c r="B61" s="161" t="s">
        <v>190</v>
      </c>
      <c r="C61" s="167" t="s">
        <v>191</v>
      </c>
      <c r="D61" s="162" t="s">
        <v>136</v>
      </c>
      <c r="E61" s="163">
        <v>1</v>
      </c>
      <c r="F61" s="164">
        <v>0</v>
      </c>
      <c r="G61" s="165">
        <f>ROUND(E61*F61,2)</f>
        <v>0</v>
      </c>
      <c r="H61" s="145"/>
      <c r="I61" s="145"/>
      <c r="J61" s="145"/>
      <c r="K61" s="145"/>
      <c r="L61" s="145"/>
      <c r="M61" s="145"/>
      <c r="N61" s="145"/>
      <c r="O61" s="145"/>
      <c r="P61" s="145" t="s">
        <v>113</v>
      </c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</row>
    <row r="62" spans="1:43" x14ac:dyDescent="0.25">
      <c r="A62" s="148" t="s">
        <v>108</v>
      </c>
      <c r="B62" s="149" t="s">
        <v>88</v>
      </c>
      <c r="C62" s="166" t="s">
        <v>89</v>
      </c>
      <c r="D62" s="150"/>
      <c r="E62" s="151"/>
      <c r="F62" s="152"/>
      <c r="G62" s="153">
        <f>SUMIF(P63:P64,"&lt;&gt;NOR",G63:G64)</f>
        <v>0</v>
      </c>
      <c r="P62" t="s">
        <v>109</v>
      </c>
    </row>
    <row r="63" spans="1:43" outlineLevel="1" x14ac:dyDescent="0.25">
      <c r="A63" s="160">
        <v>37</v>
      </c>
      <c r="B63" s="161" t="s">
        <v>192</v>
      </c>
      <c r="C63" s="167" t="s">
        <v>193</v>
      </c>
      <c r="D63" s="162" t="s">
        <v>112</v>
      </c>
      <c r="E63" s="163">
        <v>440</v>
      </c>
      <c r="F63" s="164">
        <v>0</v>
      </c>
      <c r="G63" s="165">
        <f>ROUND(E63*F63,2)</f>
        <v>0</v>
      </c>
      <c r="H63" s="145"/>
      <c r="I63" s="145"/>
      <c r="J63" s="145"/>
      <c r="K63" s="145"/>
      <c r="L63" s="145"/>
      <c r="M63" s="145"/>
      <c r="N63" s="145"/>
      <c r="O63" s="145"/>
      <c r="P63" s="145" t="s">
        <v>113</v>
      </c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</row>
    <row r="64" spans="1:43" outlineLevel="1" x14ac:dyDescent="0.25">
      <c r="A64" s="160">
        <v>38</v>
      </c>
      <c r="B64" s="161" t="s">
        <v>194</v>
      </c>
      <c r="C64" s="167" t="s">
        <v>195</v>
      </c>
      <c r="D64" s="162" t="s">
        <v>112</v>
      </c>
      <c r="E64" s="163">
        <v>440</v>
      </c>
      <c r="F64" s="164">
        <v>0</v>
      </c>
      <c r="G64" s="165">
        <f>ROUND(E64*F64,2)</f>
        <v>0</v>
      </c>
      <c r="H64" s="145"/>
      <c r="I64" s="145"/>
      <c r="J64" s="145"/>
      <c r="K64" s="145"/>
      <c r="L64" s="145"/>
      <c r="M64" s="145"/>
      <c r="N64" s="145"/>
      <c r="O64" s="145"/>
      <c r="P64" s="145" t="s">
        <v>113</v>
      </c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</row>
    <row r="65" spans="1:43" x14ac:dyDescent="0.25">
      <c r="A65" s="148" t="s">
        <v>108</v>
      </c>
      <c r="B65" s="149" t="s">
        <v>90</v>
      </c>
      <c r="C65" s="166" t="s">
        <v>91</v>
      </c>
      <c r="D65" s="150"/>
      <c r="E65" s="151"/>
      <c r="F65" s="152"/>
      <c r="G65" s="153">
        <f>SUMIF(P66:P67,"&lt;&gt;NOR",G66:G67)</f>
        <v>0</v>
      </c>
      <c r="P65" t="s">
        <v>109</v>
      </c>
    </row>
    <row r="66" spans="1:43" outlineLevel="1" x14ac:dyDescent="0.25">
      <c r="A66" s="160">
        <v>39</v>
      </c>
      <c r="B66" s="161" t="s">
        <v>196</v>
      </c>
      <c r="C66" s="167" t="s">
        <v>197</v>
      </c>
      <c r="D66" s="162" t="s">
        <v>136</v>
      </c>
      <c r="E66" s="163">
        <v>1</v>
      </c>
      <c r="F66" s="164">
        <v>0</v>
      </c>
      <c r="G66" s="165">
        <f>ROUND(E66*F66,2)</f>
        <v>0</v>
      </c>
      <c r="H66" s="145"/>
      <c r="I66" s="145"/>
      <c r="J66" s="145"/>
      <c r="K66" s="145"/>
      <c r="L66" s="145"/>
      <c r="M66" s="145"/>
      <c r="N66" s="145"/>
      <c r="O66" s="145"/>
      <c r="P66" s="145" t="s">
        <v>113</v>
      </c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</row>
    <row r="67" spans="1:43" outlineLevel="1" x14ac:dyDescent="0.25">
      <c r="A67" s="160">
        <v>40</v>
      </c>
      <c r="B67" s="161" t="s">
        <v>198</v>
      </c>
      <c r="C67" s="167" t="s">
        <v>199</v>
      </c>
      <c r="D67" s="162" t="s">
        <v>136</v>
      </c>
      <c r="E67" s="163">
        <v>1</v>
      </c>
      <c r="F67" s="164">
        <v>0</v>
      </c>
      <c r="G67" s="165">
        <f>ROUND(E67*F67,2)</f>
        <v>0</v>
      </c>
      <c r="H67" s="145"/>
      <c r="I67" s="145"/>
      <c r="J67" s="145"/>
      <c r="K67" s="145"/>
      <c r="L67" s="145"/>
      <c r="M67" s="145"/>
      <c r="N67" s="145"/>
      <c r="O67" s="145"/>
      <c r="P67" s="145" t="s">
        <v>113</v>
      </c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</row>
    <row r="68" spans="1:43" x14ac:dyDescent="0.25">
      <c r="A68" s="148" t="s">
        <v>108</v>
      </c>
      <c r="B68" s="149" t="s">
        <v>92</v>
      </c>
      <c r="C68" s="166" t="s">
        <v>93</v>
      </c>
      <c r="D68" s="150"/>
      <c r="E68" s="151"/>
      <c r="F68" s="152"/>
      <c r="G68" s="153">
        <f>SUMIF(P69:P72,"&lt;&gt;NOR",G69:G72)</f>
        <v>0</v>
      </c>
      <c r="P68" t="s">
        <v>109</v>
      </c>
    </row>
    <row r="69" spans="1:43" outlineLevel="1" x14ac:dyDescent="0.25">
      <c r="A69" s="160">
        <v>41</v>
      </c>
      <c r="B69" s="161" t="s">
        <v>200</v>
      </c>
      <c r="C69" s="167" t="s">
        <v>201</v>
      </c>
      <c r="D69" s="162" t="s">
        <v>139</v>
      </c>
      <c r="E69" s="163">
        <v>3.9476</v>
      </c>
      <c r="F69" s="164">
        <v>0</v>
      </c>
      <c r="G69" s="165">
        <f>ROUND(E69*F69,2)</f>
        <v>0</v>
      </c>
      <c r="H69" s="145"/>
      <c r="I69" s="145"/>
      <c r="J69" s="145"/>
      <c r="K69" s="145"/>
      <c r="L69" s="145"/>
      <c r="M69" s="145"/>
      <c r="N69" s="145"/>
      <c r="O69" s="145"/>
      <c r="P69" s="145" t="s">
        <v>202</v>
      </c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</row>
    <row r="70" spans="1:43" outlineLevel="1" x14ac:dyDescent="0.25">
      <c r="A70" s="160">
        <v>42</v>
      </c>
      <c r="B70" s="161" t="s">
        <v>203</v>
      </c>
      <c r="C70" s="167" t="s">
        <v>204</v>
      </c>
      <c r="D70" s="162" t="s">
        <v>139</v>
      </c>
      <c r="E70" s="163">
        <v>3.9476</v>
      </c>
      <c r="F70" s="164">
        <v>0</v>
      </c>
      <c r="G70" s="165">
        <f>ROUND(E70*F70,2)</f>
        <v>0</v>
      </c>
      <c r="H70" s="145"/>
      <c r="I70" s="145"/>
      <c r="J70" s="145"/>
      <c r="K70" s="145"/>
      <c r="L70" s="145"/>
      <c r="M70" s="145"/>
      <c r="N70" s="145"/>
      <c r="O70" s="145"/>
      <c r="P70" s="145" t="s">
        <v>202</v>
      </c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</row>
    <row r="71" spans="1:43" outlineLevel="1" x14ac:dyDescent="0.25">
      <c r="A71" s="160">
        <v>43</v>
      </c>
      <c r="B71" s="161" t="s">
        <v>205</v>
      </c>
      <c r="C71" s="167" t="s">
        <v>206</v>
      </c>
      <c r="D71" s="162" t="s">
        <v>139</v>
      </c>
      <c r="E71" s="163">
        <v>3.9476</v>
      </c>
      <c r="F71" s="164">
        <v>0</v>
      </c>
      <c r="G71" s="165">
        <f>ROUND(E71*F71,2)</f>
        <v>0</v>
      </c>
      <c r="H71" s="145"/>
      <c r="I71" s="145"/>
      <c r="J71" s="145"/>
      <c r="K71" s="145"/>
      <c r="L71" s="145"/>
      <c r="M71" s="145"/>
      <c r="N71" s="145"/>
      <c r="O71" s="145"/>
      <c r="P71" s="145" t="s">
        <v>202</v>
      </c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</row>
    <row r="72" spans="1:43" outlineLevel="1" x14ac:dyDescent="0.25">
      <c r="A72" s="154">
        <v>44</v>
      </c>
      <c r="B72" s="155" t="s">
        <v>207</v>
      </c>
      <c r="C72" s="168" t="s">
        <v>208</v>
      </c>
      <c r="D72" s="156" t="s">
        <v>139</v>
      </c>
      <c r="E72" s="157">
        <v>3.9476</v>
      </c>
      <c r="F72" s="158">
        <v>0</v>
      </c>
      <c r="G72" s="159">
        <f>ROUND(E72*F72,2)</f>
        <v>0</v>
      </c>
      <c r="H72" s="145"/>
      <c r="I72" s="145"/>
      <c r="J72" s="145"/>
      <c r="K72" s="145"/>
      <c r="L72" s="145"/>
      <c r="M72" s="145"/>
      <c r="N72" s="145"/>
      <c r="O72" s="145"/>
      <c r="P72" s="145" t="s">
        <v>202</v>
      </c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</row>
    <row r="73" spans="1:43" x14ac:dyDescent="0.25">
      <c r="A73" s="3"/>
      <c r="B73" s="4"/>
      <c r="C73" s="169"/>
      <c r="D73" s="6"/>
      <c r="E73" s="3"/>
      <c r="F73" s="3"/>
      <c r="G73" s="3"/>
      <c r="N73">
        <v>15</v>
      </c>
      <c r="O73">
        <v>21</v>
      </c>
      <c r="P73" t="s">
        <v>107</v>
      </c>
    </row>
    <row r="74" spans="1:43" x14ac:dyDescent="0.25">
      <c r="C74" s="170"/>
      <c r="D74" s="10"/>
      <c r="P74" t="s">
        <v>209</v>
      </c>
    </row>
    <row r="75" spans="1:43" x14ac:dyDescent="0.25">
      <c r="D75" s="10"/>
    </row>
    <row r="76" spans="1:43" x14ac:dyDescent="0.25">
      <c r="D76" s="10"/>
    </row>
    <row r="77" spans="1:43" x14ac:dyDescent="0.25">
      <c r="D77" s="10"/>
    </row>
    <row r="78" spans="1:43" x14ac:dyDescent="0.25">
      <c r="D78" s="10"/>
    </row>
    <row r="79" spans="1:43" x14ac:dyDescent="0.25">
      <c r="D79" s="10"/>
    </row>
    <row r="80" spans="1:43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 Pol'!Názvy_tisku</vt:lpstr>
      <vt:lpstr>oadresa</vt:lpstr>
      <vt:lpstr>Stavba!Objednatel</vt:lpstr>
      <vt:lpstr>Stavba!Objekt</vt:lpstr>
      <vt:lpstr>'01 24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2021-03-09T05:57:59Z</dcterms:modified>
</cp:coreProperties>
</file>