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rozpočet" sheetId="1" r:id="rId1"/>
  </sheets>
  <calcPr calcId="14562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8" i="1" l="1"/>
  <c r="G68" i="1" s="1"/>
  <c r="G67" i="1" s="1"/>
  <c r="G70" i="1" s="1"/>
  <c r="G71" i="1" s="1"/>
</calcChain>
</file>

<file path=xl/sharedStrings.xml><?xml version="1.0" encoding="utf-8"?>
<sst xmlns="http://schemas.openxmlformats.org/spreadsheetml/2006/main" count="133" uniqueCount="86">
  <si>
    <t xml:space="preserve">ROZPOČET  </t>
  </si>
  <si>
    <t xml:space="preserve">JKSO:   </t>
  </si>
  <si>
    <t xml:space="preserve">Časť:   </t>
  </si>
  <si>
    <t xml:space="preserve">EČO:   </t>
  </si>
  <si>
    <t xml:space="preserve">Spracoval:   </t>
  </si>
  <si>
    <t>P.Č.</t>
  </si>
  <si>
    <t>Kód položky</t>
  </si>
  <si>
    <t>Popis</t>
  </si>
  <si>
    <t>MJ</t>
  </si>
  <si>
    <t>Cena jednotková</t>
  </si>
  <si>
    <t>1</t>
  </si>
  <si>
    <t>2</t>
  </si>
  <si>
    <t>3</t>
  </si>
  <si>
    <t>4</t>
  </si>
  <si>
    <t>5</t>
  </si>
  <si>
    <t>6</t>
  </si>
  <si>
    <t>7</t>
  </si>
  <si>
    <t>HSV</t>
  </si>
  <si>
    <t>Práce a dodávky HSV</t>
  </si>
  <si>
    <t>m3</t>
  </si>
  <si>
    <t>t</t>
  </si>
  <si>
    <t>ks</t>
  </si>
  <si>
    <t>m</t>
  </si>
  <si>
    <t>m2</t>
  </si>
  <si>
    <t>Stavba:  zpřístupnění prostor bývalého krytu CO</t>
  </si>
  <si>
    <t>Objekt:  SO-01 Ražení propojovací chodby SO-02 Drobné opravy</t>
  </si>
  <si>
    <t>Objednávateľ:  Město Znojmo</t>
  </si>
  <si>
    <t xml:space="preserve">Zhotoviteľ:   </t>
  </si>
  <si>
    <t>Ing. Jaroslav Jánoš</t>
  </si>
  <si>
    <t>Dátum:   15.6.2020</t>
  </si>
  <si>
    <t>SO-01 Ražení propojovací chodby</t>
  </si>
  <si>
    <t>Množstvo celkem</t>
  </si>
  <si>
    <t>Cena celkem v Kč bez DPH</t>
  </si>
  <si>
    <t>celková profilace 2(1,8+0,8)x 3,5 včetně betonového ostění na začátku a konci chodby</t>
  </si>
  <si>
    <t>SO-02 Drobné opravy - výměna žerříku v šachtě č.1</t>
  </si>
  <si>
    <t>kpl</t>
  </si>
  <si>
    <t>vyčistění horní vstupní šachty od sutě,nakládání a odvoz</t>
  </si>
  <si>
    <t>osazení poklopového rámu, včetně montáže kam. Dlažby okolo poklopu</t>
  </si>
  <si>
    <t>odvětrávaný poklop kruhový d 600 D400</t>
  </si>
  <si>
    <t>doprava rozebraného žebříku do šachty č.1</t>
  </si>
  <si>
    <t>M</t>
  </si>
  <si>
    <t>ocelový žebřík rozebiratelný s ochranným košem dl.9,1m, 1x základní 2x vrchní nátěr</t>
  </si>
  <si>
    <t xml:space="preserve"> ruční rozpojování horniny biotitický granit (sbíjení,vrtání, trhání rozpínavými hmotami bez použití trhacích prací) , teoretický výrub, včetně všech přípravných prací</t>
  </si>
  <si>
    <t>SO-02 Drobné opravy - propojení šikmého komínu č.6 s povrchem</t>
  </si>
  <si>
    <t>vytýčení polohy komínu na povrchu, vytýčení ing.sítí ul. Zelenářská 6x</t>
  </si>
  <si>
    <t>osazení roznášecího prstence a poklopového rámu</t>
  </si>
  <si>
    <t>Poklop odvětrávány   pr.600  D400</t>
  </si>
  <si>
    <t>SO-02 Drobné opravy - vyčištění prostoru bývalého krytu CO od suti</t>
  </si>
  <si>
    <t xml:space="preserve">ruční nakládání suti </t>
  </si>
  <si>
    <t>SO-02 Drobné opravy - kotvení vertikální trhliny</t>
  </si>
  <si>
    <t>závitová tyč pozink dl. 1m do M16 + matice a velkoplošná podložka</t>
  </si>
  <si>
    <t>SO-02 Drobné opravy - sanace lokální poruchy železobetonových nosníků</t>
  </si>
  <si>
    <t xml:space="preserve">rozpočtová rezerva </t>
  </si>
  <si>
    <t>rozpočtová rezerva ve výši 5% celkových nákladů</t>
  </si>
  <si>
    <t>Celkem bez DPH</t>
  </si>
  <si>
    <t>Celkem s DPH 21%</t>
  </si>
  <si>
    <t>%</t>
  </si>
  <si>
    <t>ruční nakládání a odvoz rozpojené horniny</t>
  </si>
  <si>
    <t>demontáž stávajících stupaček</t>
  </si>
  <si>
    <t>demontáž stávajícího poklopu s rámem, včetně rozebrání kam.dlažby okolo poklopu</t>
  </si>
  <si>
    <t>dočasné dopravní značení + určení dopr.značení</t>
  </si>
  <si>
    <t>rozebrání kam. Dlažby cesty (chodníku) a konstrukčních vrstev cesty</t>
  </si>
  <si>
    <t>ruční výkop jámy po úroveň zaslepení komínu, obkop kolem stávajících inženýrských sítí,  jejich zajištění</t>
  </si>
  <si>
    <t>podbetonováni pod prodloužení, osázení plastové (ocelové) roury SN8 min. průřez 0,12m2  nebo vyzdění bet.cihly na cem.maltu včetně materiálů</t>
  </si>
  <si>
    <t xml:space="preserve">obsyp prodložení výkopkem, hutnění </t>
  </si>
  <si>
    <t>ruční nakládání a odvoz  přebyt.výkopku, odvoz na skládku + poplatek</t>
  </si>
  <si>
    <t xml:space="preserve"> montáž konštrukčních vrstvev cesty a kam.dlažby kolem poklopu</t>
  </si>
  <si>
    <t>doprava suti pomoci kolečka nebo vědra na povrch do kontejneru, dl.do 200m výškové převýšení do 12m</t>
  </si>
  <si>
    <t>doprava suti na skládku, včetně poplatku</t>
  </si>
  <si>
    <t>vrtání děr do biotitického granitu dl.0,8m do d 18mm</t>
  </si>
  <si>
    <t>montáž lep.svorníku (chemická kotva) do d16mm</t>
  </si>
  <si>
    <t>mechanické odstranění uvolněného betonu, očistění obnažené výztuže od koroze okartáčovaním nebo otřískáním</t>
  </si>
  <si>
    <t>sanace nosníků pomoci stavební chemie (např. Sika Mono Top, Mapei repara apod.) včetně materiálu</t>
  </si>
  <si>
    <t>montáž žebříku a ochranného koše, kotvení o betonové ostění (44ks M16 dl. 0,15)</t>
  </si>
  <si>
    <t>SO-02 Drobné opravy - bezpečnostní opatření</t>
  </si>
  <si>
    <t xml:space="preserve"> bezp. Mříž s brankou marerial + doprava (unikový východ palace Daun)</t>
  </si>
  <si>
    <t xml:space="preserve"> schodiskový stupně + material + doprava (do prostoru vyvýšeného prulezu)</t>
  </si>
  <si>
    <t xml:space="preserve">  bezp. Mříž s brankou + marerial + doprava(unikový východ pivnice Šnek)</t>
  </si>
  <si>
    <t xml:space="preserve"> bezp. Mříž s brankou + marerial + doprava (unikový východ servisní šachta č.2)</t>
  </si>
  <si>
    <t xml:space="preserve">  malá trojuhelníková mříž  + marerial doprava (zamezení vstupu nad mříž servisní šachty č. 1)</t>
  </si>
  <si>
    <t xml:space="preserve"> bezp. Mříž s brankou + marerial + doprava (vstup na trasu z AT2)</t>
  </si>
  <si>
    <t xml:space="preserve"> bezp. Horizontální Mříž+ marerial + doprava (unikový východ servisní šachta č.1)</t>
  </si>
  <si>
    <t>obloukové zábradlí material + doprava (prostor u  velkého krápniku)</t>
  </si>
  <si>
    <t>kovová konstrukce na vitrínu , materiál + doprava (stolní konstrukce jako podstava pod vitrínu)</t>
  </si>
  <si>
    <t>spojovací a montážní materiál ( chemické kotvy, šrouby atd.)</t>
  </si>
  <si>
    <t>montážné práce 2 x pracovník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</si>
</sst>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\-#,##0.000"/>
  </numFmts>
  <fonts count="15" x14ac:knownFonts="1">
    <font>
      <sz val="8"/>
      <name val="MS Sans Serif"/>
      <charset val="1"/>
    </font>
    <font>
      <b/>
      <sz val="10"/>
      <color indexed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7"/>
      <name val="Courier New"/>
      <charset val="238"/>
    </font>
    <font>
      <b/>
      <sz val="10"/>
      <color indexed="18"/>
      <name val="Arial CE"/>
      <charset val="238"/>
    </font>
    <font>
      <i/>
      <sz val="9"/>
      <color indexed="12"/>
      <name val="Arial CE"/>
      <charset val="238"/>
    </font>
    <font>
      <b/>
      <u/>
      <sz val="10"/>
      <color indexed="10"/>
      <name val="Arial CE"/>
      <charset val="238"/>
    </font>
    <font>
      <sz val="9"/>
      <name val="Arial CE"/>
      <charset val="238"/>
    </font>
    <font>
      <sz val="9"/>
      <color theme="8" tint="-0.249977111117893"/>
      <name val="Arial CE"/>
      <charset val="238"/>
    </font>
    <font>
      <sz val="9"/>
      <color theme="8"/>
      <name val="Arial CE"/>
      <charset val="238"/>
    </font>
    <font>
      <sz val="9"/>
      <color theme="1"/>
      <name val="Arial CE"/>
      <charset val="238"/>
    </font>
    <font>
      <b/>
      <sz val="10"/>
      <name val="MS Sans Serif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</fills>
  <borders count="2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11">
    <xf numFmtId="0" fontId="0" fillId="0" borderId="0" xfId="0" applyAlignment="1">
      <protection locked="0"/>
    </xf>
    <xf numFmtId="0" fontId="1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0" fillId="0" borderId="0" xfId="0" applyAlignment="1">
      <alignment horizontal="left" vertical="top"/>
      <protection locked="0"/>
    </xf>
    <xf numFmtId="0" fontId="3" fillId="2" borderId="0" xfId="0" applyFont="1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37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left" wrapText="1"/>
      <protection locked="0"/>
    </xf>
    <xf numFmtId="164" fontId="6" fillId="0" borderId="0" xfId="0" applyNumberFormat="1" applyFont="1" applyAlignment="1">
      <alignment horizontal="right"/>
      <protection locked="0"/>
    </xf>
    <xf numFmtId="39" fontId="6" fillId="0" borderId="0" xfId="0" applyNumberFormat="1" applyFont="1" applyAlignment="1">
      <alignment horizontal="right"/>
      <protection locked="0"/>
    </xf>
    <xf numFmtId="37" fontId="3" fillId="0" borderId="0" xfId="0" applyNumberFormat="1" applyFont="1" applyAlignment="1">
      <alignment horizontal="center"/>
      <protection locked="0"/>
    </xf>
    <xf numFmtId="0" fontId="3" fillId="0" borderId="0" xfId="0" applyFont="1" applyAlignment="1">
      <alignment horizontal="left" wrapText="1"/>
      <protection locked="0"/>
    </xf>
    <xf numFmtId="164" fontId="3" fillId="0" borderId="0" xfId="0" applyNumberFormat="1" applyFont="1" applyAlignment="1">
      <alignment horizontal="right"/>
      <protection locked="0"/>
    </xf>
    <xf numFmtId="39" fontId="3" fillId="0" borderId="0" xfId="0" applyNumberFormat="1" applyFont="1" applyAlignment="1">
      <alignment horizontal="right"/>
      <protection locked="0"/>
    </xf>
    <xf numFmtId="37" fontId="2" fillId="0" borderId="2" xfId="0" applyNumberFormat="1" applyFont="1" applyBorder="1" applyAlignment="1">
      <alignment horizontal="center"/>
      <protection locked="0"/>
    </xf>
    <xf numFmtId="0" fontId="2" fillId="0" borderId="3" xfId="0" applyFont="1" applyBorder="1" applyAlignment="1">
      <alignment horizontal="left" wrapText="1"/>
      <protection locked="0"/>
    </xf>
    <xf numFmtId="164" fontId="2" fillId="0" borderId="3" xfId="0" applyNumberFormat="1" applyFont="1" applyBorder="1" applyAlignment="1">
      <alignment horizontal="right"/>
      <protection locked="0"/>
    </xf>
    <xf numFmtId="39" fontId="2" fillId="0" borderId="3" xfId="0" applyNumberFormat="1" applyFont="1" applyBorder="1" applyAlignment="1">
      <alignment horizontal="right"/>
      <protection locked="0"/>
    </xf>
    <xf numFmtId="37" fontId="2" fillId="0" borderId="4" xfId="0" applyNumberFormat="1" applyFont="1" applyBorder="1" applyAlignment="1">
      <alignment horizontal="center"/>
      <protection locked="0"/>
    </xf>
    <xf numFmtId="0" fontId="2" fillId="0" borderId="5" xfId="0" applyFont="1" applyBorder="1" applyAlignment="1">
      <alignment horizontal="left" wrapText="1"/>
      <protection locked="0"/>
    </xf>
    <xf numFmtId="164" fontId="2" fillId="0" borderId="5" xfId="0" applyNumberFormat="1" applyFont="1" applyBorder="1" applyAlignment="1">
      <alignment horizontal="right"/>
      <protection locked="0"/>
    </xf>
    <xf numFmtId="39" fontId="2" fillId="0" borderId="5" xfId="0" applyNumberFormat="1" applyFont="1" applyBorder="1" applyAlignment="1">
      <alignment horizontal="right"/>
      <protection locked="0"/>
    </xf>
    <xf numFmtId="37" fontId="7" fillId="0" borderId="6" xfId="0" applyNumberFormat="1" applyFont="1" applyBorder="1" applyAlignment="1">
      <alignment horizontal="center"/>
      <protection locked="0"/>
    </xf>
    <xf numFmtId="0" fontId="7" fillId="0" borderId="7" xfId="0" applyFont="1" applyBorder="1" applyAlignment="1">
      <alignment horizontal="left" wrapText="1"/>
      <protection locked="0"/>
    </xf>
    <xf numFmtId="164" fontId="7" fillId="0" borderId="7" xfId="0" applyNumberFormat="1" applyFont="1" applyBorder="1" applyAlignment="1">
      <alignment horizontal="right"/>
      <protection locked="0"/>
    </xf>
    <xf numFmtId="37" fontId="2" fillId="0" borderId="6" xfId="0" applyNumberFormat="1" applyFont="1" applyBorder="1" applyAlignment="1">
      <alignment horizontal="center"/>
      <protection locked="0"/>
    </xf>
    <xf numFmtId="0" fontId="2" fillId="0" borderId="7" xfId="0" applyFont="1" applyBorder="1" applyAlignment="1">
      <alignment horizontal="left" wrapText="1"/>
      <protection locked="0"/>
    </xf>
    <xf numFmtId="164" fontId="2" fillId="0" borderId="7" xfId="0" applyNumberFormat="1" applyFont="1" applyBorder="1" applyAlignment="1">
      <alignment horizontal="right"/>
      <protection locked="0"/>
    </xf>
    <xf numFmtId="39" fontId="2" fillId="0" borderId="7" xfId="0" applyNumberFormat="1" applyFont="1" applyBorder="1" applyAlignment="1">
      <alignment horizontal="right"/>
      <protection locked="0"/>
    </xf>
    <xf numFmtId="37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left" wrapText="1"/>
      <protection locked="0"/>
    </xf>
    <xf numFmtId="164" fontId="8" fillId="0" borderId="0" xfId="0" applyNumberFormat="1" applyFont="1" applyAlignment="1">
      <alignment horizontal="right"/>
      <protection locked="0"/>
    </xf>
    <xf numFmtId="39" fontId="8" fillId="0" borderId="0" xfId="0" applyNumberFormat="1" applyFont="1" applyAlignment="1">
      <alignment horizontal="right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Font="1" applyAlignment="1">
      <alignment horizontal="left" vertical="top"/>
      <protection locked="0"/>
    </xf>
    <xf numFmtId="37" fontId="2" fillId="0" borderId="0" xfId="0" applyNumberFormat="1" applyFont="1" applyBorder="1" applyAlignment="1">
      <alignment horizontal="center"/>
      <protection locked="0"/>
    </xf>
    <xf numFmtId="0" fontId="2" fillId="0" borderId="0" xfId="0" applyFont="1" applyBorder="1" applyAlignment="1">
      <alignment horizontal="left" wrapText="1"/>
      <protection locked="0"/>
    </xf>
    <xf numFmtId="164" fontId="2" fillId="0" borderId="0" xfId="0" applyNumberFormat="1" applyFont="1" applyBorder="1" applyAlignment="1">
      <alignment horizontal="right"/>
      <protection locked="0"/>
    </xf>
    <xf numFmtId="39" fontId="2" fillId="0" borderId="0" xfId="0" applyNumberFormat="1" applyFont="1" applyBorder="1" applyAlignment="1">
      <alignment horizontal="right"/>
      <protection locked="0"/>
    </xf>
    <xf numFmtId="37" fontId="2" fillId="0" borderId="8" xfId="0" applyNumberFormat="1" applyFont="1" applyBorder="1" applyAlignment="1">
      <alignment horizontal="center"/>
      <protection locked="0"/>
    </xf>
    <xf numFmtId="0" fontId="2" fillId="0" borderId="9" xfId="0" applyFont="1" applyBorder="1" applyAlignment="1">
      <alignment horizontal="left" wrapText="1"/>
      <protection locked="0"/>
    </xf>
    <xf numFmtId="164" fontId="2" fillId="0" borderId="9" xfId="0" applyNumberFormat="1" applyFont="1" applyBorder="1" applyAlignment="1">
      <alignment horizontal="right"/>
      <protection locked="0"/>
    </xf>
    <xf numFmtId="39" fontId="2" fillId="0" borderId="9" xfId="0" applyNumberFormat="1" applyFont="1" applyBorder="1" applyAlignment="1">
      <alignment horizontal="right"/>
      <protection locked="0"/>
    </xf>
    <xf numFmtId="39" fontId="2" fillId="0" borderId="11" xfId="0" applyNumberFormat="1" applyFont="1" applyBorder="1" applyAlignment="1">
      <alignment horizontal="right"/>
      <protection locked="0"/>
    </xf>
    <xf numFmtId="39" fontId="2" fillId="0" borderId="10" xfId="0" applyNumberFormat="1" applyFont="1" applyBorder="1" applyAlignment="1">
      <alignment horizontal="right"/>
      <protection locked="0"/>
    </xf>
    <xf numFmtId="39" fontId="2" fillId="0" borderId="13" xfId="0" applyNumberFormat="1" applyFont="1" applyBorder="1" applyAlignment="1">
      <alignment horizontal="right"/>
      <protection locked="0"/>
    </xf>
    <xf numFmtId="39" fontId="2" fillId="0" borderId="14" xfId="0" applyNumberFormat="1" applyFont="1" applyBorder="1" applyAlignment="1">
      <alignment horizontal="right"/>
      <protection locked="0"/>
    </xf>
    <xf numFmtId="39" fontId="2" fillId="0" borderId="15" xfId="0" applyNumberFormat="1" applyFont="1" applyBorder="1" applyAlignment="1">
      <alignment horizontal="right"/>
      <protection locked="0"/>
    </xf>
    <xf numFmtId="37" fontId="9" fillId="0" borderId="10" xfId="0" applyNumberFormat="1" applyFont="1" applyBorder="1" applyAlignment="1">
      <alignment horizontal="center"/>
      <protection locked="0"/>
    </xf>
    <xf numFmtId="0" fontId="9" fillId="0" borderId="10" xfId="0" applyFont="1" applyBorder="1" applyAlignment="1">
      <alignment horizontal="left" wrapText="1"/>
      <protection locked="0"/>
    </xf>
    <xf numFmtId="164" fontId="9" fillId="0" borderId="10" xfId="0" applyNumberFormat="1" applyFont="1" applyBorder="1" applyAlignment="1">
      <alignment horizontal="right"/>
      <protection locked="0"/>
    </xf>
    <xf numFmtId="39" fontId="9" fillId="0" borderId="10" xfId="0" applyNumberFormat="1" applyFont="1" applyBorder="1" applyAlignment="1">
      <alignment horizontal="right"/>
      <protection locked="0"/>
    </xf>
    <xf numFmtId="37" fontId="10" fillId="0" borderId="10" xfId="0" applyNumberFormat="1" applyFont="1" applyBorder="1" applyAlignment="1">
      <alignment horizontal="center"/>
      <protection locked="0"/>
    </xf>
    <xf numFmtId="0" fontId="10" fillId="0" borderId="10" xfId="0" applyFont="1" applyBorder="1" applyAlignment="1">
      <alignment horizontal="left" wrapText="1"/>
      <protection locked="0"/>
    </xf>
    <xf numFmtId="164" fontId="10" fillId="0" borderId="10" xfId="0" applyNumberFormat="1" applyFont="1" applyBorder="1" applyAlignment="1">
      <alignment horizontal="right"/>
      <protection locked="0"/>
    </xf>
    <xf numFmtId="39" fontId="10" fillId="0" borderId="10" xfId="0" applyNumberFormat="1" applyFont="1" applyBorder="1" applyAlignment="1">
      <alignment horizontal="right"/>
      <protection locked="0"/>
    </xf>
    <xf numFmtId="37" fontId="11" fillId="0" borderId="10" xfId="0" applyNumberFormat="1" applyFont="1" applyBorder="1" applyAlignment="1">
      <alignment horizontal="center"/>
      <protection locked="0"/>
    </xf>
    <xf numFmtId="0" fontId="11" fillId="0" borderId="10" xfId="0" applyFont="1" applyBorder="1" applyAlignment="1">
      <alignment horizontal="left" wrapText="1"/>
      <protection locked="0"/>
    </xf>
    <xf numFmtId="164" fontId="11" fillId="0" borderId="10" xfId="0" applyNumberFormat="1" applyFont="1" applyBorder="1" applyAlignment="1">
      <alignment horizontal="right"/>
      <protection locked="0"/>
    </xf>
    <xf numFmtId="39" fontId="11" fillId="0" borderId="10" xfId="0" applyNumberFormat="1" applyFont="1" applyBorder="1" applyAlignment="1">
      <alignment horizontal="right"/>
      <protection locked="0"/>
    </xf>
    <xf numFmtId="37" fontId="11" fillId="0" borderId="0" xfId="0" applyNumberFormat="1" applyFont="1" applyBorder="1" applyAlignment="1">
      <alignment horizontal="center"/>
      <protection locked="0"/>
    </xf>
    <xf numFmtId="0" fontId="11" fillId="0" borderId="0" xfId="0" applyFont="1" applyBorder="1" applyAlignment="1">
      <alignment horizontal="left" wrapText="1"/>
      <protection locked="0"/>
    </xf>
    <xf numFmtId="164" fontId="11" fillId="0" borderId="0" xfId="0" applyNumberFormat="1" applyFont="1" applyBorder="1" applyAlignment="1">
      <alignment horizontal="right"/>
      <protection locked="0"/>
    </xf>
    <xf numFmtId="39" fontId="11" fillId="0" borderId="0" xfId="0" applyNumberFormat="1" applyFont="1" applyBorder="1" applyAlignment="1">
      <alignment horizontal="right"/>
      <protection locked="0"/>
    </xf>
    <xf numFmtId="164" fontId="7" fillId="0" borderId="0" xfId="0" applyNumberFormat="1" applyFont="1" applyBorder="1" applyAlignment="1">
      <alignment horizontal="right"/>
      <protection locked="0"/>
    </xf>
    <xf numFmtId="37" fontId="12" fillId="0" borderId="2" xfId="0" applyNumberFormat="1" applyFont="1" applyBorder="1" applyAlignment="1">
      <alignment horizontal="center"/>
      <protection locked="0"/>
    </xf>
    <xf numFmtId="0" fontId="12" fillId="0" borderId="3" xfId="0" applyFont="1" applyBorder="1" applyAlignment="1">
      <alignment horizontal="left" wrapText="1"/>
      <protection locked="0"/>
    </xf>
    <xf numFmtId="164" fontId="12" fillId="0" borderId="3" xfId="0" applyNumberFormat="1" applyFont="1" applyBorder="1" applyAlignment="1">
      <alignment horizontal="right"/>
      <protection locked="0"/>
    </xf>
    <xf numFmtId="37" fontId="12" fillId="0" borderId="4" xfId="0" applyNumberFormat="1" applyFont="1" applyBorder="1" applyAlignment="1">
      <alignment horizontal="center"/>
      <protection locked="0"/>
    </xf>
    <xf numFmtId="0" fontId="12" fillId="0" borderId="5" xfId="0" applyFont="1" applyBorder="1" applyAlignment="1">
      <alignment horizontal="left" wrapText="1"/>
      <protection locked="0"/>
    </xf>
    <xf numFmtId="164" fontId="12" fillId="0" borderId="5" xfId="0" applyNumberFormat="1" applyFont="1" applyBorder="1" applyAlignment="1">
      <alignment horizontal="right"/>
      <protection locked="0"/>
    </xf>
    <xf numFmtId="37" fontId="2" fillId="0" borderId="16" xfId="0" applyNumberFormat="1" applyFont="1" applyBorder="1" applyAlignment="1">
      <alignment horizontal="center"/>
      <protection locked="0"/>
    </xf>
    <xf numFmtId="0" fontId="2" fillId="0" borderId="11" xfId="0" applyFont="1" applyBorder="1" applyAlignment="1">
      <alignment horizontal="left" wrapText="1"/>
      <protection locked="0"/>
    </xf>
    <xf numFmtId="164" fontId="2" fillId="0" borderId="11" xfId="0" applyNumberFormat="1" applyFont="1" applyBorder="1" applyAlignment="1">
      <alignment horizontal="right"/>
      <protection locked="0"/>
    </xf>
    <xf numFmtId="37" fontId="12" fillId="0" borderId="17" xfId="0" applyNumberFormat="1" applyFont="1" applyBorder="1" applyAlignment="1">
      <alignment horizontal="center"/>
      <protection locked="0"/>
    </xf>
    <xf numFmtId="0" fontId="12" fillId="0" borderId="12" xfId="0" applyFont="1" applyBorder="1" applyAlignment="1">
      <alignment horizontal="left" wrapText="1"/>
      <protection locked="0"/>
    </xf>
    <xf numFmtId="39" fontId="12" fillId="0" borderId="18" xfId="0" applyNumberFormat="1" applyFont="1" applyBorder="1" applyAlignment="1">
      <alignment horizontal="right"/>
      <protection locked="0"/>
    </xf>
    <xf numFmtId="164" fontId="12" fillId="0" borderId="18" xfId="0" applyNumberFormat="1" applyFont="1" applyBorder="1" applyAlignment="1">
      <alignment horizontal="right"/>
      <protection locked="0"/>
    </xf>
    <xf numFmtId="39" fontId="12" fillId="0" borderId="19" xfId="0" applyNumberFormat="1" applyFont="1" applyBorder="1" applyAlignment="1">
      <alignment horizontal="right"/>
      <protection locked="0"/>
    </xf>
    <xf numFmtId="39" fontId="12" fillId="0" borderId="10" xfId="0" applyNumberFormat="1" applyFont="1" applyBorder="1" applyAlignment="1">
      <alignment horizontal="right"/>
      <protection locked="0"/>
    </xf>
    <xf numFmtId="37" fontId="12" fillId="0" borderId="8" xfId="0" applyNumberFormat="1" applyFont="1" applyBorder="1" applyAlignment="1">
      <alignment horizontal="center"/>
      <protection locked="0"/>
    </xf>
    <xf numFmtId="0" fontId="12" fillId="0" borderId="9" xfId="0" applyFont="1" applyBorder="1" applyAlignment="1">
      <alignment horizontal="left" wrapText="1"/>
      <protection locked="0"/>
    </xf>
    <xf numFmtId="164" fontId="12" fillId="0" borderId="9" xfId="0" applyNumberFormat="1" applyFont="1" applyBorder="1" applyAlignment="1">
      <alignment horizontal="right"/>
      <protection locked="0"/>
    </xf>
    <xf numFmtId="37" fontId="12" fillId="0" borderId="10" xfId="0" applyNumberFormat="1" applyFont="1" applyBorder="1" applyAlignment="1">
      <alignment horizontal="center"/>
      <protection locked="0"/>
    </xf>
    <xf numFmtId="0" fontId="12" fillId="0" borderId="10" xfId="0" applyFont="1" applyBorder="1" applyAlignment="1">
      <alignment horizontal="left" wrapText="1"/>
      <protection locked="0"/>
    </xf>
    <xf numFmtId="164" fontId="12" fillId="0" borderId="10" xfId="0" applyNumberFormat="1" applyFont="1" applyBorder="1" applyAlignment="1">
      <alignment horizontal="right"/>
      <protection locked="0"/>
    </xf>
    <xf numFmtId="37" fontId="7" fillId="0" borderId="0" xfId="0" applyNumberFormat="1" applyFont="1" applyBorder="1" applyAlignment="1">
      <alignment horizontal="center"/>
      <protection locked="0"/>
    </xf>
    <xf numFmtId="0" fontId="7" fillId="0" borderId="0" xfId="0" applyFont="1" applyBorder="1" applyAlignment="1">
      <alignment horizontal="left" wrapText="1"/>
      <protection locked="0"/>
    </xf>
    <xf numFmtId="39" fontId="7" fillId="0" borderId="0" xfId="0" applyNumberFormat="1" applyFont="1" applyBorder="1" applyAlignment="1">
      <alignment horizontal="right"/>
      <protection locked="0"/>
    </xf>
    <xf numFmtId="39" fontId="2" fillId="0" borderId="20" xfId="0" applyNumberFormat="1" applyFont="1" applyBorder="1" applyAlignment="1">
      <alignment horizontal="right"/>
      <protection locked="0"/>
    </xf>
    <xf numFmtId="39" fontId="2" fillId="0" borderId="19" xfId="0" applyNumberFormat="1" applyFont="1" applyBorder="1" applyAlignment="1">
      <alignment horizontal="right"/>
      <protection locked="0"/>
    </xf>
    <xf numFmtId="39" fontId="12" fillId="0" borderId="21" xfId="0" applyNumberFormat="1" applyFont="1" applyBorder="1" applyAlignment="1">
      <alignment horizontal="right"/>
      <protection locked="0"/>
    </xf>
    <xf numFmtId="39" fontId="12" fillId="0" borderId="14" xfId="0" applyNumberFormat="1" applyFont="1" applyBorder="1" applyAlignment="1">
      <alignment horizontal="right"/>
      <protection locked="0"/>
    </xf>
    <xf numFmtId="39" fontId="7" fillId="0" borderId="20" xfId="0" applyNumberFormat="1" applyFont="1" applyBorder="1" applyAlignment="1">
      <alignment horizontal="right"/>
      <protection locked="0"/>
    </xf>
    <xf numFmtId="37" fontId="2" fillId="0" borderId="10" xfId="0" applyNumberFormat="1" applyFont="1" applyBorder="1" applyAlignment="1">
      <alignment horizontal="center"/>
      <protection locked="0"/>
    </xf>
    <xf numFmtId="0" fontId="2" fillId="0" borderId="10" xfId="0" applyFont="1" applyBorder="1" applyAlignment="1">
      <alignment horizontal="left" wrapText="1"/>
      <protection locked="0"/>
    </xf>
    <xf numFmtId="164" fontId="2" fillId="0" borderId="10" xfId="0" applyNumberFormat="1" applyFont="1" applyBorder="1" applyAlignment="1">
      <alignment horizontal="right"/>
      <protection locked="0"/>
    </xf>
    <xf numFmtId="0" fontId="13" fillId="0" borderId="0" xfId="0" applyFont="1" applyAlignment="1">
      <alignment horizontal="left" vertical="top" wrapText="1"/>
      <protection locked="0"/>
    </xf>
    <xf numFmtId="39" fontId="14" fillId="0" borderId="0" xfId="0" applyNumberFormat="1" applyFont="1" applyAlignment="1">
      <alignment horizontal="right" vertical="top"/>
      <protection locked="0"/>
    </xf>
    <xf numFmtId="37" fontId="2" fillId="0" borderId="22" xfId="0" applyNumberFormat="1" applyFont="1" applyBorder="1" applyAlignment="1">
      <alignment horizontal="center"/>
      <protection locked="0"/>
    </xf>
    <xf numFmtId="0" fontId="2" fillId="0" borderId="15" xfId="0" applyFont="1" applyBorder="1" applyAlignment="1">
      <alignment horizontal="left" wrapText="1"/>
      <protection locked="0"/>
    </xf>
    <xf numFmtId="164" fontId="2" fillId="0" borderId="15" xfId="0" applyNumberFormat="1" applyFont="1" applyBorder="1" applyAlignment="1">
      <alignment horizontal="right"/>
      <protection locked="0"/>
    </xf>
    <xf numFmtId="39" fontId="2" fillId="0" borderId="23" xfId="0" applyNumberFormat="1" applyFont="1" applyBorder="1" applyAlignment="1">
      <alignment horizontal="right"/>
      <protection locked="0"/>
    </xf>
    <xf numFmtId="37" fontId="2" fillId="0" borderId="24" xfId="0" applyNumberFormat="1" applyFont="1" applyBorder="1" applyAlignment="1">
      <alignment horizontal="center"/>
      <protection locked="0"/>
    </xf>
    <xf numFmtId="0" fontId="2" fillId="0" borderId="25" xfId="0" applyFont="1" applyBorder="1" applyAlignment="1">
      <alignment horizontal="left" wrapText="1"/>
      <protection locked="0"/>
    </xf>
    <xf numFmtId="164" fontId="2" fillId="0" borderId="25" xfId="0" applyNumberFormat="1" applyFont="1" applyBorder="1" applyAlignment="1">
      <alignment horizontal="right"/>
      <protection locked="0"/>
    </xf>
    <xf numFmtId="39" fontId="2" fillId="0" borderId="26" xfId="0" applyNumberFormat="1" applyFont="1" applyBorder="1" applyAlignment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topLeftCell="A51" workbookViewId="0">
      <selection activeCell="F51" sqref="F51:G65"/>
    </sheetView>
  </sheetViews>
  <sheetFormatPr defaultColWidth="10.5" defaultRowHeight="12" customHeight="1" x14ac:dyDescent="0.15"/>
  <cols>
    <col min="1" max="1" width="13" style="34" customWidth="1"/>
    <col min="2" max="2" width="12.33203125" style="35" customWidth="1"/>
    <col min="3" max="3" width="49.83203125" style="35" customWidth="1"/>
    <col min="4" max="4" width="4" style="35" customWidth="1"/>
    <col min="5" max="5" width="11.33203125" style="36" customWidth="1"/>
    <col min="6" max="7" width="16.83203125" style="37" customWidth="1"/>
    <col min="8" max="16384" width="10.5" style="38"/>
  </cols>
  <sheetData>
    <row r="1" spans="1:7" s="3" customFormat="1" ht="17.25" customHeight="1" x14ac:dyDescent="0.2">
      <c r="A1" s="1" t="s">
        <v>0</v>
      </c>
      <c r="B1" s="2"/>
      <c r="C1" s="2"/>
      <c r="D1" s="2"/>
      <c r="E1" s="2"/>
      <c r="F1" s="2"/>
      <c r="G1" s="2"/>
    </row>
    <row r="2" spans="1:7" s="3" customFormat="1" ht="12.75" customHeight="1" x14ac:dyDescent="0.2">
      <c r="A2" s="4" t="s">
        <v>24</v>
      </c>
      <c r="B2" s="2"/>
      <c r="C2" s="2"/>
      <c r="D2" s="2"/>
      <c r="E2" s="2"/>
      <c r="F2" s="2"/>
      <c r="G2" s="2"/>
    </row>
    <row r="3" spans="1:7" s="3" customFormat="1" ht="12.75" customHeight="1" x14ac:dyDescent="0.2">
      <c r="A3" s="4" t="s">
        <v>25</v>
      </c>
      <c r="B3" s="2"/>
      <c r="C3" s="2"/>
      <c r="D3" s="2"/>
      <c r="E3" s="2" t="s">
        <v>1</v>
      </c>
      <c r="F3" s="2"/>
      <c r="G3" s="2"/>
    </row>
    <row r="4" spans="1:7" s="3" customFormat="1" ht="12.75" customHeight="1" x14ac:dyDescent="0.2">
      <c r="A4" s="4" t="s">
        <v>2</v>
      </c>
      <c r="B4" s="2"/>
      <c r="C4" s="2"/>
      <c r="D4" s="2"/>
      <c r="E4" s="2" t="s">
        <v>3</v>
      </c>
      <c r="F4" s="2"/>
      <c r="G4" s="2"/>
    </row>
    <row r="5" spans="1:7" s="3" customFormat="1" ht="12.75" customHeight="1" x14ac:dyDescent="0.2">
      <c r="A5" s="2" t="s">
        <v>26</v>
      </c>
      <c r="B5" s="2"/>
      <c r="C5" s="2"/>
      <c r="D5" s="2"/>
      <c r="E5" s="2" t="s">
        <v>4</v>
      </c>
      <c r="F5" s="2" t="s">
        <v>28</v>
      </c>
      <c r="G5" s="2"/>
    </row>
    <row r="6" spans="1:7" s="3" customFormat="1" ht="12.75" customHeight="1" x14ac:dyDescent="0.2">
      <c r="A6" s="2" t="s">
        <v>27</v>
      </c>
      <c r="B6" s="2"/>
      <c r="C6" s="2"/>
      <c r="D6" s="2"/>
      <c r="E6" s="2" t="s">
        <v>29</v>
      </c>
      <c r="F6" s="2"/>
      <c r="G6" s="2"/>
    </row>
    <row r="7" spans="1:7" s="3" customFormat="1" ht="6.75" customHeight="1" thickBot="1" x14ac:dyDescent="0.25">
      <c r="A7" s="2"/>
      <c r="B7" s="2"/>
      <c r="C7" s="2"/>
      <c r="D7" s="2"/>
      <c r="E7" s="2"/>
      <c r="F7" s="2"/>
      <c r="G7" s="2"/>
    </row>
    <row r="8" spans="1:7" s="3" customFormat="1" ht="28.5" customHeight="1" thickBot="1" x14ac:dyDescent="0.2">
      <c r="A8" s="5" t="s">
        <v>5</v>
      </c>
      <c r="B8" s="5" t="s">
        <v>6</v>
      </c>
      <c r="C8" s="5" t="s">
        <v>7</v>
      </c>
      <c r="D8" s="5" t="s">
        <v>8</v>
      </c>
      <c r="E8" s="5" t="s">
        <v>31</v>
      </c>
      <c r="F8" s="5" t="s">
        <v>9</v>
      </c>
      <c r="G8" s="5" t="s">
        <v>32</v>
      </c>
    </row>
    <row r="9" spans="1:7" s="3" customFormat="1" ht="12.75" customHeight="1" thickBot="1" x14ac:dyDescent="0.2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</row>
    <row r="10" spans="1:7" s="3" customFormat="1" ht="3" customHeight="1" x14ac:dyDescent="0.2">
      <c r="A10" s="6"/>
      <c r="B10" s="6"/>
      <c r="C10" s="6"/>
      <c r="D10" s="6"/>
      <c r="E10" s="6"/>
      <c r="F10" s="6"/>
      <c r="G10" s="6"/>
    </row>
    <row r="11" spans="1:7" s="3" customFormat="1" ht="15" customHeight="1" x14ac:dyDescent="0.2">
      <c r="A11" s="7"/>
      <c r="B11" s="8" t="s">
        <v>17</v>
      </c>
      <c r="C11" s="8" t="s">
        <v>18</v>
      </c>
      <c r="D11" s="8"/>
      <c r="E11" s="9"/>
      <c r="F11" s="10"/>
      <c r="G11" s="10"/>
    </row>
    <row r="12" spans="1:7" s="3" customFormat="1" ht="21" customHeight="1" thickBot="1" x14ac:dyDescent="0.25">
      <c r="A12" s="11"/>
      <c r="B12" s="12" t="s">
        <v>10</v>
      </c>
      <c r="C12" s="12" t="s">
        <v>30</v>
      </c>
      <c r="D12" s="12"/>
      <c r="E12" s="13"/>
      <c r="F12" s="14"/>
      <c r="G12" s="14"/>
    </row>
    <row r="13" spans="1:7" s="3" customFormat="1" ht="54" customHeight="1" thickBot="1" x14ac:dyDescent="0.25">
      <c r="A13" s="15">
        <v>1</v>
      </c>
      <c r="B13" s="16"/>
      <c r="C13" s="16" t="s">
        <v>42</v>
      </c>
      <c r="D13" s="16" t="s">
        <v>19</v>
      </c>
      <c r="E13" s="17">
        <v>5.25</v>
      </c>
      <c r="F13" s="18"/>
      <c r="G13" s="18"/>
    </row>
    <row r="14" spans="1:7" s="3" customFormat="1" ht="15" customHeight="1" thickBot="1" x14ac:dyDescent="0.25">
      <c r="A14" s="19">
        <v>2</v>
      </c>
      <c r="B14" s="20"/>
      <c r="C14" s="20" t="s">
        <v>57</v>
      </c>
      <c r="D14" s="20" t="s">
        <v>19</v>
      </c>
      <c r="E14" s="21">
        <v>5.25</v>
      </c>
      <c r="F14" s="22"/>
      <c r="G14" s="18"/>
    </row>
    <row r="15" spans="1:7" s="3" customFormat="1" ht="31.5" customHeight="1" x14ac:dyDescent="0.2">
      <c r="A15" s="19">
        <v>3</v>
      </c>
      <c r="B15" s="20"/>
      <c r="C15" s="20" t="s">
        <v>33</v>
      </c>
      <c r="D15" s="20" t="s">
        <v>23</v>
      </c>
      <c r="E15" s="21">
        <v>18.2</v>
      </c>
      <c r="F15" s="22"/>
      <c r="G15" s="18"/>
    </row>
    <row r="16" spans="1:7" s="3" customFormat="1" ht="13.5" customHeight="1" x14ac:dyDescent="0.2">
      <c r="A16" s="39"/>
      <c r="B16" s="40"/>
      <c r="C16" s="40"/>
      <c r="D16" s="40"/>
      <c r="E16" s="41"/>
      <c r="F16" s="42"/>
      <c r="G16" s="42"/>
    </row>
    <row r="17" spans="1:7" s="3" customFormat="1" ht="29.25" customHeight="1" thickBot="1" x14ac:dyDescent="0.25">
      <c r="A17" s="11"/>
      <c r="B17" s="12">
        <v>2</v>
      </c>
      <c r="C17" s="12" t="s">
        <v>34</v>
      </c>
      <c r="D17" s="12"/>
      <c r="E17" s="13"/>
      <c r="F17" s="14"/>
      <c r="G17" s="14"/>
    </row>
    <row r="18" spans="1:7" s="3" customFormat="1" ht="18.75" customHeight="1" x14ac:dyDescent="0.2">
      <c r="A18" s="15">
        <v>4</v>
      </c>
      <c r="B18" s="16"/>
      <c r="C18" s="16" t="s">
        <v>58</v>
      </c>
      <c r="D18" s="16" t="s">
        <v>35</v>
      </c>
      <c r="E18" s="17">
        <v>1</v>
      </c>
      <c r="F18" s="18"/>
      <c r="G18" s="47"/>
    </row>
    <row r="19" spans="1:7" s="3" customFormat="1" ht="27" customHeight="1" x14ac:dyDescent="0.2">
      <c r="A19" s="19">
        <v>5</v>
      </c>
      <c r="B19" s="20"/>
      <c r="C19" s="20" t="s">
        <v>36</v>
      </c>
      <c r="D19" s="20" t="s">
        <v>19</v>
      </c>
      <c r="E19" s="21">
        <v>0.4</v>
      </c>
      <c r="F19" s="49"/>
      <c r="G19" s="48"/>
    </row>
    <row r="20" spans="1:7" s="3" customFormat="1" ht="27" customHeight="1" x14ac:dyDescent="0.2">
      <c r="A20" s="43">
        <v>6</v>
      </c>
      <c r="B20" s="44"/>
      <c r="C20" s="44" t="s">
        <v>59</v>
      </c>
      <c r="D20" s="44" t="s">
        <v>21</v>
      </c>
      <c r="E20" s="45">
        <v>1</v>
      </c>
      <c r="F20" s="50"/>
      <c r="G20" s="48"/>
    </row>
    <row r="21" spans="1:7" s="3" customFormat="1" ht="27" customHeight="1" x14ac:dyDescent="0.2">
      <c r="A21" s="43">
        <v>7</v>
      </c>
      <c r="B21" s="44"/>
      <c r="C21" s="44" t="s">
        <v>37</v>
      </c>
      <c r="D21" s="44" t="s">
        <v>21</v>
      </c>
      <c r="E21" s="45">
        <v>1</v>
      </c>
      <c r="F21" s="46"/>
      <c r="G21" s="51"/>
    </row>
    <row r="22" spans="1:7" s="3" customFormat="1" ht="14.25" customHeight="1" x14ac:dyDescent="0.2">
      <c r="A22" s="60">
        <v>8</v>
      </c>
      <c r="B22" s="61" t="s">
        <v>40</v>
      </c>
      <c r="C22" s="61" t="s">
        <v>38</v>
      </c>
      <c r="D22" s="61" t="s">
        <v>21</v>
      </c>
      <c r="E22" s="62">
        <v>1</v>
      </c>
      <c r="F22" s="63"/>
      <c r="G22" s="48"/>
    </row>
    <row r="23" spans="1:7" s="3" customFormat="1" ht="14.25" customHeight="1" x14ac:dyDescent="0.2">
      <c r="A23" s="52">
        <v>9</v>
      </c>
      <c r="B23" s="53"/>
      <c r="C23" s="53" t="s">
        <v>39</v>
      </c>
      <c r="D23" s="53" t="s">
        <v>21</v>
      </c>
      <c r="E23" s="54">
        <v>1</v>
      </c>
      <c r="F23" s="55"/>
      <c r="G23" s="48"/>
    </row>
    <row r="24" spans="1:7" s="3" customFormat="1" ht="27" customHeight="1" x14ac:dyDescent="0.2">
      <c r="A24" s="52">
        <v>10</v>
      </c>
      <c r="B24" s="53"/>
      <c r="C24" s="53" t="s">
        <v>73</v>
      </c>
      <c r="D24" s="53" t="s">
        <v>35</v>
      </c>
      <c r="E24" s="54">
        <v>1</v>
      </c>
      <c r="F24" s="55"/>
      <c r="G24" s="48"/>
    </row>
    <row r="25" spans="1:7" s="3" customFormat="1" ht="27.75" customHeight="1" x14ac:dyDescent="0.2">
      <c r="A25" s="60">
        <v>11</v>
      </c>
      <c r="B25" s="61" t="s">
        <v>40</v>
      </c>
      <c r="C25" s="61" t="s">
        <v>41</v>
      </c>
      <c r="D25" s="61" t="s">
        <v>21</v>
      </c>
      <c r="E25" s="62">
        <v>1</v>
      </c>
      <c r="F25" s="63"/>
      <c r="G25" s="48"/>
    </row>
    <row r="26" spans="1:7" s="3" customFormat="1" ht="14.25" customHeight="1" x14ac:dyDescent="0.2">
      <c r="A26" s="64"/>
      <c r="B26" s="65"/>
      <c r="C26" s="65"/>
      <c r="D26" s="65"/>
      <c r="E26" s="66"/>
      <c r="F26" s="67"/>
      <c r="G26" s="42"/>
    </row>
    <row r="27" spans="1:7" s="3" customFormat="1" ht="25.5" customHeight="1" thickBot="1" x14ac:dyDescent="0.25">
      <c r="A27" s="11"/>
      <c r="B27" s="12">
        <v>3</v>
      </c>
      <c r="C27" s="12" t="s">
        <v>43</v>
      </c>
      <c r="D27" s="12"/>
      <c r="E27" s="13"/>
      <c r="F27" s="14"/>
      <c r="G27" s="14"/>
    </row>
    <row r="28" spans="1:7" s="3" customFormat="1" ht="32.25" customHeight="1" thickBot="1" x14ac:dyDescent="0.25">
      <c r="A28" s="26">
        <v>12</v>
      </c>
      <c r="B28" s="27"/>
      <c r="C28" s="27" t="s">
        <v>44</v>
      </c>
      <c r="D28" s="27" t="s">
        <v>35</v>
      </c>
      <c r="E28" s="28">
        <v>1</v>
      </c>
      <c r="F28" s="93"/>
      <c r="G28" s="48"/>
    </row>
    <row r="29" spans="1:7" s="3" customFormat="1" ht="29.25" customHeight="1" thickBot="1" x14ac:dyDescent="0.25">
      <c r="A29" s="75">
        <v>13</v>
      </c>
      <c r="B29" s="76"/>
      <c r="C29" s="76" t="s">
        <v>60</v>
      </c>
      <c r="D29" s="76" t="s">
        <v>35</v>
      </c>
      <c r="E29" s="77">
        <v>1</v>
      </c>
      <c r="F29" s="94"/>
      <c r="G29" s="48"/>
    </row>
    <row r="30" spans="1:7" s="3" customFormat="1" ht="25.5" customHeight="1" x14ac:dyDescent="0.2">
      <c r="A30" s="69">
        <v>14</v>
      </c>
      <c r="B30" s="70"/>
      <c r="C30" s="70" t="s">
        <v>61</v>
      </c>
      <c r="D30" s="70" t="s">
        <v>23</v>
      </c>
      <c r="E30" s="71">
        <v>2</v>
      </c>
      <c r="F30" s="82"/>
      <c r="G30" s="48"/>
    </row>
    <row r="31" spans="1:7" s="3" customFormat="1" ht="25.5" customHeight="1" x14ac:dyDescent="0.2">
      <c r="A31" s="78">
        <v>15</v>
      </c>
      <c r="B31" s="79"/>
      <c r="C31" s="79" t="s">
        <v>62</v>
      </c>
      <c r="D31" s="79" t="s">
        <v>19</v>
      </c>
      <c r="E31" s="81">
        <v>2.6</v>
      </c>
      <c r="F31" s="95"/>
      <c r="G31" s="48"/>
    </row>
    <row r="32" spans="1:7" s="3" customFormat="1" ht="37.5" customHeight="1" x14ac:dyDescent="0.2">
      <c r="A32" s="78">
        <v>16</v>
      </c>
      <c r="B32" s="79"/>
      <c r="C32" s="79" t="s">
        <v>63</v>
      </c>
      <c r="D32" s="79" t="s">
        <v>22</v>
      </c>
      <c r="E32" s="81">
        <v>1.2</v>
      </c>
      <c r="F32" s="95"/>
      <c r="G32" s="48"/>
    </row>
    <row r="33" spans="1:7" s="3" customFormat="1" ht="25.5" customHeight="1" x14ac:dyDescent="0.2">
      <c r="A33" s="78">
        <v>17</v>
      </c>
      <c r="B33" s="79"/>
      <c r="C33" s="79" t="s">
        <v>64</v>
      </c>
      <c r="D33" s="79" t="s">
        <v>19</v>
      </c>
      <c r="E33" s="81">
        <v>2.1</v>
      </c>
      <c r="F33" s="95"/>
      <c r="G33" s="48"/>
    </row>
    <row r="34" spans="1:7" s="3" customFormat="1" ht="25.5" customHeight="1" x14ac:dyDescent="0.2">
      <c r="A34" s="72">
        <v>18</v>
      </c>
      <c r="B34" s="73"/>
      <c r="C34" s="73" t="s">
        <v>65</v>
      </c>
      <c r="D34" s="73" t="s">
        <v>19</v>
      </c>
      <c r="E34" s="74">
        <v>0.5</v>
      </c>
      <c r="F34" s="80"/>
      <c r="G34" s="48"/>
    </row>
    <row r="35" spans="1:7" s="3" customFormat="1" ht="25.5" customHeight="1" x14ac:dyDescent="0.2">
      <c r="A35" s="84">
        <v>19</v>
      </c>
      <c r="B35" s="85"/>
      <c r="C35" s="85" t="s">
        <v>45</v>
      </c>
      <c r="D35" s="85" t="s">
        <v>21</v>
      </c>
      <c r="E35" s="86">
        <v>1</v>
      </c>
      <c r="F35" s="96"/>
      <c r="G35" s="48"/>
    </row>
    <row r="36" spans="1:7" s="3" customFormat="1" ht="25.5" customHeight="1" thickBot="1" x14ac:dyDescent="0.25">
      <c r="A36" s="87"/>
      <c r="B36" s="88"/>
      <c r="C36" s="88" t="s">
        <v>66</v>
      </c>
      <c r="D36" s="88" t="s">
        <v>23</v>
      </c>
      <c r="E36" s="89">
        <v>1.5</v>
      </c>
      <c r="F36" s="95"/>
      <c r="G36" s="48"/>
    </row>
    <row r="37" spans="1:7" s="3" customFormat="1" ht="25.5" customHeight="1" thickBot="1" x14ac:dyDescent="0.25">
      <c r="A37" s="23">
        <v>20</v>
      </c>
      <c r="B37" s="24"/>
      <c r="C37" s="24" t="s">
        <v>46</v>
      </c>
      <c r="D37" s="24" t="s">
        <v>21</v>
      </c>
      <c r="E37" s="25">
        <v>1</v>
      </c>
      <c r="F37" s="97"/>
      <c r="G37" s="48"/>
    </row>
    <row r="38" spans="1:7" s="3" customFormat="1" ht="15" customHeight="1" x14ac:dyDescent="0.2">
      <c r="A38" s="90"/>
      <c r="B38" s="91"/>
      <c r="C38" s="91"/>
      <c r="D38" s="91"/>
      <c r="E38" s="68"/>
      <c r="F38" s="92"/>
      <c r="G38" s="42"/>
    </row>
    <row r="39" spans="1:7" s="3" customFormat="1" ht="31.5" customHeight="1" x14ac:dyDescent="0.2">
      <c r="A39" s="11"/>
      <c r="B39" s="12">
        <v>4</v>
      </c>
      <c r="C39" s="12" t="s">
        <v>47</v>
      </c>
      <c r="D39" s="12"/>
      <c r="E39" s="13"/>
      <c r="F39" s="14"/>
      <c r="G39" s="14"/>
    </row>
    <row r="40" spans="1:7" s="3" customFormat="1" ht="31.5" customHeight="1" x14ac:dyDescent="0.2">
      <c r="A40" s="98">
        <v>21</v>
      </c>
      <c r="B40" s="99"/>
      <c r="C40" s="99" t="s">
        <v>48</v>
      </c>
      <c r="D40" s="99" t="s">
        <v>20</v>
      </c>
      <c r="E40" s="100">
        <v>20</v>
      </c>
      <c r="F40" s="48"/>
      <c r="G40" s="48"/>
    </row>
    <row r="41" spans="1:7" s="3" customFormat="1" ht="41.25" customHeight="1" x14ac:dyDescent="0.2">
      <c r="A41" s="98">
        <v>22</v>
      </c>
      <c r="B41" s="99"/>
      <c r="C41" s="99" t="s">
        <v>67</v>
      </c>
      <c r="D41" s="99" t="s">
        <v>20</v>
      </c>
      <c r="E41" s="100">
        <v>20</v>
      </c>
      <c r="F41" s="48"/>
      <c r="G41" s="48"/>
    </row>
    <row r="42" spans="1:7" s="3" customFormat="1" ht="31.5" customHeight="1" x14ac:dyDescent="0.2">
      <c r="A42" s="87">
        <v>23</v>
      </c>
      <c r="B42" s="88"/>
      <c r="C42" s="88" t="s">
        <v>68</v>
      </c>
      <c r="D42" s="88" t="s">
        <v>20</v>
      </c>
      <c r="E42" s="89">
        <v>20</v>
      </c>
      <c r="F42" s="83"/>
      <c r="G42" s="48"/>
    </row>
    <row r="43" spans="1:7" s="3" customFormat="1" ht="15" customHeight="1" x14ac:dyDescent="0.2">
      <c r="A43" s="90"/>
      <c r="B43" s="91"/>
      <c r="C43" s="91"/>
      <c r="D43" s="91"/>
      <c r="E43" s="68"/>
      <c r="F43" s="92"/>
      <c r="G43" s="42"/>
    </row>
    <row r="44" spans="1:7" s="3" customFormat="1" ht="31.5" customHeight="1" x14ac:dyDescent="0.2">
      <c r="A44" s="11"/>
      <c r="B44" s="12">
        <v>5</v>
      </c>
      <c r="C44" s="12" t="s">
        <v>49</v>
      </c>
      <c r="D44" s="12"/>
      <c r="E44" s="13"/>
      <c r="F44" s="14"/>
      <c r="G44" s="14"/>
    </row>
    <row r="45" spans="1:7" s="3" customFormat="1" ht="31.5" customHeight="1" x14ac:dyDescent="0.2">
      <c r="A45" s="98">
        <v>24</v>
      </c>
      <c r="B45" s="99"/>
      <c r="C45" s="99" t="s">
        <v>69</v>
      </c>
      <c r="D45" s="99" t="s">
        <v>21</v>
      </c>
      <c r="E45" s="100">
        <v>6</v>
      </c>
      <c r="F45" s="48"/>
      <c r="G45" s="48"/>
    </row>
    <row r="46" spans="1:7" s="3" customFormat="1" ht="41.25" customHeight="1" x14ac:dyDescent="0.2">
      <c r="A46" s="98">
        <v>25</v>
      </c>
      <c r="B46" s="99"/>
      <c r="C46" s="99" t="s">
        <v>70</v>
      </c>
      <c r="D46" s="99" t="s">
        <v>21</v>
      </c>
      <c r="E46" s="100">
        <v>6</v>
      </c>
      <c r="F46" s="48"/>
      <c r="G46" s="48"/>
    </row>
    <row r="47" spans="1:7" s="3" customFormat="1" ht="31.5" customHeight="1" x14ac:dyDescent="0.2">
      <c r="A47" s="56">
        <v>26</v>
      </c>
      <c r="B47" s="57" t="s">
        <v>40</v>
      </c>
      <c r="C47" s="57" t="s">
        <v>50</v>
      </c>
      <c r="D47" s="57" t="s">
        <v>21</v>
      </c>
      <c r="E47" s="58">
        <v>6</v>
      </c>
      <c r="F47" s="59"/>
      <c r="G47" s="48"/>
    </row>
    <row r="48" spans="1:7" s="3" customFormat="1" ht="15" customHeight="1" x14ac:dyDescent="0.2">
      <c r="A48" s="90"/>
      <c r="B48" s="91"/>
      <c r="C48" s="91"/>
      <c r="D48" s="91"/>
      <c r="E48" s="68"/>
      <c r="F48" s="92"/>
      <c r="G48" s="42"/>
    </row>
    <row r="49" spans="1:7" s="3" customFormat="1" ht="31.5" customHeight="1" x14ac:dyDescent="0.2">
      <c r="A49" s="11"/>
      <c r="B49" s="12">
        <v>6</v>
      </c>
      <c r="C49" s="12" t="s">
        <v>51</v>
      </c>
      <c r="D49" s="12"/>
      <c r="E49" s="13"/>
      <c r="F49" s="14"/>
      <c r="G49" s="14"/>
    </row>
    <row r="50" spans="1:7" s="3" customFormat="1" ht="42" customHeight="1" x14ac:dyDescent="0.2">
      <c r="A50" s="98">
        <v>27</v>
      </c>
      <c r="B50" s="99"/>
      <c r="C50" s="99" t="s">
        <v>71</v>
      </c>
      <c r="D50" s="99" t="s">
        <v>23</v>
      </c>
      <c r="E50" s="100">
        <v>0.5</v>
      </c>
      <c r="F50" s="48"/>
      <c r="G50" s="48"/>
    </row>
    <row r="51" spans="1:7" s="3" customFormat="1" ht="41.25" customHeight="1" x14ac:dyDescent="0.2">
      <c r="A51" s="98">
        <v>28</v>
      </c>
      <c r="B51" s="99"/>
      <c r="C51" s="99" t="s">
        <v>72</v>
      </c>
      <c r="D51" s="99" t="s">
        <v>23</v>
      </c>
      <c r="E51" s="100">
        <v>0.5</v>
      </c>
      <c r="F51" s="48"/>
      <c r="G51" s="48"/>
    </row>
    <row r="52" spans="1:7" s="3" customFormat="1" ht="15" customHeight="1" x14ac:dyDescent="0.2">
      <c r="A52" s="90"/>
      <c r="B52" s="91"/>
      <c r="C52" s="91"/>
      <c r="D52" s="91"/>
      <c r="E52" s="68"/>
      <c r="F52" s="92"/>
      <c r="G52" s="42"/>
    </row>
    <row r="53" spans="1:7" s="3" customFormat="1" ht="15" customHeight="1" x14ac:dyDescent="0.2">
      <c r="A53" s="90"/>
      <c r="B53" s="91"/>
      <c r="C53" s="91"/>
      <c r="D53" s="91"/>
      <c r="E53" s="68"/>
      <c r="F53" s="92"/>
      <c r="G53" s="42"/>
    </row>
    <row r="54" spans="1:7" s="3" customFormat="1" ht="25.5" customHeight="1" thickBot="1" x14ac:dyDescent="0.25">
      <c r="A54" s="11"/>
      <c r="B54" s="12">
        <v>7</v>
      </c>
      <c r="C54" s="12" t="s">
        <v>74</v>
      </c>
      <c r="D54" s="12"/>
      <c r="E54" s="13"/>
      <c r="F54" s="14"/>
      <c r="G54" s="14"/>
    </row>
    <row r="55" spans="1:7" s="3" customFormat="1" ht="32.25" customHeight="1" thickBot="1" x14ac:dyDescent="0.25">
      <c r="A55" s="26">
        <v>29</v>
      </c>
      <c r="B55" s="27" t="s">
        <v>40</v>
      </c>
      <c r="C55" s="27" t="s">
        <v>75</v>
      </c>
      <c r="D55" s="27" t="s">
        <v>21</v>
      </c>
      <c r="E55" s="28">
        <v>1</v>
      </c>
      <c r="F55" s="93"/>
      <c r="G55" s="48"/>
    </row>
    <row r="56" spans="1:7" s="3" customFormat="1" ht="29.25" customHeight="1" thickBot="1" x14ac:dyDescent="0.25">
      <c r="A56" s="75">
        <v>30</v>
      </c>
      <c r="B56" s="76" t="s">
        <v>40</v>
      </c>
      <c r="C56" s="76" t="s">
        <v>76</v>
      </c>
      <c r="D56" s="76" t="s">
        <v>21</v>
      </c>
      <c r="E56" s="77">
        <v>2</v>
      </c>
      <c r="F56" s="94"/>
      <c r="G56" s="48"/>
    </row>
    <row r="57" spans="1:7" s="3" customFormat="1" ht="32.25" customHeight="1" thickBot="1" x14ac:dyDescent="0.25">
      <c r="A57" s="26">
        <v>31</v>
      </c>
      <c r="B57" s="27" t="s">
        <v>40</v>
      </c>
      <c r="C57" s="27" t="s">
        <v>77</v>
      </c>
      <c r="D57" s="27" t="s">
        <v>21</v>
      </c>
      <c r="E57" s="28">
        <v>1</v>
      </c>
      <c r="F57" s="93"/>
      <c r="G57" s="48"/>
    </row>
    <row r="58" spans="1:7" s="3" customFormat="1" ht="32.25" customHeight="1" thickBot="1" x14ac:dyDescent="0.25">
      <c r="A58" s="26">
        <v>32</v>
      </c>
      <c r="B58" s="27" t="s">
        <v>40</v>
      </c>
      <c r="C58" s="27" t="s">
        <v>78</v>
      </c>
      <c r="D58" s="27" t="s">
        <v>21</v>
      </c>
      <c r="E58" s="28">
        <v>1</v>
      </c>
      <c r="F58" s="93"/>
      <c r="G58" s="48"/>
    </row>
    <row r="59" spans="1:7" s="3" customFormat="1" ht="37.5" customHeight="1" thickBot="1" x14ac:dyDescent="0.25">
      <c r="A59" s="78">
        <v>33</v>
      </c>
      <c r="B59" s="79" t="s">
        <v>40</v>
      </c>
      <c r="C59" s="27" t="s">
        <v>79</v>
      </c>
      <c r="D59" s="79" t="s">
        <v>21</v>
      </c>
      <c r="E59" s="81">
        <v>1</v>
      </c>
      <c r="F59" s="95"/>
      <c r="G59" s="48"/>
    </row>
    <row r="60" spans="1:7" s="3" customFormat="1" ht="32.25" customHeight="1" thickBot="1" x14ac:dyDescent="0.25">
      <c r="A60" s="26">
        <v>31</v>
      </c>
      <c r="B60" s="27" t="s">
        <v>40</v>
      </c>
      <c r="C60" s="27" t="s">
        <v>80</v>
      </c>
      <c r="D60" s="27" t="s">
        <v>21</v>
      </c>
      <c r="E60" s="28">
        <v>1</v>
      </c>
      <c r="F60" s="93"/>
      <c r="G60" s="48"/>
    </row>
    <row r="61" spans="1:7" s="3" customFormat="1" ht="32.25" customHeight="1" x14ac:dyDescent="0.2">
      <c r="A61" s="75">
        <v>32</v>
      </c>
      <c r="B61" s="76" t="s">
        <v>40</v>
      </c>
      <c r="C61" s="76" t="s">
        <v>81</v>
      </c>
      <c r="D61" s="76" t="s">
        <v>21</v>
      </c>
      <c r="E61" s="77">
        <v>1</v>
      </c>
      <c r="F61" s="94"/>
      <c r="G61" s="48"/>
    </row>
    <row r="62" spans="1:7" s="3" customFormat="1" ht="32.25" customHeight="1" x14ac:dyDescent="0.2">
      <c r="A62" s="107">
        <v>33</v>
      </c>
      <c r="B62" s="108" t="s">
        <v>40</v>
      </c>
      <c r="C62" s="108" t="s">
        <v>82</v>
      </c>
      <c r="D62" s="108" t="s">
        <v>21</v>
      </c>
      <c r="E62" s="109">
        <v>1</v>
      </c>
      <c r="F62" s="110"/>
      <c r="G62" s="48"/>
    </row>
    <row r="63" spans="1:7" s="3" customFormat="1" ht="32.25" customHeight="1" x14ac:dyDescent="0.2">
      <c r="A63" s="103">
        <v>34</v>
      </c>
      <c r="B63" s="104" t="s">
        <v>40</v>
      </c>
      <c r="C63" s="104" t="s">
        <v>83</v>
      </c>
      <c r="D63" s="104" t="s">
        <v>21</v>
      </c>
      <c r="E63" s="105">
        <v>1</v>
      </c>
      <c r="F63" s="106"/>
      <c r="G63" s="48"/>
    </row>
    <row r="64" spans="1:7" s="3" customFormat="1" ht="25.5" customHeight="1" x14ac:dyDescent="0.2">
      <c r="A64" s="84">
        <v>35</v>
      </c>
      <c r="B64" s="85" t="s">
        <v>40</v>
      </c>
      <c r="C64" s="85" t="s">
        <v>84</v>
      </c>
      <c r="D64" s="85" t="s">
        <v>35</v>
      </c>
      <c r="E64" s="86">
        <v>1</v>
      </c>
      <c r="F64" s="96"/>
      <c r="G64" s="48"/>
    </row>
    <row r="65" spans="1:7" s="3" customFormat="1" ht="25.5" customHeight="1" x14ac:dyDescent="0.2">
      <c r="A65" s="87">
        <v>36</v>
      </c>
      <c r="B65" s="88"/>
      <c r="C65" s="88" t="s">
        <v>85</v>
      </c>
      <c r="D65" s="88" t="s">
        <v>35</v>
      </c>
      <c r="E65" s="89">
        <v>1</v>
      </c>
      <c r="F65" s="95"/>
      <c r="G65" s="48"/>
    </row>
    <row r="66" spans="1:7" s="3" customFormat="1" ht="16.5" customHeight="1" x14ac:dyDescent="0.2">
      <c r="A66" s="90"/>
      <c r="B66" s="91"/>
      <c r="C66" s="91"/>
      <c r="D66" s="91"/>
      <c r="E66" s="68"/>
      <c r="F66" s="92"/>
      <c r="G66" s="42">
        <f>SUM(G55:G65)</f>
        <v>0</v>
      </c>
    </row>
    <row r="67" spans="1:7" s="3" customFormat="1" ht="33" customHeight="1" thickBot="1" x14ac:dyDescent="0.25">
      <c r="A67" s="11"/>
      <c r="B67" s="12">
        <v>8</v>
      </c>
      <c r="C67" s="12" t="s">
        <v>52</v>
      </c>
      <c r="D67" s="12"/>
      <c r="E67" s="13"/>
      <c r="F67" s="14"/>
      <c r="G67" s="14">
        <f>G68</f>
        <v>0</v>
      </c>
    </row>
    <row r="68" spans="1:7" s="3" customFormat="1" ht="27" customHeight="1" thickBot="1" x14ac:dyDescent="0.25">
      <c r="A68" s="26">
        <v>31</v>
      </c>
      <c r="B68" s="27"/>
      <c r="C68" s="27" t="s">
        <v>53</v>
      </c>
      <c r="D68" s="27" t="s">
        <v>56</v>
      </c>
      <c r="E68" s="28">
        <v>0.05</v>
      </c>
      <c r="F68" s="29">
        <f>G11</f>
        <v>0</v>
      </c>
      <c r="G68" s="29">
        <f>E68*F68</f>
        <v>0</v>
      </c>
    </row>
    <row r="69" spans="1:7" s="3" customFormat="1" ht="27" customHeight="1" x14ac:dyDescent="0.2">
      <c r="A69" s="39"/>
      <c r="B69" s="40"/>
      <c r="C69" s="40"/>
      <c r="D69" s="40"/>
      <c r="E69" s="41"/>
      <c r="F69" s="42"/>
      <c r="G69" s="42"/>
    </row>
    <row r="70" spans="1:7" s="3" customFormat="1" ht="21" customHeight="1" x14ac:dyDescent="0.2">
      <c r="A70" s="30"/>
      <c r="B70" s="31"/>
      <c r="C70" s="31" t="s">
        <v>54</v>
      </c>
      <c r="D70" s="31"/>
      <c r="E70" s="32"/>
      <c r="F70" s="33"/>
      <c r="G70" s="33">
        <f>G67+G11</f>
        <v>0</v>
      </c>
    </row>
    <row r="71" spans="1:7" ht="18" customHeight="1" x14ac:dyDescent="0.15">
      <c r="C71" s="101" t="s">
        <v>55</v>
      </c>
      <c r="G71" s="102">
        <f>G70*1.21</f>
        <v>0</v>
      </c>
    </row>
  </sheetData>
  <pageMargins left="0.39375001192092896" right="0.39375001192092896" top="0.78750002384185791" bottom="0.78750002384185791" header="0" footer="0"/>
  <pageSetup paperSize="9" fitToHeight="10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</dc:creator>
  <cp:lastModifiedBy>Vybíral Václav</cp:lastModifiedBy>
  <dcterms:created xsi:type="dcterms:W3CDTF">2020-06-15T03:47:01Z</dcterms:created>
  <dcterms:modified xsi:type="dcterms:W3CDTF">2021-04-21T11:47:52Z</dcterms:modified>
</cp:coreProperties>
</file>