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pe\Opěrná stěna-Koželužská 16\"/>
    </mc:Choice>
  </mc:AlternateContent>
  <bookViews>
    <workbookView xWindow="0" yWindow="0" windowWidth="28800" windowHeight="118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Položky!$A$1:$G$53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52" i="3"/>
  <c r="BD52" i="3"/>
  <c r="BC52" i="3"/>
  <c r="BB52" i="3"/>
  <c r="BB53" i="3" s="1"/>
  <c r="F13" i="2" s="1"/>
  <c r="G52" i="3"/>
  <c r="BA52" i="3" s="1"/>
  <c r="BA53" i="3" s="1"/>
  <c r="E13" i="2" s="1"/>
  <c r="I13" i="2"/>
  <c r="H13" i="2"/>
  <c r="B13" i="2"/>
  <c r="A13" i="2"/>
  <c r="BE53" i="3"/>
  <c r="BD53" i="3"/>
  <c r="BC53" i="3"/>
  <c r="G13" i="2" s="1"/>
  <c r="G53" i="3"/>
  <c r="C53" i="3"/>
  <c r="BE48" i="3"/>
  <c r="BD48" i="3"/>
  <c r="BC48" i="3"/>
  <c r="BB48" i="3"/>
  <c r="BB50" i="3" s="1"/>
  <c r="F12" i="2" s="1"/>
  <c r="G48" i="3"/>
  <c r="BA48" i="3" s="1"/>
  <c r="BA50" i="3" s="1"/>
  <c r="E12" i="2" s="1"/>
  <c r="I12" i="2"/>
  <c r="H12" i="2"/>
  <c r="B12" i="2"/>
  <c r="A12" i="2"/>
  <c r="BE50" i="3"/>
  <c r="BD50" i="3"/>
  <c r="BC50" i="3"/>
  <c r="G12" i="2" s="1"/>
  <c r="G50" i="3"/>
  <c r="C50" i="3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E46" i="3" s="1"/>
  <c r="I11" i="2" s="1"/>
  <c r="BD39" i="3"/>
  <c r="BD46" i="3" s="1"/>
  <c r="BC39" i="3"/>
  <c r="BB39" i="3"/>
  <c r="G39" i="3"/>
  <c r="BE37" i="3"/>
  <c r="BD37" i="3"/>
  <c r="BC37" i="3"/>
  <c r="BB37" i="3"/>
  <c r="G37" i="3"/>
  <c r="BA37" i="3" s="1"/>
  <c r="H11" i="2"/>
  <c r="B11" i="2"/>
  <c r="A11" i="2"/>
  <c r="BC46" i="3"/>
  <c r="G11" i="2" s="1"/>
  <c r="C46" i="3"/>
  <c r="BE33" i="3"/>
  <c r="BD33" i="3"/>
  <c r="BC33" i="3"/>
  <c r="BC35" i="3" s="1"/>
  <c r="G10" i="2" s="1"/>
  <c r="BB33" i="3"/>
  <c r="BB35" i="3" s="1"/>
  <c r="F10" i="2" s="1"/>
  <c r="G33" i="3"/>
  <c r="BA33" i="3" s="1"/>
  <c r="BE31" i="3"/>
  <c r="BD31" i="3"/>
  <c r="BD35" i="3" s="1"/>
  <c r="H10" i="2" s="1"/>
  <c r="BC31" i="3"/>
  <c r="BB31" i="3"/>
  <c r="G31" i="3"/>
  <c r="B10" i="2"/>
  <c r="A10" i="2"/>
  <c r="BE35" i="3"/>
  <c r="I10" i="2" s="1"/>
  <c r="C35" i="3"/>
  <c r="BE27" i="3"/>
  <c r="BE29" i="3" s="1"/>
  <c r="BD27" i="3"/>
  <c r="BD29" i="3" s="1"/>
  <c r="H9" i="2" s="1"/>
  <c r="BC27" i="3"/>
  <c r="BB27" i="3"/>
  <c r="G27" i="3"/>
  <c r="BA27" i="3" s="1"/>
  <c r="BE26" i="3"/>
  <c r="BD26" i="3"/>
  <c r="BC26" i="3"/>
  <c r="BB26" i="3"/>
  <c r="BB29" i="3" s="1"/>
  <c r="F9" i="2" s="1"/>
  <c r="G26" i="3"/>
  <c r="BA26" i="3" s="1"/>
  <c r="I9" i="2"/>
  <c r="B9" i="2"/>
  <c r="A9" i="2"/>
  <c r="BC29" i="3"/>
  <c r="G9" i="2" s="1"/>
  <c r="G29" i="3"/>
  <c r="C29" i="3"/>
  <c r="BE22" i="3"/>
  <c r="BD22" i="3"/>
  <c r="BC22" i="3"/>
  <c r="BC24" i="3" s="1"/>
  <c r="G8" i="2" s="1"/>
  <c r="BB22" i="3"/>
  <c r="BB24" i="3" s="1"/>
  <c r="F8" i="2" s="1"/>
  <c r="G22" i="3"/>
  <c r="BA22" i="3" s="1"/>
  <c r="BA24" i="3" s="1"/>
  <c r="I8" i="2"/>
  <c r="E8" i="2"/>
  <c r="B8" i="2"/>
  <c r="A8" i="2"/>
  <c r="BE24" i="3"/>
  <c r="BD24" i="3"/>
  <c r="H8" i="2" s="1"/>
  <c r="G24" i="3"/>
  <c r="C24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3" i="3"/>
  <c r="BD13" i="3"/>
  <c r="BC13" i="3"/>
  <c r="BB13" i="3"/>
  <c r="BA13" i="3"/>
  <c r="G13" i="3"/>
  <c r="BE11" i="3"/>
  <c r="BD11" i="3"/>
  <c r="BC11" i="3"/>
  <c r="BB11" i="3"/>
  <c r="G11" i="3"/>
  <c r="BA11" i="3" s="1"/>
  <c r="BE10" i="3"/>
  <c r="BD10" i="3"/>
  <c r="BD20" i="3" s="1"/>
  <c r="H7" i="2" s="1"/>
  <c r="H14" i="2" s="1"/>
  <c r="C17" i="1" s="1"/>
  <c r="BC10" i="3"/>
  <c r="BB10" i="3"/>
  <c r="G10" i="3"/>
  <c r="G20" i="3" s="1"/>
  <c r="BE8" i="3"/>
  <c r="BD8" i="3"/>
  <c r="BC8" i="3"/>
  <c r="BB8" i="3"/>
  <c r="BB20" i="3" s="1"/>
  <c r="F7" i="2" s="1"/>
  <c r="G8" i="3"/>
  <c r="BA8" i="3" s="1"/>
  <c r="B7" i="2"/>
  <c r="A7" i="2"/>
  <c r="BC20" i="3"/>
  <c r="G7" i="2" s="1"/>
  <c r="C20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G14" i="2" l="1"/>
  <c r="C18" i="1" s="1"/>
  <c r="BA10" i="3"/>
  <c r="BE20" i="3"/>
  <c r="I7" i="2" s="1"/>
  <c r="I14" i="2" s="1"/>
  <c r="C21" i="1" s="1"/>
  <c r="BA29" i="3"/>
  <c r="E9" i="2" s="1"/>
  <c r="G35" i="3"/>
  <c r="BA31" i="3"/>
  <c r="BA35" i="3" s="1"/>
  <c r="E10" i="2" s="1"/>
  <c r="BB46" i="3"/>
  <c r="F11" i="2" s="1"/>
  <c r="F14" i="2" s="1"/>
  <c r="C16" i="1" s="1"/>
  <c r="BA39" i="3"/>
  <c r="G46" i="3"/>
  <c r="BA46" i="3"/>
  <c r="E11" i="2" s="1"/>
  <c r="BA20" i="3"/>
  <c r="E7" i="2" s="1"/>
  <c r="E14" i="2" l="1"/>
  <c r="C15" i="1" l="1"/>
  <c r="C19" i="1" s="1"/>
  <c r="C22" i="1" s="1"/>
  <c r="G26" i="2"/>
  <c r="I26" i="2" s="1"/>
  <c r="G25" i="2"/>
  <c r="I25" i="2" s="1"/>
  <c r="G21" i="1" s="1"/>
  <c r="G24" i="2"/>
  <c r="I24" i="2" s="1"/>
  <c r="G20" i="1" s="1"/>
  <c r="G23" i="2"/>
  <c r="I23" i="2" s="1"/>
  <c r="G19" i="1" s="1"/>
  <c r="G22" i="2"/>
  <c r="I22" i="2" s="1"/>
  <c r="G18" i="1" s="1"/>
  <c r="G21" i="2"/>
  <c r="I21" i="2" s="1"/>
  <c r="G17" i="1" s="1"/>
  <c r="G20" i="2"/>
  <c r="I20" i="2" s="1"/>
  <c r="G16" i="1" s="1"/>
  <c r="G19" i="2"/>
  <c r="I19" i="2" s="1"/>
  <c r="H27" i="2" l="1"/>
  <c r="G23" i="1" s="1"/>
  <c r="G15" i="1"/>
  <c r="C23" i="1"/>
  <c r="F30" i="1" s="1"/>
  <c r="F31" i="1" l="1"/>
  <c r="F34" i="1" s="1"/>
  <c r="G22" i="1"/>
</calcChain>
</file>

<file path=xl/sharedStrings.xml><?xml version="1.0" encoding="utf-8"?>
<sst xmlns="http://schemas.openxmlformats.org/spreadsheetml/2006/main" count="226" uniqueCount="158">
  <si>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</si>
  <si>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</si>
  <si>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</si>
  <si>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</si>
  <si>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</si>
  <si>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</si>
  <si>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</si>
  <si>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</si>
  <si>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</si>
  <si>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</si>
  <si>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</si>
  <si>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</si>
  <si>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</si>
  <si>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</si>
  <si>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</si>
  <si>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</si>
  <si>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</si>
  <si>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</si>
  <si>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</si>
  <si>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</si>
  <si>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</si>
  <si>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</si>
  <si>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</si>
  <si>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</si>
  <si>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</si>
  <si>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</si>
  <si>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</si>
  <si>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</si>
  <si>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</si>
  <si>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</si>
  <si>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</si>
  <si>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</si>
  <si>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</si>
  <si>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</si>
  <si>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</si>
  <si>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</si>
  <si>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</si>
  <si>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</si>
  <si>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</si>
  <si>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</si>
  <si>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</si>
  <si>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</si>
  <si>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</si>
  <si>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</si>
  <si>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</si>
  <si>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</si>
  <si>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</si>
  <si>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</si>
  <si>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</si>
  <si>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</si>
  <si>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</si>
  <si>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</si>
  <si>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</si>
  <si>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</si>
  <si>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</si>
  <si>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</si>
  <si>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</si>
  <si>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</si>
  <si>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</si>
  <si>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</si>
  <si>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</si>
  <si>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</si>
  <si>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</si>
  <si>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</si>
  <si>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</si>
  <si>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</si>
  <si>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</si>
  <si>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</si>
  <si>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</si>
  <si>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</si>
  <si>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</si>
  <si>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</si>
  <si>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</si>
  <si>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</si>
  <si>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</si>
  <si>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</si>
  <si>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</si>
  <si>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</si>
  <si>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2018/02</t>
  </si>
  <si>
    <t>Statické zajištění zdi, Koželužská 16</t>
  </si>
  <si>
    <t>01</t>
  </si>
  <si>
    <t>Vlastní objekt</t>
  </si>
  <si>
    <t>111201101R00</t>
  </si>
  <si>
    <t xml:space="preserve">Odstranění křovin i s kořeny na ploše do 1000 m2 </t>
  </si>
  <si>
    <t>m2</t>
  </si>
  <si>
    <t>koruna:8*1,5</t>
  </si>
  <si>
    <t>111201401R00</t>
  </si>
  <si>
    <t xml:space="preserve">Spálení křovin a stromů o průměru do 100 mm </t>
  </si>
  <si>
    <t>114203202R00</t>
  </si>
  <si>
    <t xml:space="preserve">Očištění lomového kamene od malty </t>
  </si>
  <si>
    <t>m3</t>
  </si>
  <si>
    <t>rozebrání koruny:0,45*0,3*8</t>
  </si>
  <si>
    <t>114203301R00</t>
  </si>
  <si>
    <t xml:space="preserve">Třídění lomového kamene nebo betonových tvárnic </t>
  </si>
  <si>
    <t>139601101R00</t>
  </si>
  <si>
    <t xml:space="preserve">Ruční výkop jam, rýh a šachet v hornině tř. 1 - 2 </t>
  </si>
  <si>
    <t>odkop zeminy za zdí- v rozsahu rozebírané koruny:0,3*8*0,5</t>
  </si>
  <si>
    <t>171101131R00</t>
  </si>
  <si>
    <t xml:space="preserve">Uložení sypaniny z hor.soudržných a nesoudržných </t>
  </si>
  <si>
    <t>182001112R00</t>
  </si>
  <si>
    <t xml:space="preserve">Plošná úprava terénu, nerovnosti do 10 cm svah 1:2 </t>
  </si>
  <si>
    <t>úprava terénu za zdí:8*1</t>
  </si>
  <si>
    <t>2</t>
  </si>
  <si>
    <t>Základy a zvláštní zakládání</t>
  </si>
  <si>
    <t>289201213R00</t>
  </si>
  <si>
    <t xml:space="preserve">Vyklínování uvol. kamenů, lomový kámen drobný </t>
  </si>
  <si>
    <t>předpoklad:5</t>
  </si>
  <si>
    <t>3</t>
  </si>
  <si>
    <t>Svislé a kompletní konstrukce</t>
  </si>
  <si>
    <t>310217851R00</t>
  </si>
  <si>
    <t>Zazdívka otvorů do 0,25 m2 kamenem ve zdi tl.45 cm s dodávkou kamene</t>
  </si>
  <si>
    <t>kus</t>
  </si>
  <si>
    <t>327213235R00</t>
  </si>
  <si>
    <t>Zdivo nadzákl. opěrné z lom.kam., obkladní zatřené bez dodávky kamene - původní kámen</t>
  </si>
  <si>
    <t>62</t>
  </si>
  <si>
    <t>Úpravy povrchů vnější</t>
  </si>
  <si>
    <t>622903111R00</t>
  </si>
  <si>
    <t xml:space="preserve">Očištění zdí a valů před opravou, ručně </t>
  </si>
  <si>
    <t>3,5*(6-0,3)+4,5*1,4</t>
  </si>
  <si>
    <t>627452911R00</t>
  </si>
  <si>
    <t xml:space="preserve">Spárování starého zdiva z lom. kamene do hl. 8 cm </t>
  </si>
  <si>
    <t>podle PD:1,8*4,5+3,5*1,5+8*0,45+8*0,5</t>
  </si>
  <si>
    <t>94</t>
  </si>
  <si>
    <t>Lešení a stavební výtahy</t>
  </si>
  <si>
    <t>941941031R00</t>
  </si>
  <si>
    <t xml:space="preserve">Montáž lešení leh.řad.s podlahami,š.do 1 m, H 10 m </t>
  </si>
  <si>
    <t>5*4+2*4</t>
  </si>
  <si>
    <t>941941191R00</t>
  </si>
  <si>
    <t xml:space="preserve">Příplatek za každý měsíc použití lešení k pol.1031 </t>
  </si>
  <si>
    <t>941941831R00</t>
  </si>
  <si>
    <t xml:space="preserve">Demontáž lešení leh.řad.s podlahami,š.1 m, H 10 m </t>
  </si>
  <si>
    <t>943955021R00</t>
  </si>
  <si>
    <t xml:space="preserve">Montáž lešeňové podlahy s příčníky a podél.,H 10 m </t>
  </si>
  <si>
    <t>zřízení konstukce na střeše domu pro opření lešení:2*5</t>
  </si>
  <si>
    <t>943955191R00</t>
  </si>
  <si>
    <t xml:space="preserve">Příplatek za každý měsíc použití leš.k pol.21až 41 </t>
  </si>
  <si>
    <t>943955821R00</t>
  </si>
  <si>
    <t xml:space="preserve">Demontáž leš. podlahy s příč. a podélníky, H 10 m </t>
  </si>
  <si>
    <t>94-100</t>
  </si>
  <si>
    <t>Příplatek za pracnost-zřízení konstrukce pro opření lešení na střechu</t>
  </si>
  <si>
    <t>hod</t>
  </si>
  <si>
    <t>96</t>
  </si>
  <si>
    <t>Bourání konstrukcí</t>
  </si>
  <si>
    <t>962022391R00</t>
  </si>
  <si>
    <t xml:space="preserve">Bourání zdiva nadzákladového kamenného na MVC </t>
  </si>
  <si>
    <t>99</t>
  </si>
  <si>
    <t>Staveništní přesun hmot</t>
  </si>
  <si>
    <t>999281105R00</t>
  </si>
  <si>
    <t xml:space="preserve">Přesun hmot pro opravy a údržbu do výšky 6 m </t>
  </si>
  <si>
    <t>t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</si>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</sst>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2018/02</v>
      </c>
      <c r="D2" s="5" t="str">
        <f>Rekapitulace!G2</f>
        <v>Statické zajištění zdi, Koželužská 16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 t="s">
        <v>78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5" customHeight="1" x14ac:dyDescent="0.2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H27" sqref="H27:I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2018/02 Statické zajištění zdi, Koželužská 16</v>
      </c>
      <c r="D1" s="111"/>
      <c r="E1" s="112"/>
      <c r="F1" s="111"/>
      <c r="G1" s="113" t="s">
        <v>49</v>
      </c>
      <c r="H1" s="114" t="s">
        <v>78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01 Vlastní objekt</v>
      </c>
      <c r="D2" s="119"/>
      <c r="E2" s="120"/>
      <c r="F2" s="119"/>
      <c r="G2" s="121" t="s">
        <v>79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27" t="str">
        <f>Položky!B7</f>
        <v>1</v>
      </c>
      <c r="B7" s="133" t="str">
        <f>Položky!C7</f>
        <v>Zemní práce</v>
      </c>
      <c r="C7" s="69"/>
      <c r="D7" s="134"/>
      <c r="E7" s="228">
        <f>Položky!BA20</f>
        <v>0</v>
      </c>
      <c r="F7" s="229">
        <f>Položky!BB20</f>
        <v>0</v>
      </c>
      <c r="G7" s="229">
        <f>Položky!BC20</f>
        <v>0</v>
      </c>
      <c r="H7" s="229">
        <f>Položky!BD20</f>
        <v>0</v>
      </c>
      <c r="I7" s="230">
        <f>Položky!BE20</f>
        <v>0</v>
      </c>
    </row>
    <row r="8" spans="1:57" s="37" customFormat="1" x14ac:dyDescent="0.2">
      <c r="A8" s="227" t="str">
        <f>Položky!B21</f>
        <v>2</v>
      </c>
      <c r="B8" s="133" t="str">
        <f>Položky!C21</f>
        <v>Základy a zvláštní zakládání</v>
      </c>
      <c r="C8" s="69"/>
      <c r="D8" s="134"/>
      <c r="E8" s="228">
        <f>Položky!BA24</f>
        <v>0</v>
      </c>
      <c r="F8" s="229">
        <f>Položky!BB24</f>
        <v>0</v>
      </c>
      <c r="G8" s="229">
        <f>Položky!BC24</f>
        <v>0</v>
      </c>
      <c r="H8" s="229">
        <f>Položky!BD24</f>
        <v>0</v>
      </c>
      <c r="I8" s="230">
        <f>Položky!BE24</f>
        <v>0</v>
      </c>
    </row>
    <row r="9" spans="1:57" s="37" customFormat="1" x14ac:dyDescent="0.2">
      <c r="A9" s="227" t="str">
        <f>Položky!B25</f>
        <v>3</v>
      </c>
      <c r="B9" s="133" t="str">
        <f>Položky!C25</f>
        <v>Svislé a kompletní konstrukce</v>
      </c>
      <c r="C9" s="69"/>
      <c r="D9" s="134"/>
      <c r="E9" s="228">
        <f>Položky!BA29</f>
        <v>0</v>
      </c>
      <c r="F9" s="229">
        <f>Položky!BB29</f>
        <v>0</v>
      </c>
      <c r="G9" s="229">
        <f>Položky!BC29</f>
        <v>0</v>
      </c>
      <c r="H9" s="229">
        <f>Položky!BD29</f>
        <v>0</v>
      </c>
      <c r="I9" s="230">
        <f>Položky!BE29</f>
        <v>0</v>
      </c>
    </row>
    <row r="10" spans="1:57" s="37" customFormat="1" x14ac:dyDescent="0.2">
      <c r="A10" s="227" t="str">
        <f>Položky!B30</f>
        <v>62</v>
      </c>
      <c r="B10" s="133" t="str">
        <f>Položky!C30</f>
        <v>Úpravy povrchů vnější</v>
      </c>
      <c r="C10" s="69"/>
      <c r="D10" s="134"/>
      <c r="E10" s="228">
        <f>Položky!BA35</f>
        <v>0</v>
      </c>
      <c r="F10" s="229">
        <f>Položky!BB35</f>
        <v>0</v>
      </c>
      <c r="G10" s="229">
        <f>Položky!BC35</f>
        <v>0</v>
      </c>
      <c r="H10" s="229">
        <f>Položky!BD35</f>
        <v>0</v>
      </c>
      <c r="I10" s="230">
        <f>Položky!BE35</f>
        <v>0</v>
      </c>
    </row>
    <row r="11" spans="1:57" s="37" customFormat="1" x14ac:dyDescent="0.2">
      <c r="A11" s="227" t="str">
        <f>Položky!B36</f>
        <v>94</v>
      </c>
      <c r="B11" s="133" t="str">
        <f>Položky!C36</f>
        <v>Lešení a stavební výtahy</v>
      </c>
      <c r="C11" s="69"/>
      <c r="D11" s="134"/>
      <c r="E11" s="228">
        <f>Položky!BA46</f>
        <v>0</v>
      </c>
      <c r="F11" s="229">
        <f>Položky!BB46</f>
        <v>0</v>
      </c>
      <c r="G11" s="229">
        <f>Položky!BC46</f>
        <v>0</v>
      </c>
      <c r="H11" s="229">
        <f>Položky!BD46</f>
        <v>0</v>
      </c>
      <c r="I11" s="230">
        <f>Položky!BE46</f>
        <v>0</v>
      </c>
    </row>
    <row r="12" spans="1:57" s="37" customFormat="1" x14ac:dyDescent="0.2">
      <c r="A12" s="227" t="str">
        <f>Položky!B47</f>
        <v>96</v>
      </c>
      <c r="B12" s="133" t="str">
        <f>Položky!C47</f>
        <v>Bourání konstrukcí</v>
      </c>
      <c r="C12" s="69"/>
      <c r="D12" s="134"/>
      <c r="E12" s="228">
        <f>Položky!BA50</f>
        <v>0</v>
      </c>
      <c r="F12" s="229">
        <f>Položky!BB50</f>
        <v>0</v>
      </c>
      <c r="G12" s="229">
        <f>Položky!BC50</f>
        <v>0</v>
      </c>
      <c r="H12" s="229">
        <f>Položky!BD50</f>
        <v>0</v>
      </c>
      <c r="I12" s="230">
        <f>Položky!BE50</f>
        <v>0</v>
      </c>
    </row>
    <row r="13" spans="1:57" s="37" customFormat="1" ht="13.5" thickBot="1" x14ac:dyDescent="0.25">
      <c r="A13" s="227" t="str">
        <f>Položky!B51</f>
        <v>99</v>
      </c>
      <c r="B13" s="133" t="str">
        <f>Položky!C51</f>
        <v>Staveništní přesun hmot</v>
      </c>
      <c r="C13" s="69"/>
      <c r="D13" s="134"/>
      <c r="E13" s="228">
        <f>Položky!BA53</f>
        <v>0</v>
      </c>
      <c r="F13" s="229">
        <f>Položky!BB53</f>
        <v>0</v>
      </c>
      <c r="G13" s="229">
        <f>Položky!BC53</f>
        <v>0</v>
      </c>
      <c r="H13" s="229">
        <f>Položky!BD53</f>
        <v>0</v>
      </c>
      <c r="I13" s="230">
        <f>Položky!BE53</f>
        <v>0</v>
      </c>
    </row>
    <row r="14" spans="1:57" s="141" customFormat="1" ht="13.5" thickBot="1" x14ac:dyDescent="0.25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 x14ac:dyDescent="0.2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 x14ac:dyDescent="0.25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5" thickBot="1" x14ac:dyDescent="0.25">
      <c r="A17" s="82"/>
      <c r="B17" s="82"/>
      <c r="C17" s="82"/>
      <c r="D17" s="82"/>
      <c r="E17" s="82"/>
      <c r="F17" s="82"/>
      <c r="G17" s="82"/>
      <c r="H17" s="82"/>
      <c r="I17" s="82"/>
    </row>
    <row r="18" spans="1:53" x14ac:dyDescent="0.2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 x14ac:dyDescent="0.2">
      <c r="A19" s="67" t="s">
        <v>150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 x14ac:dyDescent="0.2">
      <c r="A20" s="67" t="s">
        <v>151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 x14ac:dyDescent="0.2">
      <c r="A21" s="67" t="s">
        <v>152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 x14ac:dyDescent="0.2">
      <c r="A22" s="67" t="s">
        <v>153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 x14ac:dyDescent="0.2">
      <c r="A23" s="67" t="s">
        <v>154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 x14ac:dyDescent="0.2">
      <c r="A24" s="67" t="s">
        <v>155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 x14ac:dyDescent="0.2">
      <c r="A25" s="67" t="s">
        <v>156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 x14ac:dyDescent="0.2">
      <c r="A26" s="67" t="s">
        <v>157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5" thickBot="1" x14ac:dyDescent="0.25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 x14ac:dyDescent="0.2">
      <c r="B29" s="141"/>
      <c r="F29" s="163"/>
      <c r="G29" s="164"/>
      <c r="H29" s="164"/>
      <c r="I29" s="165"/>
    </row>
    <row r="30" spans="1:53" x14ac:dyDescent="0.2">
      <c r="F30" s="163"/>
      <c r="G30" s="164"/>
      <c r="H30" s="164"/>
      <c r="I30" s="165"/>
    </row>
    <row r="31" spans="1:53" x14ac:dyDescent="0.2">
      <c r="F31" s="163"/>
      <c r="G31" s="164"/>
      <c r="H31" s="164"/>
      <c r="I31" s="165"/>
    </row>
    <row r="32" spans="1:53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6"/>
  <sheetViews>
    <sheetView showGridLines="0" showZeros="0" zoomScaleNormal="100" workbookViewId="0">
      <selection activeCell="A53" sqref="A53:IV55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77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2018/02 Statické zajištění zdi, Koželužská 16</v>
      </c>
      <c r="D3" s="172"/>
      <c r="E3" s="173" t="s">
        <v>64</v>
      </c>
      <c r="F3" s="174" t="str">
        <f>Rekapitulace!H1</f>
        <v>2018/02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01 Vlastní objekt</v>
      </c>
      <c r="D4" s="177"/>
      <c r="E4" s="178" t="str">
        <f>Rekapitulace!G2</f>
        <v>Statické zajištění zdi, Koželužská 16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82</v>
      </c>
      <c r="C8" s="198" t="s">
        <v>83</v>
      </c>
      <c r="D8" s="199" t="s">
        <v>84</v>
      </c>
      <c r="E8" s="200">
        <v>12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 x14ac:dyDescent="0.2">
      <c r="A9" s="203"/>
      <c r="B9" s="205"/>
      <c r="C9" s="206" t="s">
        <v>85</v>
      </c>
      <c r="D9" s="207"/>
      <c r="E9" s="208">
        <v>12</v>
      </c>
      <c r="F9" s="209"/>
      <c r="G9" s="210"/>
      <c r="M9" s="204" t="s">
        <v>85</v>
      </c>
      <c r="O9" s="195"/>
    </row>
    <row r="10" spans="1:104" x14ac:dyDescent="0.2">
      <c r="A10" s="196">
        <v>2</v>
      </c>
      <c r="B10" s="197" t="s">
        <v>86</v>
      </c>
      <c r="C10" s="198" t="s">
        <v>87</v>
      </c>
      <c r="D10" s="199" t="s">
        <v>84</v>
      </c>
      <c r="E10" s="200">
        <v>12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1</v>
      </c>
      <c r="CZ10" s="167">
        <v>5.0000000000000002E-5</v>
      </c>
    </row>
    <row r="11" spans="1:104" x14ac:dyDescent="0.2">
      <c r="A11" s="196">
        <v>3</v>
      </c>
      <c r="B11" s="197" t="s">
        <v>88</v>
      </c>
      <c r="C11" s="198" t="s">
        <v>89</v>
      </c>
      <c r="D11" s="199" t="s">
        <v>90</v>
      </c>
      <c r="E11" s="200">
        <v>1.08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</v>
      </c>
    </row>
    <row r="12" spans="1:104" x14ac:dyDescent="0.2">
      <c r="A12" s="203"/>
      <c r="B12" s="205"/>
      <c r="C12" s="206" t="s">
        <v>91</v>
      </c>
      <c r="D12" s="207"/>
      <c r="E12" s="208">
        <v>1.08</v>
      </c>
      <c r="F12" s="209"/>
      <c r="G12" s="210"/>
      <c r="M12" s="204" t="s">
        <v>91</v>
      </c>
      <c r="O12" s="195"/>
    </row>
    <row r="13" spans="1:104" x14ac:dyDescent="0.2">
      <c r="A13" s="196">
        <v>4</v>
      </c>
      <c r="B13" s="197" t="s">
        <v>92</v>
      </c>
      <c r="C13" s="198" t="s">
        <v>93</v>
      </c>
      <c r="D13" s="199" t="s">
        <v>90</v>
      </c>
      <c r="E13" s="200">
        <v>1.08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1</v>
      </c>
      <c r="AC13" s="167">
        <v>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</v>
      </c>
      <c r="CB13" s="202">
        <v>1</v>
      </c>
      <c r="CZ13" s="167">
        <v>0</v>
      </c>
    </row>
    <row r="14" spans="1:104" x14ac:dyDescent="0.2">
      <c r="A14" s="203"/>
      <c r="B14" s="205"/>
      <c r="C14" s="206" t="s">
        <v>91</v>
      </c>
      <c r="D14" s="207"/>
      <c r="E14" s="208">
        <v>1.08</v>
      </c>
      <c r="F14" s="209"/>
      <c r="G14" s="210"/>
      <c r="M14" s="204" t="s">
        <v>91</v>
      </c>
      <c r="O14" s="195"/>
    </row>
    <row r="15" spans="1:104" x14ac:dyDescent="0.2">
      <c r="A15" s="196">
        <v>5</v>
      </c>
      <c r="B15" s="197" t="s">
        <v>94</v>
      </c>
      <c r="C15" s="198" t="s">
        <v>95</v>
      </c>
      <c r="D15" s="199" t="s">
        <v>90</v>
      </c>
      <c r="E15" s="200">
        <v>1.2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0</v>
      </c>
    </row>
    <row r="16" spans="1:104" x14ac:dyDescent="0.2">
      <c r="A16" s="203"/>
      <c r="B16" s="205"/>
      <c r="C16" s="206" t="s">
        <v>96</v>
      </c>
      <c r="D16" s="207"/>
      <c r="E16" s="208">
        <v>1.2</v>
      </c>
      <c r="F16" s="209"/>
      <c r="G16" s="210"/>
      <c r="M16" s="204" t="s">
        <v>96</v>
      </c>
      <c r="O16" s="195"/>
    </row>
    <row r="17" spans="1:104" x14ac:dyDescent="0.2">
      <c r="A17" s="196">
        <v>6</v>
      </c>
      <c r="B17" s="197" t="s">
        <v>97</v>
      </c>
      <c r="C17" s="198" t="s">
        <v>98</v>
      </c>
      <c r="D17" s="199" t="s">
        <v>90</v>
      </c>
      <c r="E17" s="200">
        <v>1.2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1</v>
      </c>
      <c r="CZ17" s="167">
        <v>0</v>
      </c>
    </row>
    <row r="18" spans="1:104" x14ac:dyDescent="0.2">
      <c r="A18" s="196">
        <v>7</v>
      </c>
      <c r="B18" s="197" t="s">
        <v>99</v>
      </c>
      <c r="C18" s="198" t="s">
        <v>100</v>
      </c>
      <c r="D18" s="199" t="s">
        <v>84</v>
      </c>
      <c r="E18" s="200">
        <v>8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0</v>
      </c>
    </row>
    <row r="19" spans="1:104" x14ac:dyDescent="0.2">
      <c r="A19" s="203"/>
      <c r="B19" s="205"/>
      <c r="C19" s="206" t="s">
        <v>101</v>
      </c>
      <c r="D19" s="207"/>
      <c r="E19" s="208">
        <v>8</v>
      </c>
      <c r="F19" s="209"/>
      <c r="G19" s="210"/>
      <c r="M19" s="204" t="s">
        <v>101</v>
      </c>
      <c r="O19" s="195"/>
    </row>
    <row r="20" spans="1:104" x14ac:dyDescent="0.2">
      <c r="A20" s="211"/>
      <c r="B20" s="212" t="s">
        <v>75</v>
      </c>
      <c r="C20" s="213" t="str">
        <f>CONCATENATE(B7," ",C7)</f>
        <v>1 Zemní práce</v>
      </c>
      <c r="D20" s="214"/>
      <c r="E20" s="215"/>
      <c r="F20" s="216"/>
      <c r="G20" s="217">
        <f>SUM(G7:G19)</f>
        <v>0</v>
      </c>
      <c r="O20" s="195">
        <v>4</v>
      </c>
      <c r="BA20" s="218">
        <f>SUM(BA7:BA19)</f>
        <v>0</v>
      </c>
      <c r="BB20" s="218">
        <f>SUM(BB7:BB19)</f>
        <v>0</v>
      </c>
      <c r="BC20" s="218">
        <f>SUM(BC7:BC19)</f>
        <v>0</v>
      </c>
      <c r="BD20" s="218">
        <f>SUM(BD7:BD19)</f>
        <v>0</v>
      </c>
      <c r="BE20" s="218">
        <f>SUM(BE7:BE19)</f>
        <v>0</v>
      </c>
    </row>
    <row r="21" spans="1:104" x14ac:dyDescent="0.2">
      <c r="A21" s="188" t="s">
        <v>72</v>
      </c>
      <c r="B21" s="189" t="s">
        <v>102</v>
      </c>
      <c r="C21" s="190" t="s">
        <v>103</v>
      </c>
      <c r="D21" s="191"/>
      <c r="E21" s="192"/>
      <c r="F21" s="192"/>
      <c r="G21" s="193"/>
      <c r="H21" s="194"/>
      <c r="I21" s="194"/>
      <c r="O21" s="195">
        <v>1</v>
      </c>
    </row>
    <row r="22" spans="1:104" x14ac:dyDescent="0.2">
      <c r="A22" s="196">
        <v>8</v>
      </c>
      <c r="B22" s="197" t="s">
        <v>104</v>
      </c>
      <c r="C22" s="198" t="s">
        <v>105</v>
      </c>
      <c r="D22" s="199" t="s">
        <v>84</v>
      </c>
      <c r="E22" s="200">
        <v>5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2.7720000000000002E-2</v>
      </c>
    </row>
    <row r="23" spans="1:104" x14ac:dyDescent="0.2">
      <c r="A23" s="203"/>
      <c r="B23" s="205"/>
      <c r="C23" s="206" t="s">
        <v>106</v>
      </c>
      <c r="D23" s="207"/>
      <c r="E23" s="208">
        <v>5</v>
      </c>
      <c r="F23" s="209"/>
      <c r="G23" s="210"/>
      <c r="M23" s="204" t="s">
        <v>106</v>
      </c>
      <c r="O23" s="195"/>
    </row>
    <row r="24" spans="1:104" x14ac:dyDescent="0.2">
      <c r="A24" s="211"/>
      <c r="B24" s="212" t="s">
        <v>75</v>
      </c>
      <c r="C24" s="213" t="str">
        <f>CONCATENATE(B21," ",C21)</f>
        <v>2 Základy a zvláštní zakládání</v>
      </c>
      <c r="D24" s="214"/>
      <c r="E24" s="215"/>
      <c r="F24" s="216"/>
      <c r="G24" s="217">
        <f>SUM(G21:G23)</f>
        <v>0</v>
      </c>
      <c r="O24" s="195">
        <v>4</v>
      </c>
      <c r="BA24" s="218">
        <f>SUM(BA21:BA23)</f>
        <v>0</v>
      </c>
      <c r="BB24" s="218">
        <f>SUM(BB21:BB23)</f>
        <v>0</v>
      </c>
      <c r="BC24" s="218">
        <f>SUM(BC21:BC23)</f>
        <v>0</v>
      </c>
      <c r="BD24" s="218">
        <f>SUM(BD21:BD23)</f>
        <v>0</v>
      </c>
      <c r="BE24" s="218">
        <f>SUM(BE21:BE23)</f>
        <v>0</v>
      </c>
    </row>
    <row r="25" spans="1:104" x14ac:dyDescent="0.2">
      <c r="A25" s="188" t="s">
        <v>72</v>
      </c>
      <c r="B25" s="189" t="s">
        <v>107</v>
      </c>
      <c r="C25" s="190" t="s">
        <v>108</v>
      </c>
      <c r="D25" s="191"/>
      <c r="E25" s="192"/>
      <c r="F25" s="192"/>
      <c r="G25" s="193"/>
      <c r="H25" s="194"/>
      <c r="I25" s="194"/>
      <c r="O25" s="195">
        <v>1</v>
      </c>
    </row>
    <row r="26" spans="1:104" ht="22.5" x14ac:dyDescent="0.2">
      <c r="A26" s="196">
        <v>9</v>
      </c>
      <c r="B26" s="197" t="s">
        <v>109</v>
      </c>
      <c r="C26" s="198" t="s">
        <v>110</v>
      </c>
      <c r="D26" s="199" t="s">
        <v>111</v>
      </c>
      <c r="E26" s="200">
        <v>5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0.30152000000000001</v>
      </c>
    </row>
    <row r="27" spans="1:104" ht="22.5" x14ac:dyDescent="0.2">
      <c r="A27" s="196">
        <v>10</v>
      </c>
      <c r="B27" s="197" t="s">
        <v>112</v>
      </c>
      <c r="C27" s="198" t="s">
        <v>113</v>
      </c>
      <c r="D27" s="199" t="s">
        <v>90</v>
      </c>
      <c r="E27" s="200">
        <v>1.08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0</v>
      </c>
      <c r="AC27" s="167">
        <v>0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0</v>
      </c>
      <c r="CZ27" s="167">
        <v>2.8831199999999999</v>
      </c>
    </row>
    <row r="28" spans="1:104" x14ac:dyDescent="0.2">
      <c r="A28" s="203"/>
      <c r="B28" s="205"/>
      <c r="C28" s="206" t="s">
        <v>91</v>
      </c>
      <c r="D28" s="207"/>
      <c r="E28" s="208">
        <v>1.08</v>
      </c>
      <c r="F28" s="209"/>
      <c r="G28" s="210"/>
      <c r="M28" s="204" t="s">
        <v>91</v>
      </c>
      <c r="O28" s="195"/>
    </row>
    <row r="29" spans="1:104" x14ac:dyDescent="0.2">
      <c r="A29" s="211"/>
      <c r="B29" s="212" t="s">
        <v>75</v>
      </c>
      <c r="C29" s="213" t="str">
        <f>CONCATENATE(B25," ",C25)</f>
        <v>3 Svislé a kompletní konstrukce</v>
      </c>
      <c r="D29" s="214"/>
      <c r="E29" s="215"/>
      <c r="F29" s="216"/>
      <c r="G29" s="217">
        <f>SUM(G25:G28)</f>
        <v>0</v>
      </c>
      <c r="O29" s="195">
        <v>4</v>
      </c>
      <c r="BA29" s="218">
        <f>SUM(BA25:BA28)</f>
        <v>0</v>
      </c>
      <c r="BB29" s="218">
        <f>SUM(BB25:BB28)</f>
        <v>0</v>
      </c>
      <c r="BC29" s="218">
        <f>SUM(BC25:BC28)</f>
        <v>0</v>
      </c>
      <c r="BD29" s="218">
        <f>SUM(BD25:BD28)</f>
        <v>0</v>
      </c>
      <c r="BE29" s="218">
        <f>SUM(BE25:BE28)</f>
        <v>0</v>
      </c>
    </row>
    <row r="30" spans="1:104" x14ac:dyDescent="0.2">
      <c r="A30" s="188" t="s">
        <v>72</v>
      </c>
      <c r="B30" s="189" t="s">
        <v>114</v>
      </c>
      <c r="C30" s="190" t="s">
        <v>115</v>
      </c>
      <c r="D30" s="191"/>
      <c r="E30" s="192"/>
      <c r="F30" s="192"/>
      <c r="G30" s="193"/>
      <c r="H30" s="194"/>
      <c r="I30" s="194"/>
      <c r="O30" s="195">
        <v>1</v>
      </c>
    </row>
    <row r="31" spans="1:104" x14ac:dyDescent="0.2">
      <c r="A31" s="196">
        <v>11</v>
      </c>
      <c r="B31" s="197" t="s">
        <v>116</v>
      </c>
      <c r="C31" s="198" t="s">
        <v>117</v>
      </c>
      <c r="D31" s="199" t="s">
        <v>84</v>
      </c>
      <c r="E31" s="200">
        <v>26.25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0</v>
      </c>
    </row>
    <row r="32" spans="1:104" x14ac:dyDescent="0.2">
      <c r="A32" s="203"/>
      <c r="B32" s="205"/>
      <c r="C32" s="206" t="s">
        <v>118</v>
      </c>
      <c r="D32" s="207"/>
      <c r="E32" s="208">
        <v>26.25</v>
      </c>
      <c r="F32" s="209"/>
      <c r="G32" s="210"/>
      <c r="M32" s="204" t="s">
        <v>118</v>
      </c>
      <c r="O32" s="195"/>
    </row>
    <row r="33" spans="1:104" x14ac:dyDescent="0.2">
      <c r="A33" s="196">
        <v>12</v>
      </c>
      <c r="B33" s="197" t="s">
        <v>119</v>
      </c>
      <c r="C33" s="198" t="s">
        <v>120</v>
      </c>
      <c r="D33" s="199" t="s">
        <v>84</v>
      </c>
      <c r="E33" s="200">
        <v>20.95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3.5040000000000002E-2</v>
      </c>
    </row>
    <row r="34" spans="1:104" x14ac:dyDescent="0.2">
      <c r="A34" s="203"/>
      <c r="B34" s="205"/>
      <c r="C34" s="206" t="s">
        <v>121</v>
      </c>
      <c r="D34" s="207"/>
      <c r="E34" s="208">
        <v>20.95</v>
      </c>
      <c r="F34" s="209"/>
      <c r="G34" s="210"/>
      <c r="M34" s="204" t="s">
        <v>121</v>
      </c>
      <c r="O34" s="195"/>
    </row>
    <row r="35" spans="1:104" x14ac:dyDescent="0.2">
      <c r="A35" s="211"/>
      <c r="B35" s="212" t="s">
        <v>75</v>
      </c>
      <c r="C35" s="213" t="str">
        <f>CONCATENATE(B30," ",C30)</f>
        <v>62 Úpravy povrchů vnější</v>
      </c>
      <c r="D35" s="214"/>
      <c r="E35" s="215"/>
      <c r="F35" s="216"/>
      <c r="G35" s="217">
        <f>SUM(G30:G34)</f>
        <v>0</v>
      </c>
      <c r="O35" s="195">
        <v>4</v>
      </c>
      <c r="BA35" s="218">
        <f>SUM(BA30:BA34)</f>
        <v>0</v>
      </c>
      <c r="BB35" s="218">
        <f>SUM(BB30:BB34)</f>
        <v>0</v>
      </c>
      <c r="BC35" s="218">
        <f>SUM(BC30:BC34)</f>
        <v>0</v>
      </c>
      <c r="BD35" s="218">
        <f>SUM(BD30:BD34)</f>
        <v>0</v>
      </c>
      <c r="BE35" s="218">
        <f>SUM(BE30:BE34)</f>
        <v>0</v>
      </c>
    </row>
    <row r="36" spans="1:104" x14ac:dyDescent="0.2">
      <c r="A36" s="188" t="s">
        <v>72</v>
      </c>
      <c r="B36" s="189" t="s">
        <v>122</v>
      </c>
      <c r="C36" s="190" t="s">
        <v>123</v>
      </c>
      <c r="D36" s="191"/>
      <c r="E36" s="192"/>
      <c r="F36" s="192"/>
      <c r="G36" s="193"/>
      <c r="H36" s="194"/>
      <c r="I36" s="194"/>
      <c r="O36" s="195">
        <v>1</v>
      </c>
    </row>
    <row r="37" spans="1:104" x14ac:dyDescent="0.2">
      <c r="A37" s="196">
        <v>13</v>
      </c>
      <c r="B37" s="197" t="s">
        <v>124</v>
      </c>
      <c r="C37" s="198" t="s">
        <v>125</v>
      </c>
      <c r="D37" s="199" t="s">
        <v>84</v>
      </c>
      <c r="E37" s="200">
        <v>28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1</v>
      </c>
      <c r="AC37" s="167">
        <v>1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1</v>
      </c>
      <c r="CZ37" s="167">
        <v>1.8380000000000001E-2</v>
      </c>
    </row>
    <row r="38" spans="1:104" x14ac:dyDescent="0.2">
      <c r="A38" s="203"/>
      <c r="B38" s="205"/>
      <c r="C38" s="206" t="s">
        <v>126</v>
      </c>
      <c r="D38" s="207"/>
      <c r="E38" s="208">
        <v>28</v>
      </c>
      <c r="F38" s="209"/>
      <c r="G38" s="210"/>
      <c r="M38" s="204" t="s">
        <v>126</v>
      </c>
      <c r="O38" s="195"/>
    </row>
    <row r="39" spans="1:104" x14ac:dyDescent="0.2">
      <c r="A39" s="196">
        <v>14</v>
      </c>
      <c r="B39" s="197" t="s">
        <v>127</v>
      </c>
      <c r="C39" s="198" t="s">
        <v>128</v>
      </c>
      <c r="D39" s="199" t="s">
        <v>84</v>
      </c>
      <c r="E39" s="200">
        <v>28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1</v>
      </c>
      <c r="AC39" s="167">
        <v>1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1</v>
      </c>
      <c r="CZ39" s="167">
        <v>8.4999999999999995E-4</v>
      </c>
    </row>
    <row r="40" spans="1:104" x14ac:dyDescent="0.2">
      <c r="A40" s="196">
        <v>15</v>
      </c>
      <c r="B40" s="197" t="s">
        <v>129</v>
      </c>
      <c r="C40" s="198" t="s">
        <v>130</v>
      </c>
      <c r="D40" s="199" t="s">
        <v>84</v>
      </c>
      <c r="E40" s="200">
        <v>28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1</v>
      </c>
      <c r="AC40" s="167">
        <v>1</v>
      </c>
      <c r="AZ40" s="167">
        <v>1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1</v>
      </c>
      <c r="CZ40" s="167">
        <v>0</v>
      </c>
    </row>
    <row r="41" spans="1:104" x14ac:dyDescent="0.2">
      <c r="A41" s="196">
        <v>16</v>
      </c>
      <c r="B41" s="197" t="s">
        <v>131</v>
      </c>
      <c r="C41" s="198" t="s">
        <v>132</v>
      </c>
      <c r="D41" s="199" t="s">
        <v>84</v>
      </c>
      <c r="E41" s="200">
        <v>10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1</v>
      </c>
      <c r="AC41" s="167">
        <v>1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1</v>
      </c>
      <c r="CZ41" s="167">
        <v>1.6910000000000001E-2</v>
      </c>
    </row>
    <row r="42" spans="1:104" x14ac:dyDescent="0.2">
      <c r="A42" s="203"/>
      <c r="B42" s="205"/>
      <c r="C42" s="206" t="s">
        <v>133</v>
      </c>
      <c r="D42" s="207"/>
      <c r="E42" s="208">
        <v>10</v>
      </c>
      <c r="F42" s="209"/>
      <c r="G42" s="210"/>
      <c r="M42" s="204" t="s">
        <v>133</v>
      </c>
      <c r="O42" s="195"/>
    </row>
    <row r="43" spans="1:104" x14ac:dyDescent="0.2">
      <c r="A43" s="196">
        <v>17</v>
      </c>
      <c r="B43" s="197" t="s">
        <v>134</v>
      </c>
      <c r="C43" s="198" t="s">
        <v>135</v>
      </c>
      <c r="D43" s="199" t="s">
        <v>84</v>
      </c>
      <c r="E43" s="200">
        <v>10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1</v>
      </c>
      <c r="AC43" s="167">
        <v>1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1</v>
      </c>
      <c r="CZ43" s="167">
        <v>4.0000000000000002E-4</v>
      </c>
    </row>
    <row r="44" spans="1:104" x14ac:dyDescent="0.2">
      <c r="A44" s="196">
        <v>18</v>
      </c>
      <c r="B44" s="197" t="s">
        <v>136</v>
      </c>
      <c r="C44" s="198" t="s">
        <v>137</v>
      </c>
      <c r="D44" s="199" t="s">
        <v>84</v>
      </c>
      <c r="E44" s="200">
        <v>10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1</v>
      </c>
      <c r="AC44" s="167">
        <v>1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1</v>
      </c>
      <c r="CZ44" s="167">
        <v>0</v>
      </c>
    </row>
    <row r="45" spans="1:104" ht="22.5" x14ac:dyDescent="0.2">
      <c r="A45" s="196">
        <v>19</v>
      </c>
      <c r="B45" s="197" t="s">
        <v>138</v>
      </c>
      <c r="C45" s="198" t="s">
        <v>139</v>
      </c>
      <c r="D45" s="199" t="s">
        <v>140</v>
      </c>
      <c r="E45" s="200">
        <v>7</v>
      </c>
      <c r="F45" s="200">
        <v>0</v>
      </c>
      <c r="G45" s="201">
        <f>E45*F45</f>
        <v>0</v>
      </c>
      <c r="O45" s="195">
        <v>2</v>
      </c>
      <c r="AA45" s="167">
        <v>12</v>
      </c>
      <c r="AB45" s="167">
        <v>0</v>
      </c>
      <c r="AC45" s="167">
        <v>9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12</v>
      </c>
      <c r="CB45" s="202">
        <v>0</v>
      </c>
      <c r="CZ45" s="167">
        <v>0</v>
      </c>
    </row>
    <row r="46" spans="1:104" x14ac:dyDescent="0.2">
      <c r="A46" s="211"/>
      <c r="B46" s="212" t="s">
        <v>75</v>
      </c>
      <c r="C46" s="213" t="str">
        <f>CONCATENATE(B36," ",C36)</f>
        <v>94 Lešení a stavební výtahy</v>
      </c>
      <c r="D46" s="214"/>
      <c r="E46" s="215"/>
      <c r="F46" s="216"/>
      <c r="G46" s="217">
        <f>SUM(G36:G45)</f>
        <v>0</v>
      </c>
      <c r="O46" s="195">
        <v>4</v>
      </c>
      <c r="BA46" s="218">
        <f>SUM(BA36:BA45)</f>
        <v>0</v>
      </c>
      <c r="BB46" s="218">
        <f>SUM(BB36:BB45)</f>
        <v>0</v>
      </c>
      <c r="BC46" s="218">
        <f>SUM(BC36:BC45)</f>
        <v>0</v>
      </c>
      <c r="BD46" s="218">
        <f>SUM(BD36:BD45)</f>
        <v>0</v>
      </c>
      <c r="BE46" s="218">
        <f>SUM(BE36:BE45)</f>
        <v>0</v>
      </c>
    </row>
    <row r="47" spans="1:104" x14ac:dyDescent="0.2">
      <c r="A47" s="188" t="s">
        <v>72</v>
      </c>
      <c r="B47" s="189" t="s">
        <v>141</v>
      </c>
      <c r="C47" s="190" t="s">
        <v>142</v>
      </c>
      <c r="D47" s="191"/>
      <c r="E47" s="192"/>
      <c r="F47" s="192"/>
      <c r="G47" s="193"/>
      <c r="H47" s="194"/>
      <c r="I47" s="194"/>
      <c r="O47" s="195">
        <v>1</v>
      </c>
    </row>
    <row r="48" spans="1:104" x14ac:dyDescent="0.2">
      <c r="A48" s="196">
        <v>20</v>
      </c>
      <c r="B48" s="197" t="s">
        <v>143</v>
      </c>
      <c r="C48" s="198" t="s">
        <v>144</v>
      </c>
      <c r="D48" s="199" t="s">
        <v>90</v>
      </c>
      <c r="E48" s="200">
        <v>1.08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1</v>
      </c>
      <c r="AC48" s="167">
        <v>1</v>
      </c>
      <c r="AZ48" s="167">
        <v>1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1</v>
      </c>
      <c r="CZ48" s="167">
        <v>1.1199999999999999E-3</v>
      </c>
    </row>
    <row r="49" spans="1:104" x14ac:dyDescent="0.2">
      <c r="A49" s="203"/>
      <c r="B49" s="205"/>
      <c r="C49" s="206" t="s">
        <v>91</v>
      </c>
      <c r="D49" s="207"/>
      <c r="E49" s="208">
        <v>1.08</v>
      </c>
      <c r="F49" s="209"/>
      <c r="G49" s="210"/>
      <c r="M49" s="204" t="s">
        <v>91</v>
      </c>
      <c r="O49" s="195"/>
    </row>
    <row r="50" spans="1:104" x14ac:dyDescent="0.2">
      <c r="A50" s="211"/>
      <c r="B50" s="212" t="s">
        <v>75</v>
      </c>
      <c r="C50" s="213" t="str">
        <f>CONCATENATE(B47," ",C47)</f>
        <v>96 Bourání konstrukcí</v>
      </c>
      <c r="D50" s="214"/>
      <c r="E50" s="215"/>
      <c r="F50" s="216"/>
      <c r="G50" s="217">
        <f>SUM(G47:G49)</f>
        <v>0</v>
      </c>
      <c r="O50" s="195">
        <v>4</v>
      </c>
      <c r="BA50" s="218">
        <f>SUM(BA47:BA49)</f>
        <v>0</v>
      </c>
      <c r="BB50" s="218">
        <f>SUM(BB47:BB49)</f>
        <v>0</v>
      </c>
      <c r="BC50" s="218">
        <f>SUM(BC47:BC49)</f>
        <v>0</v>
      </c>
      <c r="BD50" s="218">
        <f>SUM(BD47:BD49)</f>
        <v>0</v>
      </c>
      <c r="BE50" s="218">
        <f>SUM(BE47:BE49)</f>
        <v>0</v>
      </c>
    </row>
    <row r="51" spans="1:104" x14ac:dyDescent="0.2">
      <c r="A51" s="188" t="s">
        <v>72</v>
      </c>
      <c r="B51" s="189" t="s">
        <v>145</v>
      </c>
      <c r="C51" s="190" t="s">
        <v>146</v>
      </c>
      <c r="D51" s="191"/>
      <c r="E51" s="192"/>
      <c r="F51" s="192"/>
      <c r="G51" s="193"/>
      <c r="H51" s="194"/>
      <c r="I51" s="194"/>
      <c r="O51" s="195">
        <v>1</v>
      </c>
    </row>
    <row r="52" spans="1:104" x14ac:dyDescent="0.2">
      <c r="A52" s="196">
        <v>21</v>
      </c>
      <c r="B52" s="197" t="s">
        <v>147</v>
      </c>
      <c r="C52" s="198" t="s">
        <v>148</v>
      </c>
      <c r="D52" s="199" t="s">
        <v>149</v>
      </c>
      <c r="E52" s="200">
        <v>6.2074071999999996</v>
      </c>
      <c r="F52" s="200">
        <v>0</v>
      </c>
      <c r="G52" s="201">
        <f>E52*F52</f>
        <v>0</v>
      </c>
      <c r="O52" s="195">
        <v>2</v>
      </c>
      <c r="AA52" s="167">
        <v>7</v>
      </c>
      <c r="AB52" s="167">
        <v>1</v>
      </c>
      <c r="AC52" s="167">
        <v>2</v>
      </c>
      <c r="AZ52" s="167">
        <v>1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7</v>
      </c>
      <c r="CB52" s="202">
        <v>1</v>
      </c>
      <c r="CZ52" s="167">
        <v>0</v>
      </c>
    </row>
    <row r="53" spans="1:104" x14ac:dyDescent="0.2">
      <c r="A53" s="211"/>
      <c r="B53" s="212" t="s">
        <v>75</v>
      </c>
      <c r="C53" s="213" t="str">
        <f>CONCATENATE(B51," ",C51)</f>
        <v>99 Staveništní přesun hmot</v>
      </c>
      <c r="D53" s="214"/>
      <c r="E53" s="215"/>
      <c r="F53" s="216"/>
      <c r="G53" s="217">
        <f>SUM(G51:G52)</f>
        <v>0</v>
      </c>
      <c r="O53" s="195">
        <v>4</v>
      </c>
      <c r="BA53" s="218">
        <f>SUM(BA51:BA52)</f>
        <v>0</v>
      </c>
      <c r="BB53" s="218">
        <f>SUM(BB51:BB52)</f>
        <v>0</v>
      </c>
      <c r="BC53" s="218">
        <f>SUM(BC51:BC52)</f>
        <v>0</v>
      </c>
      <c r="BD53" s="218">
        <f>SUM(BD51:BD52)</f>
        <v>0</v>
      </c>
      <c r="BE53" s="218">
        <f>SUM(BE51:BE52)</f>
        <v>0</v>
      </c>
    </row>
    <row r="54" spans="1:104" x14ac:dyDescent="0.2">
      <c r="E54" s="167"/>
    </row>
    <row r="55" spans="1:104" x14ac:dyDescent="0.2">
      <c r="E55" s="167"/>
    </row>
    <row r="56" spans="1:104" x14ac:dyDescent="0.2">
      <c r="E56" s="167"/>
    </row>
    <row r="57" spans="1:104" x14ac:dyDescent="0.2">
      <c r="E57" s="167"/>
    </row>
    <row r="58" spans="1:104" x14ac:dyDescent="0.2">
      <c r="E58" s="167"/>
    </row>
    <row r="59" spans="1:104" x14ac:dyDescent="0.2">
      <c r="E59" s="167"/>
    </row>
    <row r="60" spans="1:104" x14ac:dyDescent="0.2">
      <c r="E60" s="167"/>
    </row>
    <row r="61" spans="1:104" x14ac:dyDescent="0.2">
      <c r="E61" s="167"/>
    </row>
    <row r="62" spans="1:104" x14ac:dyDescent="0.2">
      <c r="E62" s="167"/>
    </row>
    <row r="63" spans="1:104" x14ac:dyDescent="0.2">
      <c r="E63" s="167"/>
    </row>
    <row r="64" spans="1:104" x14ac:dyDescent="0.2">
      <c r="E64" s="167"/>
    </row>
    <row r="65" spans="1:7" x14ac:dyDescent="0.2">
      <c r="E65" s="167"/>
    </row>
    <row r="66" spans="1:7" x14ac:dyDescent="0.2">
      <c r="E66" s="167"/>
    </row>
    <row r="67" spans="1:7" x14ac:dyDescent="0.2">
      <c r="E67" s="167"/>
    </row>
    <row r="68" spans="1:7" x14ac:dyDescent="0.2">
      <c r="E68" s="167"/>
    </row>
    <row r="69" spans="1:7" x14ac:dyDescent="0.2">
      <c r="E69" s="167"/>
    </row>
    <row r="70" spans="1:7" x14ac:dyDescent="0.2">
      <c r="E70" s="167"/>
    </row>
    <row r="71" spans="1:7" x14ac:dyDescent="0.2">
      <c r="E71" s="167"/>
    </row>
    <row r="72" spans="1:7" x14ac:dyDescent="0.2">
      <c r="E72" s="167"/>
    </row>
    <row r="73" spans="1:7" x14ac:dyDescent="0.2">
      <c r="E73" s="167"/>
    </row>
    <row r="74" spans="1:7" x14ac:dyDescent="0.2">
      <c r="E74" s="167"/>
    </row>
    <row r="75" spans="1:7" x14ac:dyDescent="0.2">
      <c r="E75" s="167"/>
    </row>
    <row r="76" spans="1:7" x14ac:dyDescent="0.2">
      <c r="E76" s="167"/>
    </row>
    <row r="77" spans="1:7" x14ac:dyDescent="0.2">
      <c r="A77" s="219"/>
      <c r="B77" s="219"/>
      <c r="C77" s="219"/>
      <c r="D77" s="219"/>
      <c r="E77" s="219"/>
      <c r="F77" s="219"/>
      <c r="G77" s="219"/>
    </row>
    <row r="78" spans="1:7" x14ac:dyDescent="0.2">
      <c r="A78" s="219"/>
      <c r="B78" s="219"/>
      <c r="C78" s="219"/>
      <c r="D78" s="219"/>
      <c r="E78" s="219"/>
      <c r="F78" s="219"/>
      <c r="G78" s="219"/>
    </row>
    <row r="79" spans="1:7" x14ac:dyDescent="0.2">
      <c r="A79" s="219"/>
      <c r="B79" s="219"/>
      <c r="C79" s="219"/>
      <c r="D79" s="219"/>
      <c r="E79" s="219"/>
      <c r="F79" s="219"/>
      <c r="G79" s="219"/>
    </row>
    <row r="80" spans="1:7" x14ac:dyDescent="0.2">
      <c r="A80" s="219"/>
      <c r="B80" s="219"/>
      <c r="C80" s="219"/>
      <c r="D80" s="219"/>
      <c r="E80" s="219"/>
      <c r="F80" s="219"/>
      <c r="G80" s="219"/>
    </row>
    <row r="81" spans="5:5" x14ac:dyDescent="0.2">
      <c r="E81" s="167"/>
    </row>
    <row r="82" spans="5:5" x14ac:dyDescent="0.2">
      <c r="E82" s="167"/>
    </row>
    <row r="83" spans="5:5" x14ac:dyDescent="0.2">
      <c r="E83" s="167"/>
    </row>
    <row r="84" spans="5:5" x14ac:dyDescent="0.2">
      <c r="E84" s="167"/>
    </row>
    <row r="85" spans="5:5" x14ac:dyDescent="0.2">
      <c r="E85" s="167"/>
    </row>
    <row r="86" spans="5:5" x14ac:dyDescent="0.2">
      <c r="E86" s="167"/>
    </row>
    <row r="87" spans="5:5" x14ac:dyDescent="0.2">
      <c r="E87" s="167"/>
    </row>
    <row r="88" spans="5:5" x14ac:dyDescent="0.2">
      <c r="E88" s="167"/>
    </row>
    <row r="89" spans="5:5" x14ac:dyDescent="0.2">
      <c r="E89" s="167"/>
    </row>
    <row r="90" spans="5:5" x14ac:dyDescent="0.2">
      <c r="E90" s="167"/>
    </row>
    <row r="91" spans="5:5" x14ac:dyDescent="0.2">
      <c r="E91" s="167"/>
    </row>
    <row r="92" spans="5:5" x14ac:dyDescent="0.2">
      <c r="E92" s="167"/>
    </row>
    <row r="93" spans="5:5" x14ac:dyDescent="0.2">
      <c r="E93" s="167"/>
    </row>
    <row r="94" spans="5:5" x14ac:dyDescent="0.2">
      <c r="E94" s="167"/>
    </row>
    <row r="95" spans="5:5" x14ac:dyDescent="0.2">
      <c r="E95" s="167"/>
    </row>
    <row r="96" spans="5:5" x14ac:dyDescent="0.2">
      <c r="E96" s="167"/>
    </row>
    <row r="97" spans="1:5" x14ac:dyDescent="0.2">
      <c r="E97" s="167"/>
    </row>
    <row r="98" spans="1:5" x14ac:dyDescent="0.2">
      <c r="E98" s="167"/>
    </row>
    <row r="99" spans="1:5" x14ac:dyDescent="0.2">
      <c r="E99" s="167"/>
    </row>
    <row r="100" spans="1:5" x14ac:dyDescent="0.2">
      <c r="E100" s="167"/>
    </row>
    <row r="101" spans="1:5" x14ac:dyDescent="0.2">
      <c r="E101" s="167"/>
    </row>
    <row r="102" spans="1:5" x14ac:dyDescent="0.2">
      <c r="E102" s="167"/>
    </row>
    <row r="103" spans="1:5" x14ac:dyDescent="0.2">
      <c r="E103" s="167"/>
    </row>
    <row r="104" spans="1:5" x14ac:dyDescent="0.2">
      <c r="E104" s="167"/>
    </row>
    <row r="105" spans="1:5" x14ac:dyDescent="0.2">
      <c r="E105" s="167"/>
    </row>
    <row r="106" spans="1:5" x14ac:dyDescent="0.2">
      <c r="E106" s="167"/>
    </row>
    <row r="107" spans="1:5" x14ac:dyDescent="0.2">
      <c r="E107" s="167"/>
    </row>
    <row r="108" spans="1:5" x14ac:dyDescent="0.2">
      <c r="E108" s="167"/>
    </row>
    <row r="109" spans="1:5" x14ac:dyDescent="0.2">
      <c r="E109" s="167"/>
    </row>
    <row r="110" spans="1:5" x14ac:dyDescent="0.2">
      <c r="E110" s="167"/>
    </row>
    <row r="111" spans="1:5" x14ac:dyDescent="0.2">
      <c r="E111" s="167"/>
    </row>
    <row r="112" spans="1:5" x14ac:dyDescent="0.2">
      <c r="A112" s="220"/>
      <c r="B112" s="220"/>
    </row>
    <row r="113" spans="1:7" x14ac:dyDescent="0.2">
      <c r="A113" s="219"/>
      <c r="B113" s="219"/>
      <c r="C113" s="222"/>
      <c r="D113" s="222"/>
      <c r="E113" s="223"/>
      <c r="F113" s="222"/>
      <c r="G113" s="224"/>
    </row>
    <row r="114" spans="1:7" x14ac:dyDescent="0.2">
      <c r="A114" s="225"/>
      <c r="B114" s="225"/>
      <c r="C114" s="219"/>
      <c r="D114" s="219"/>
      <c r="E114" s="226"/>
      <c r="F114" s="219"/>
      <c r="G114" s="219"/>
    </row>
    <row r="115" spans="1:7" x14ac:dyDescent="0.2">
      <c r="A115" s="219"/>
      <c r="B115" s="219"/>
      <c r="C115" s="219"/>
      <c r="D115" s="219"/>
      <c r="E115" s="226"/>
      <c r="F115" s="219"/>
      <c r="G115" s="219"/>
    </row>
    <row r="116" spans="1:7" x14ac:dyDescent="0.2">
      <c r="A116" s="219"/>
      <c r="B116" s="219"/>
      <c r="C116" s="219"/>
      <c r="D116" s="219"/>
      <c r="E116" s="226"/>
      <c r="F116" s="219"/>
      <c r="G116" s="219"/>
    </row>
    <row r="117" spans="1:7" x14ac:dyDescent="0.2">
      <c r="A117" s="219"/>
      <c r="B117" s="219"/>
      <c r="C117" s="219"/>
      <c r="D117" s="219"/>
      <c r="E117" s="226"/>
      <c r="F117" s="219"/>
      <c r="G117" s="219"/>
    </row>
    <row r="118" spans="1:7" x14ac:dyDescent="0.2">
      <c r="A118" s="219"/>
      <c r="B118" s="219"/>
      <c r="C118" s="219"/>
      <c r="D118" s="219"/>
      <c r="E118" s="226"/>
      <c r="F118" s="219"/>
      <c r="G118" s="219"/>
    </row>
    <row r="119" spans="1:7" x14ac:dyDescent="0.2">
      <c r="A119" s="219"/>
      <c r="B119" s="219"/>
      <c r="C119" s="219"/>
      <c r="D119" s="219"/>
      <c r="E119" s="226"/>
      <c r="F119" s="219"/>
      <c r="G119" s="219"/>
    </row>
    <row r="120" spans="1:7" x14ac:dyDescent="0.2">
      <c r="A120" s="219"/>
      <c r="B120" s="219"/>
      <c r="C120" s="219"/>
      <c r="D120" s="219"/>
      <c r="E120" s="226"/>
      <c r="F120" s="219"/>
      <c r="G120" s="219"/>
    </row>
    <row r="121" spans="1:7" x14ac:dyDescent="0.2">
      <c r="A121" s="219"/>
      <c r="B121" s="219"/>
      <c r="C121" s="219"/>
      <c r="D121" s="219"/>
      <c r="E121" s="226"/>
      <c r="F121" s="219"/>
      <c r="G121" s="219"/>
    </row>
    <row r="122" spans="1:7" x14ac:dyDescent="0.2">
      <c r="A122" s="219"/>
      <c r="B122" s="219"/>
      <c r="C122" s="219"/>
      <c r="D122" s="219"/>
      <c r="E122" s="226"/>
      <c r="F122" s="219"/>
      <c r="G122" s="219"/>
    </row>
    <row r="123" spans="1:7" x14ac:dyDescent="0.2">
      <c r="A123" s="219"/>
      <c r="B123" s="219"/>
      <c r="C123" s="219"/>
      <c r="D123" s="219"/>
      <c r="E123" s="226"/>
      <c r="F123" s="219"/>
      <c r="G123" s="219"/>
    </row>
    <row r="124" spans="1:7" x14ac:dyDescent="0.2">
      <c r="A124" s="219"/>
      <c r="B124" s="219"/>
      <c r="C124" s="219"/>
      <c r="D124" s="219"/>
      <c r="E124" s="226"/>
      <c r="F124" s="219"/>
      <c r="G124" s="219"/>
    </row>
    <row r="125" spans="1:7" x14ac:dyDescent="0.2">
      <c r="A125" s="219"/>
      <c r="B125" s="219"/>
      <c r="C125" s="219"/>
      <c r="D125" s="219"/>
      <c r="E125" s="226"/>
      <c r="F125" s="219"/>
      <c r="G125" s="219"/>
    </row>
    <row r="126" spans="1:7" x14ac:dyDescent="0.2">
      <c r="A126" s="219"/>
      <c r="B126" s="219"/>
      <c r="C126" s="219"/>
      <c r="D126" s="219"/>
      <c r="E126" s="226"/>
      <c r="F126" s="219"/>
      <c r="G126" s="219"/>
    </row>
  </sheetData>
  <mergeCells count="16">
    <mergeCell ref="C49:D49"/>
    <mergeCell ref="C32:D32"/>
    <mergeCell ref="C34:D34"/>
    <mergeCell ref="C38:D38"/>
    <mergeCell ref="C42:D42"/>
    <mergeCell ref="C19:D19"/>
    <mergeCell ref="C23:D23"/>
    <mergeCell ref="C28:D28"/>
    <mergeCell ref="A1:G1"/>
    <mergeCell ref="A3:B3"/>
    <mergeCell ref="A4:B4"/>
    <mergeCell ref="E4:G4"/>
    <mergeCell ref="C9:D9"/>
    <mergeCell ref="C12:D12"/>
    <mergeCell ref="C14:D14"/>
    <mergeCell ref="C16:D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2018-02-16T09:21:20Z</dcterms:created>
  <dcterms:modified xsi:type="dcterms:W3CDTF">2018-02-16T09:22:02Z</dcterms:modified>
</cp:coreProperties>
</file>