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1 Cyklo BpH - Slavkov p. H\Rozpočet\Výkaz výměr pro VZ_zamčené buňky\"/>
    </mc:Choice>
  </mc:AlternateContent>
  <xr:revisionPtr revIDLastSave="0" documentId="13_ncr:1_{CD6B64EC-48FD-4149-AE30-E58C5C0B402D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Stavba!$H$35</definedName>
    <definedName name="CenaCelkem">Stavba!$G$22</definedName>
    <definedName name="CenaCelkemBezDPH">Stavba!$G$21</definedName>
    <definedName name="CenaCelkemVypocet" localSheetId="1">Stavba!$I$35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Stavba!#REF!</definedName>
    <definedName name="DPHZakl">Stavba!#REF!</definedName>
    <definedName name="dpsc" localSheetId="1">Stavba!$C$13</definedName>
    <definedName name="IČO" localSheetId="1">Stavba!$I$11</definedName>
    <definedName name="Mena">Stavba!$I$22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Stavba!$B$33</definedName>
    <definedName name="_xlnm.Print_Area" localSheetId="1">Stavba!$A$1:$J$38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Stavba!$B$1:$J$31</definedName>
    <definedName name="ZakladDPHSni">Stavba!#REF!</definedName>
    <definedName name="ZakladDPHSniVypocet" localSheetId="1">Stavba!$F$35</definedName>
    <definedName name="ZakladDPHZakl">Stavba!#REF!</definedName>
    <definedName name="ZakladDPHZaklVypocet" localSheetId="1">Stavba!$G$35</definedName>
    <definedName name="Zaokrouhleni">Stavba!#REF!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2" i="1" l="1"/>
  <c r="G16" i="1" l="1"/>
  <c r="G17" i="1" l="1"/>
  <c r="G18" i="1"/>
  <c r="G22" i="1" l="1"/>
  <c r="I17" i="1"/>
  <c r="I18" i="1"/>
  <c r="I16" i="1" l="1"/>
  <c r="I22" i="1" s="1"/>
  <c r="F35" i="1" l="1"/>
  <c r="G35" i="1"/>
  <c r="H35" i="1"/>
  <c r="I35" i="1"/>
  <c r="J34" i="1" s="1"/>
  <c r="J35" i="1" s="1"/>
  <c r="J21" i="1"/>
  <c r="G33" i="1"/>
  <c r="F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<sst xmlns="http://schemas.openxmlformats.org/spreadsheetml/2006/main" count="59" uniqueCount="54">
  <si>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</si>
  <si>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</si>
  <si>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</si>
  <si>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</si>
  <si>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</si>
  <si>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</si>
  <si>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</si>
  <si>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</si>
  <si>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</si>
  <si>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</si>
  <si>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</si>
  <si>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</si>
  <si>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</si>
  <si>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</si>
  <si>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</si>
  <si>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</si>
  <si>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</si>
  <si>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</si>
  <si>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</si>
  <si>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</si>
  <si>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</si>
  <si>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Rozpis ceny</t>
  </si>
  <si>
    <t>IČ: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</si>
  <si>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</si>
  <si>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</si>
  <si>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</si>
  <si>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</si>
  <si>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</si>
  <si>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</si>
  <si>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</si>
  <si>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</t>
  </si>
  <si>
    <t>Rozpočet:</t>
  </si>
  <si>
    <t>Misto</t>
  </si>
  <si>
    <t>Ing. Tomáš Olša</t>
  </si>
  <si>
    <t>Cyklostezka Bystřice p. H. – Slavkov p. H. (SO 101 - úsek A)</t>
  </si>
  <si>
    <t>Město Bystřice pod Hostýnem</t>
  </si>
  <si>
    <t>Masarykovo nám. 137</t>
  </si>
  <si>
    <t>76861</t>
  </si>
  <si>
    <t>00287113</t>
  </si>
  <si>
    <t>CZ00287113</t>
  </si>
  <si>
    <t>Rozpočet</t>
  </si>
  <si>
    <t>Celkem za stavbu</t>
  </si>
  <si>
    <t>VN</t>
  </si>
  <si>
    <t>ON</t>
  </si>
  <si>
    <t>Krycí list</t>
  </si>
  <si>
    <t>SO 101 Cyklostezka - úsek A</t>
  </si>
  <si>
    <t>SO 101 Cyklostezka - úsek B</t>
  </si>
  <si>
    <t>SO 401 Veřejné osvětlení</t>
  </si>
  <si>
    <t>Cyklostezka Bystřice p. H. – Slavkov p. H.</t>
  </si>
  <si>
    <t>Cenová soustava RTS DATA.</t>
  </si>
  <si>
    <t>CENA BEZ DPH</t>
  </si>
  <si>
    <t>DPH (21%)</t>
  </si>
  <si>
    <t>CENA VČ. DPH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</si>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</sst>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11" xfId="0" applyBorder="1"/>
    <xf numFmtId="0" fontId="0" fillId="0" borderId="16" xfId="0" applyFont="1" applyBorder="1" applyAlignment="1">
      <alignment horizontal="left" vertical="top" indent="1"/>
    </xf>
    <xf numFmtId="0" fontId="0" fillId="0" borderId="17" xfId="0" applyBorder="1" applyAlignment="1">
      <alignment vertical="top"/>
    </xf>
    <xf numFmtId="0" fontId="8" fillId="0" borderId="17" xfId="0" applyFont="1" applyFill="1" applyBorder="1" applyAlignment="1">
      <alignment horizontal="left" vertical="top"/>
    </xf>
    <xf numFmtId="0" fontId="8" fillId="0" borderId="17" xfId="0" applyFont="1" applyBorder="1" applyAlignment="1">
      <alignment vertical="center"/>
    </xf>
    <xf numFmtId="0" fontId="0" fillId="0" borderId="17" xfId="0" applyFont="1" applyBorder="1" applyAlignment="1">
      <alignment horizontal="right" vertical="center"/>
    </xf>
    <xf numFmtId="0" fontId="0" fillId="0" borderId="18" xfId="0" applyBorder="1" applyAlignment="1"/>
    <xf numFmtId="0" fontId="0" fillId="0" borderId="6" xfId="0" applyBorder="1" applyAlignment="1">
      <alignment horizontal="left"/>
    </xf>
    <xf numFmtId="0" fontId="0" fillId="0" borderId="19" xfId="0" applyBorder="1"/>
    <xf numFmtId="0" fontId="4" fillId="0" borderId="0" xfId="0" applyFont="1" applyAlignment="1">
      <alignment horizontal="left"/>
    </xf>
    <xf numFmtId="49" fontId="0" fillId="0" borderId="11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25" xfId="0" applyNumberFormat="1" applyBorder="1"/>
    <xf numFmtId="3" fontId="0" fillId="4" borderId="29" xfId="0" applyNumberFormat="1" applyFill="1" applyBorder="1" applyAlignment="1"/>
    <xf numFmtId="3" fontId="7" fillId="3" borderId="26" xfId="0" applyNumberFormat="1" applyFont="1" applyFill="1" applyBorder="1" applyAlignment="1">
      <alignment vertical="center"/>
    </xf>
    <xf numFmtId="3" fontId="7" fillId="3" borderId="17" xfId="0" applyNumberFormat="1" applyFont="1" applyFill="1" applyBorder="1" applyAlignment="1">
      <alignment vertical="center"/>
    </xf>
    <xf numFmtId="3" fontId="7" fillId="3" borderId="17" xfId="0" applyNumberFormat="1" applyFont="1" applyFill="1" applyBorder="1" applyAlignment="1">
      <alignment vertical="center" wrapText="1"/>
    </xf>
    <xf numFmtId="3" fontId="7" fillId="3" borderId="27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/>
    <xf numFmtId="3" fontId="0" fillId="0" borderId="28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7" fillId="3" borderId="27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4" borderId="29" xfId="0" applyNumberFormat="1" applyFill="1" applyBorder="1" applyAlignment="1">
      <alignment wrapText="1" shrinkToFit="1"/>
    </xf>
    <xf numFmtId="3" fontId="0" fillId="4" borderId="29" xfId="0" applyNumberFormat="1" applyFill="1" applyBorder="1" applyAlignment="1">
      <alignment shrinkToFit="1"/>
    </xf>
    <xf numFmtId="0" fontId="4" fillId="3" borderId="10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/>
    <xf numFmtId="49" fontId="0" fillId="0" borderId="1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3" fontId="0" fillId="4" borderId="30" xfId="0" applyNumberFormat="1" applyFill="1" applyBorder="1"/>
    <xf numFmtId="3" fontId="0" fillId="4" borderId="11" xfId="0" applyNumberFormat="1" applyFill="1" applyBorder="1"/>
    <xf numFmtId="3" fontId="0" fillId="4" borderId="31" xfId="0" applyNumberFormat="1" applyFill="1" applyBorder="1"/>
    <xf numFmtId="1" fontId="0" fillId="0" borderId="6" xfId="0" applyNumberFormat="1" applyBorder="1" applyAlignment="1">
      <alignment horizontal="center"/>
    </xf>
    <xf numFmtId="1" fontId="0" fillId="0" borderId="6" xfId="0" applyNumberFormat="1" applyFont="1" applyBorder="1" applyAlignment="1">
      <alignment horizontal="center"/>
    </xf>
    <xf numFmtId="0" fontId="0" fillId="0" borderId="17" xfId="0" applyBorder="1" applyAlignment="1">
      <alignment horizontal="center"/>
    </xf>
    <xf numFmtId="4" fontId="12" fillId="0" borderId="14" xfId="0" applyNumberFormat="1" applyFont="1" applyBorder="1" applyAlignment="1">
      <alignment horizontal="right" vertical="center" indent="1"/>
    </xf>
    <xf numFmtId="4" fontId="12" fillId="0" borderId="21" xfId="0" applyNumberFormat="1" applyFont="1" applyBorder="1" applyAlignment="1">
      <alignment horizontal="right" vertical="center" indent="1"/>
    </xf>
    <xf numFmtId="3" fontId="0" fillId="0" borderId="11" xfId="0" applyNumberFormat="1" applyBorder="1"/>
    <xf numFmtId="3" fontId="0" fillId="0" borderId="11" xfId="0" applyNumberFormat="1" applyBorder="1" applyAlignment="1">
      <alignment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right" vertical="center" indent="1"/>
    </xf>
    <xf numFmtId="4" fontId="11" fillId="3" borderId="7" xfId="0" applyNumberFormat="1" applyFont="1" applyFill="1" applyBorder="1" applyAlignment="1">
      <alignment horizontal="right" vertical="center"/>
    </xf>
    <xf numFmtId="2" fontId="11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6" fillId="3" borderId="17" xfId="0" applyNumberFormat="1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4" fontId="14" fillId="3" borderId="10" xfId="0" applyNumberFormat="1" applyFont="1" applyFill="1" applyBorder="1" applyAlignment="1">
      <alignment horizontal="center" vertical="center"/>
    </xf>
    <xf numFmtId="4" fontId="14" fillId="3" borderId="12" xfId="0" applyNumberFormat="1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164" fontId="6" fillId="3" borderId="12" xfId="0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1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8" fillId="5" borderId="6" xfId="0" applyFont="1" applyFill="1" applyBorder="1" applyAlignment="1">
      <alignment vertical="top"/>
    </xf>
    <xf numFmtId="14" fontId="8" fillId="5" borderId="6" xfId="0" applyNumberFormat="1" applyFont="1" applyFill="1" applyBorder="1" applyAlignment="1">
      <alignment horizontal="center" vertical="top"/>
    </xf>
    <xf numFmtId="0" fontId="8" fillId="6" borderId="6" xfId="0" applyFont="1" applyFill="1" applyBorder="1" applyAlignment="1">
      <alignment vertical="top"/>
    </xf>
    <xf numFmtId="49" fontId="8" fillId="6" borderId="17" xfId="0" applyNumberFormat="1" applyFont="1" applyFill="1" applyBorder="1" applyAlignment="1">
      <alignment horizontal="left" vertical="center"/>
    </xf>
    <xf numFmtId="49" fontId="8" fillId="6" borderId="0" xfId="0" applyNumberFormat="1" applyFont="1" applyFill="1" applyBorder="1" applyAlignment="1">
      <alignment horizontal="left" vertical="center"/>
    </xf>
    <xf numFmtId="49" fontId="8" fillId="6" borderId="6" xfId="0" applyNumberFormat="1" applyFont="1" applyFill="1" applyBorder="1" applyAlignment="1">
      <alignment horizontal="left" vertical="center"/>
    </xf>
    <xf numFmtId="49" fontId="8" fillId="6" borderId="0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26</v>
      </c>
    </row>
    <row r="2" spans="1:7" ht="57.75" customHeight="1" x14ac:dyDescent="0.2">
      <c r="A2" s="96" t="s">
        <v>27</v>
      </c>
      <c r="B2" s="96"/>
      <c r="C2" s="96"/>
      <c r="D2" s="96"/>
      <c r="E2" s="96"/>
      <c r="F2" s="96"/>
      <c r="G2" s="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0"/>
  <sheetViews>
    <sheetView showGridLines="0" tabSelected="1" topLeftCell="B1" zoomScaleNormal="100" zoomScaleSheetLayoutView="75" workbookViewId="0">
      <selection activeCell="E16" sqref="E16:F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53" t="s">
        <v>24</v>
      </c>
      <c r="B1" s="107" t="s">
        <v>44</v>
      </c>
      <c r="C1" s="108"/>
      <c r="D1" s="108"/>
      <c r="E1" s="108"/>
      <c r="F1" s="108"/>
      <c r="G1" s="108"/>
      <c r="H1" s="108"/>
      <c r="I1" s="108"/>
      <c r="J1" s="109"/>
    </row>
    <row r="2" spans="1:15" ht="23.25" customHeight="1" x14ac:dyDescent="0.2">
      <c r="A2" s="4"/>
      <c r="B2" s="58" t="s">
        <v>28</v>
      </c>
      <c r="C2" s="59"/>
      <c r="D2" s="120" t="s">
        <v>48</v>
      </c>
      <c r="E2" s="121"/>
      <c r="F2" s="121"/>
      <c r="G2" s="121"/>
      <c r="H2" s="121"/>
      <c r="I2" s="121"/>
      <c r="J2" s="122"/>
      <c r="O2" s="2"/>
    </row>
    <row r="3" spans="1:15" ht="23.25" customHeight="1" x14ac:dyDescent="0.2">
      <c r="A3" s="4"/>
      <c r="B3" s="60" t="s">
        <v>32</v>
      </c>
      <c r="C3" s="61"/>
      <c r="D3" s="117" t="s">
        <v>30</v>
      </c>
      <c r="E3" s="118"/>
      <c r="F3" s="118"/>
      <c r="G3" s="118"/>
      <c r="H3" s="118"/>
      <c r="I3" s="118"/>
      <c r="J3" s="119"/>
    </row>
    <row r="4" spans="1:15" ht="23.25" hidden="1" customHeight="1" x14ac:dyDescent="0.2">
      <c r="A4" s="4"/>
      <c r="B4" s="62" t="s">
        <v>31</v>
      </c>
      <c r="C4" s="63"/>
      <c r="D4" s="64"/>
      <c r="E4" s="64"/>
      <c r="F4" s="65"/>
      <c r="G4" s="66"/>
      <c r="H4" s="65"/>
      <c r="I4" s="66"/>
      <c r="J4" s="67"/>
    </row>
    <row r="5" spans="1:15" ht="24" customHeight="1" x14ac:dyDescent="0.2">
      <c r="A5" s="4"/>
      <c r="B5" s="38" t="s">
        <v>16</v>
      </c>
      <c r="C5" s="5"/>
      <c r="D5" s="68" t="s">
        <v>35</v>
      </c>
      <c r="E5" s="21"/>
      <c r="F5" s="21"/>
      <c r="G5" s="21"/>
      <c r="H5" s="23" t="s">
        <v>22</v>
      </c>
      <c r="I5" s="68" t="s">
        <v>38</v>
      </c>
      <c r="J5" s="11"/>
    </row>
    <row r="6" spans="1:15" ht="15.75" customHeight="1" x14ac:dyDescent="0.2">
      <c r="A6" s="4"/>
      <c r="B6" s="34"/>
      <c r="C6" s="21"/>
      <c r="D6" s="68" t="s">
        <v>36</v>
      </c>
      <c r="E6" s="21"/>
      <c r="F6" s="21"/>
      <c r="G6" s="21"/>
      <c r="H6" s="23" t="s">
        <v>23</v>
      </c>
      <c r="I6" s="68" t="s">
        <v>39</v>
      </c>
      <c r="J6" s="11"/>
    </row>
    <row r="7" spans="1:15" ht="15.75" customHeight="1" x14ac:dyDescent="0.2">
      <c r="A7" s="4"/>
      <c r="B7" s="35"/>
      <c r="C7" s="69" t="s">
        <v>37</v>
      </c>
      <c r="D7" s="57" t="s">
        <v>30</v>
      </c>
      <c r="E7" s="29"/>
      <c r="F7" s="29"/>
      <c r="G7" s="29"/>
      <c r="H7" s="31"/>
      <c r="I7" s="29"/>
      <c r="J7" s="39"/>
    </row>
    <row r="8" spans="1:15" ht="24" hidden="1" customHeight="1" x14ac:dyDescent="0.2">
      <c r="A8" s="4"/>
      <c r="B8" s="38" t="s">
        <v>14</v>
      </c>
      <c r="C8" s="5"/>
      <c r="D8" s="30"/>
      <c r="E8" s="5"/>
      <c r="F8" s="5"/>
      <c r="G8" s="36"/>
      <c r="H8" s="23" t="s">
        <v>22</v>
      </c>
      <c r="I8" s="28"/>
      <c r="J8" s="11"/>
    </row>
    <row r="9" spans="1:15" ht="15.75" hidden="1" customHeight="1" x14ac:dyDescent="0.2">
      <c r="A9" s="4"/>
      <c r="B9" s="4"/>
      <c r="C9" s="5"/>
      <c r="D9" s="30"/>
      <c r="E9" s="5"/>
      <c r="F9" s="5"/>
      <c r="G9" s="36"/>
      <c r="H9" s="23" t="s">
        <v>23</v>
      </c>
      <c r="I9" s="28"/>
      <c r="J9" s="11"/>
    </row>
    <row r="10" spans="1:15" ht="15.75" hidden="1" customHeight="1" x14ac:dyDescent="0.2">
      <c r="A10" s="4"/>
      <c r="B10" s="40"/>
      <c r="C10" s="22"/>
      <c r="D10" s="37"/>
      <c r="E10" s="43"/>
      <c r="F10" s="43"/>
      <c r="G10" s="41"/>
      <c r="H10" s="41"/>
      <c r="I10" s="42"/>
      <c r="J10" s="39"/>
    </row>
    <row r="11" spans="1:15" ht="24" customHeight="1" x14ac:dyDescent="0.2">
      <c r="A11" s="4"/>
      <c r="B11" s="38" t="s">
        <v>13</v>
      </c>
      <c r="C11" s="5"/>
      <c r="D11" s="135"/>
      <c r="E11" s="135"/>
      <c r="F11" s="135"/>
      <c r="G11" s="135"/>
      <c r="H11" s="23" t="s">
        <v>22</v>
      </c>
      <c r="I11" s="138"/>
      <c r="J11" s="11"/>
    </row>
    <row r="12" spans="1:15" ht="15.75" customHeight="1" x14ac:dyDescent="0.2">
      <c r="A12" s="4"/>
      <c r="B12" s="34"/>
      <c r="C12" s="21"/>
      <c r="D12" s="136"/>
      <c r="E12" s="136"/>
      <c r="F12" s="136"/>
      <c r="G12" s="136"/>
      <c r="H12" s="23" t="s">
        <v>23</v>
      </c>
      <c r="I12" s="138"/>
      <c r="J12" s="11"/>
    </row>
    <row r="13" spans="1:15" ht="15.75" customHeight="1" x14ac:dyDescent="0.2">
      <c r="A13" s="4"/>
      <c r="B13" s="35"/>
      <c r="C13" s="69"/>
      <c r="D13" s="137"/>
      <c r="E13" s="137"/>
      <c r="F13" s="137"/>
      <c r="G13" s="137"/>
      <c r="H13" s="24"/>
      <c r="I13" s="29"/>
      <c r="J13" s="39"/>
    </row>
    <row r="14" spans="1:15" ht="24" customHeight="1" x14ac:dyDescent="0.2">
      <c r="A14" s="4"/>
      <c r="B14" s="46" t="s">
        <v>15</v>
      </c>
      <c r="C14" s="47"/>
      <c r="D14" s="48" t="s">
        <v>33</v>
      </c>
      <c r="E14" s="49"/>
      <c r="F14" s="49"/>
      <c r="G14" s="49"/>
      <c r="H14" s="50"/>
      <c r="I14" s="49"/>
      <c r="J14" s="51"/>
    </row>
    <row r="15" spans="1:15" ht="32.25" customHeight="1" x14ac:dyDescent="0.2">
      <c r="A15" s="4"/>
      <c r="B15" s="40" t="s">
        <v>21</v>
      </c>
      <c r="C15" s="52"/>
      <c r="D15" s="41"/>
      <c r="E15" s="100" t="s">
        <v>50</v>
      </c>
      <c r="F15" s="101"/>
      <c r="G15" s="113" t="s">
        <v>51</v>
      </c>
      <c r="H15" s="114"/>
      <c r="I15" s="115" t="s">
        <v>52</v>
      </c>
      <c r="J15" s="116"/>
    </row>
    <row r="16" spans="1:15" ht="23.25" customHeight="1" x14ac:dyDescent="0.2">
      <c r="A16" s="94" t="s">
        <v>18</v>
      </c>
      <c r="B16" s="95" t="s">
        <v>45</v>
      </c>
      <c r="C16" s="44"/>
      <c r="D16" s="45"/>
      <c r="E16" s="103"/>
      <c r="F16" s="104"/>
      <c r="G16" s="103">
        <f>E16*0.21</f>
        <v>0</v>
      </c>
      <c r="H16" s="104"/>
      <c r="I16" s="103">
        <f>E16+G16</f>
        <v>0</v>
      </c>
      <c r="J16" s="110"/>
    </row>
    <row r="17" spans="1:10" ht="23.25" customHeight="1" x14ac:dyDescent="0.2">
      <c r="A17" s="94" t="s">
        <v>19</v>
      </c>
      <c r="B17" s="95" t="s">
        <v>46</v>
      </c>
      <c r="C17" s="44"/>
      <c r="D17" s="45"/>
      <c r="E17" s="103"/>
      <c r="F17" s="104"/>
      <c r="G17" s="103">
        <f t="shared" ref="G17:G18" si="0">E17*0.21</f>
        <v>0</v>
      </c>
      <c r="H17" s="104"/>
      <c r="I17" s="103">
        <f t="shared" ref="I17:I18" si="1">E17+G17</f>
        <v>0</v>
      </c>
      <c r="J17" s="110"/>
    </row>
    <row r="18" spans="1:10" ht="23.25" customHeight="1" x14ac:dyDescent="0.2">
      <c r="A18" s="94" t="s">
        <v>20</v>
      </c>
      <c r="B18" s="95" t="s">
        <v>47</v>
      </c>
      <c r="C18" s="44"/>
      <c r="D18" s="45"/>
      <c r="E18" s="103"/>
      <c r="F18" s="104"/>
      <c r="G18" s="103">
        <f t="shared" si="0"/>
        <v>0</v>
      </c>
      <c r="H18" s="104"/>
      <c r="I18" s="103">
        <f t="shared" si="1"/>
        <v>0</v>
      </c>
      <c r="J18" s="110"/>
    </row>
    <row r="19" spans="1:10" ht="23.25" customHeight="1" x14ac:dyDescent="0.2">
      <c r="A19" s="94" t="s">
        <v>42</v>
      </c>
      <c r="B19" s="95"/>
      <c r="C19" s="44"/>
      <c r="D19" s="45"/>
      <c r="E19" s="103"/>
      <c r="F19" s="104"/>
      <c r="G19" s="103"/>
      <c r="H19" s="104"/>
      <c r="I19" s="103"/>
      <c r="J19" s="110"/>
    </row>
    <row r="20" spans="1:10" ht="23.25" customHeight="1" thickBot="1" x14ac:dyDescent="0.25">
      <c r="A20" s="94" t="s">
        <v>43</v>
      </c>
      <c r="B20" s="95"/>
      <c r="C20" s="44"/>
      <c r="D20" s="45"/>
      <c r="E20" s="103"/>
      <c r="F20" s="104"/>
      <c r="G20" s="103"/>
      <c r="H20" s="104"/>
      <c r="I20" s="103"/>
      <c r="J20" s="110"/>
    </row>
    <row r="21" spans="1:10" ht="27.75" hidden="1" customHeight="1" thickBot="1" x14ac:dyDescent="0.25">
      <c r="A21" s="4"/>
      <c r="B21" s="88" t="s">
        <v>17</v>
      </c>
      <c r="C21" s="89"/>
      <c r="D21" s="89"/>
      <c r="E21" s="90"/>
      <c r="F21" s="91"/>
      <c r="G21" s="111">
        <v>4206769.03</v>
      </c>
      <c r="H21" s="112"/>
      <c r="I21" s="112"/>
      <c r="J21" s="92">
        <f t="shared" ref="J21" si="2">Mena</f>
        <v>0</v>
      </c>
    </row>
    <row r="22" spans="1:10" ht="27.75" customHeight="1" thickBot="1" x14ac:dyDescent="0.25">
      <c r="A22" s="4"/>
      <c r="B22" s="88" t="s">
        <v>53</v>
      </c>
      <c r="C22" s="93"/>
      <c r="D22" s="93"/>
      <c r="E22" s="123">
        <f>SUM(E16:F18)</f>
        <v>0</v>
      </c>
      <c r="F22" s="127"/>
      <c r="G22" s="123">
        <f>SUM(G16:H20)</f>
        <v>0</v>
      </c>
      <c r="H22" s="124"/>
      <c r="I22" s="125">
        <f>SUM(I16:J20)</f>
        <v>0</v>
      </c>
      <c r="J22" s="126"/>
    </row>
    <row r="23" spans="1:10" ht="12.75" customHeight="1" x14ac:dyDescent="0.2">
      <c r="A23" s="4"/>
      <c r="B23" s="4"/>
      <c r="C23" s="5"/>
      <c r="D23" s="5"/>
      <c r="E23" s="5"/>
      <c r="F23" s="5"/>
      <c r="G23" s="36"/>
      <c r="H23" s="5"/>
      <c r="I23" s="36"/>
      <c r="J23" s="12"/>
    </row>
    <row r="24" spans="1:10" ht="30" customHeight="1" x14ac:dyDescent="0.2">
      <c r="A24" s="4"/>
      <c r="B24" s="4"/>
      <c r="C24" s="5"/>
      <c r="D24" s="5"/>
      <c r="E24" s="5"/>
      <c r="F24" s="5"/>
      <c r="G24" s="36"/>
      <c r="H24" s="5"/>
      <c r="I24" s="36"/>
      <c r="J24" s="12"/>
    </row>
    <row r="25" spans="1:10" ht="18.75" customHeight="1" x14ac:dyDescent="0.2">
      <c r="A25" s="4"/>
      <c r="B25" s="19"/>
      <c r="C25" s="18" t="s">
        <v>9</v>
      </c>
      <c r="D25" s="132"/>
      <c r="E25" s="134"/>
      <c r="F25" s="18" t="s">
        <v>8</v>
      </c>
      <c r="G25" s="132"/>
      <c r="H25" s="133"/>
      <c r="I25" s="132"/>
      <c r="J25" s="12"/>
    </row>
    <row r="26" spans="1:10" ht="47.25" customHeight="1" x14ac:dyDescent="0.2">
      <c r="A26" s="4"/>
      <c r="B26" s="4"/>
      <c r="C26" s="5"/>
      <c r="D26" s="5"/>
      <c r="E26" s="5"/>
      <c r="F26" s="5"/>
      <c r="G26" s="36"/>
      <c r="H26" s="5"/>
      <c r="I26" s="36"/>
      <c r="J26" s="12"/>
    </row>
    <row r="27" spans="1:10" s="32" customFormat="1" ht="18.75" customHeight="1" x14ac:dyDescent="0.2">
      <c r="A27" s="25"/>
      <c r="B27" s="25"/>
      <c r="C27" s="26"/>
      <c r="D27" s="20"/>
      <c r="E27" s="20"/>
      <c r="F27" s="26"/>
      <c r="G27" s="27"/>
      <c r="H27" s="20"/>
      <c r="I27" s="27"/>
      <c r="J27" s="33"/>
    </row>
    <row r="28" spans="1:10" ht="12.75" customHeight="1" x14ac:dyDescent="0.2">
      <c r="A28" s="4"/>
      <c r="B28" s="4"/>
      <c r="C28" s="5"/>
      <c r="D28" s="102" t="s">
        <v>2</v>
      </c>
      <c r="E28" s="102"/>
      <c r="F28" s="5"/>
      <c r="G28" s="36"/>
      <c r="H28" s="13" t="s">
        <v>3</v>
      </c>
      <c r="I28" s="36"/>
      <c r="J28" s="12"/>
    </row>
    <row r="29" spans="1:10" ht="12.75" customHeight="1" x14ac:dyDescent="0.2">
      <c r="A29" s="4"/>
      <c r="B29" s="4"/>
      <c r="C29" s="5"/>
      <c r="D29" s="13"/>
      <c r="E29" s="13"/>
      <c r="F29" s="5"/>
      <c r="G29" s="36"/>
      <c r="H29" s="13"/>
      <c r="I29" s="36"/>
      <c r="J29" s="12"/>
    </row>
    <row r="30" spans="1:10" ht="12.75" customHeight="1" x14ac:dyDescent="0.2">
      <c r="A30" s="4"/>
      <c r="B30" s="4"/>
      <c r="C30" s="5"/>
      <c r="D30" s="13"/>
      <c r="E30" s="13"/>
      <c r="F30" s="5"/>
      <c r="G30" s="36"/>
      <c r="H30" s="13"/>
      <c r="I30" s="36"/>
      <c r="J30" s="12"/>
    </row>
    <row r="31" spans="1:10" ht="13.5" customHeight="1" thickBot="1" x14ac:dyDescent="0.25">
      <c r="A31" s="14"/>
      <c r="B31" s="14" t="s">
        <v>49</v>
      </c>
      <c r="C31" s="15"/>
      <c r="D31" s="15"/>
      <c r="E31" s="15"/>
      <c r="F31" s="15"/>
      <c r="G31" s="16"/>
      <c r="H31" s="15"/>
      <c r="I31" s="16"/>
      <c r="J31" s="17"/>
    </row>
    <row r="32" spans="1:10" ht="27" hidden="1" customHeight="1" x14ac:dyDescent="0.25">
      <c r="B32" s="54" t="s">
        <v>10</v>
      </c>
      <c r="C32" s="3"/>
      <c r="D32" s="3"/>
      <c r="E32" s="3"/>
      <c r="F32" s="80"/>
      <c r="G32" s="80"/>
      <c r="H32" s="80"/>
      <c r="I32" s="80"/>
      <c r="J32" s="3"/>
    </row>
    <row r="33" spans="1:10" ht="25.5" hidden="1" customHeight="1" x14ac:dyDescent="0.2">
      <c r="A33" s="72" t="s">
        <v>25</v>
      </c>
      <c r="B33" s="74" t="s">
        <v>11</v>
      </c>
      <c r="C33" s="75" t="s">
        <v>4</v>
      </c>
      <c r="D33" s="76"/>
      <c r="E33" s="76"/>
      <c r="F33" s="81" t="e">
        <f>#REF!</f>
        <v>#REF!</v>
      </c>
      <c r="G33" s="81" t="e">
        <f>#REF!</f>
        <v>#REF!</v>
      </c>
      <c r="H33" s="82" t="s">
        <v>12</v>
      </c>
      <c r="I33" s="82" t="s">
        <v>1</v>
      </c>
      <c r="J33" s="77" t="s">
        <v>0</v>
      </c>
    </row>
    <row r="34" spans="1:10" ht="25.5" hidden="1" customHeight="1" x14ac:dyDescent="0.2">
      <c r="A34" s="72">
        <v>1</v>
      </c>
      <c r="B34" s="78" t="s">
        <v>40</v>
      </c>
      <c r="C34" s="105" t="s">
        <v>34</v>
      </c>
      <c r="D34" s="106"/>
      <c r="E34" s="106"/>
      <c r="F34" s="83">
        <v>0</v>
      </c>
      <c r="G34" s="84">
        <v>4206769.03</v>
      </c>
      <c r="H34" s="85">
        <v>883421</v>
      </c>
      <c r="I34" s="85">
        <v>5090190.03</v>
      </c>
      <c r="J34" s="79">
        <f>IF(CenaCelkemVypocet=0,"",I34/CenaCelkemVypocet*100)</f>
        <v>100</v>
      </c>
    </row>
    <row r="35" spans="1:10" ht="25.5" hidden="1" customHeight="1" x14ac:dyDescent="0.2">
      <c r="A35" s="72"/>
      <c r="B35" s="97" t="s">
        <v>41</v>
      </c>
      <c r="C35" s="98"/>
      <c r="D35" s="98"/>
      <c r="E35" s="99"/>
      <c r="F35" s="86">
        <f>SUMIF(A34:A34,"=1",F34:F34)</f>
        <v>0</v>
      </c>
      <c r="G35" s="87">
        <f>SUMIF(A34:A34,"=1",G34:G34)</f>
        <v>4206769.03</v>
      </c>
      <c r="H35" s="87">
        <f>SUMIF(A34:A34,"=1",H34:H34)</f>
        <v>883421</v>
      </c>
      <c r="I35" s="87">
        <f>SUMIF(A34:A34,"=1",I34:I34)</f>
        <v>5090190.03</v>
      </c>
      <c r="J35" s="73">
        <f>SUMIF(A34:A34,"=1",J34:J34)</f>
        <v>100</v>
      </c>
    </row>
    <row r="39" spans="1:10" x14ac:dyDescent="0.2">
      <c r="F39" s="70"/>
      <c r="G39" s="71"/>
      <c r="H39" s="70"/>
      <c r="I39" s="71"/>
      <c r="J39" s="71"/>
    </row>
    <row r="40" spans="1:10" x14ac:dyDescent="0.2">
      <c r="F40" s="70"/>
      <c r="G40" s="71"/>
      <c r="H40" s="70"/>
      <c r="I40" s="71"/>
      <c r="J40" s="7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1">
    <mergeCell ref="I22:J22"/>
    <mergeCell ref="E22:F22"/>
    <mergeCell ref="I17:J17"/>
    <mergeCell ref="I18:J18"/>
    <mergeCell ref="E18:F18"/>
    <mergeCell ref="B1:J1"/>
    <mergeCell ref="I16:J16"/>
    <mergeCell ref="I19:J19"/>
    <mergeCell ref="G21:I21"/>
    <mergeCell ref="G15:H15"/>
    <mergeCell ref="I15:J15"/>
    <mergeCell ref="E16:F16"/>
    <mergeCell ref="D12:G12"/>
    <mergeCell ref="D13:G13"/>
    <mergeCell ref="D3:J3"/>
    <mergeCell ref="E20:F20"/>
    <mergeCell ref="I20:J20"/>
    <mergeCell ref="D2:J2"/>
    <mergeCell ref="B35:E35"/>
    <mergeCell ref="E15:F15"/>
    <mergeCell ref="D11:G11"/>
    <mergeCell ref="D28:E28"/>
    <mergeCell ref="E19:F19"/>
    <mergeCell ref="C34:E34"/>
    <mergeCell ref="E17:F17"/>
    <mergeCell ref="G16:H16"/>
    <mergeCell ref="G17:H17"/>
    <mergeCell ref="G18:H18"/>
    <mergeCell ref="G19:H19"/>
    <mergeCell ref="G20:H20"/>
    <mergeCell ref="G22:H2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1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28" t="s">
        <v>5</v>
      </c>
      <c r="B1" s="128"/>
      <c r="C1" s="129"/>
      <c r="D1" s="128"/>
      <c r="E1" s="128"/>
      <c r="F1" s="128"/>
      <c r="G1" s="128"/>
    </row>
    <row r="2" spans="1:7" ht="24.95" customHeight="1" x14ac:dyDescent="0.2">
      <c r="A2" s="56" t="s">
        <v>29</v>
      </c>
      <c r="B2" s="55"/>
      <c r="C2" s="130"/>
      <c r="D2" s="130"/>
      <c r="E2" s="130"/>
      <c r="F2" s="130"/>
      <c r="G2" s="131"/>
    </row>
    <row r="3" spans="1:7" ht="24.95" hidden="1" customHeight="1" x14ac:dyDescent="0.2">
      <c r="A3" s="56" t="s">
        <v>6</v>
      </c>
      <c r="B3" s="55"/>
      <c r="C3" s="130"/>
      <c r="D3" s="130"/>
      <c r="E3" s="130"/>
      <c r="F3" s="130"/>
      <c r="G3" s="131"/>
    </row>
    <row r="4" spans="1:7" ht="24.95" hidden="1" customHeight="1" x14ac:dyDescent="0.2">
      <c r="A4" s="56" t="s">
        <v>7</v>
      </c>
      <c r="B4" s="55"/>
      <c r="C4" s="130"/>
      <c r="D4" s="130"/>
      <c r="E4" s="130"/>
      <c r="F4" s="130"/>
      <c r="G4" s="13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Vypracoval</vt:lpstr>
      <vt:lpstr>Stavba!ZakladDPHSniVypocet</vt:lpstr>
      <vt:lpstr>Stavba!ZakladDPHZaklVypocet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Adamíková Kateřina</cp:lastModifiedBy>
  <cp:lastPrinted>2014-02-28T09:52:57Z</cp:lastPrinted>
  <dcterms:created xsi:type="dcterms:W3CDTF">2009-04-08T07:15:50Z</dcterms:created>
  <dcterms:modified xsi:type="dcterms:W3CDTF">2021-09-17T12:01:45Z</dcterms:modified>
</cp:coreProperties>
</file>