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rabek.petr\Desktop\DI č. 2\"/>
    </mc:Choice>
  </mc:AlternateContent>
  <bookViews>
    <workbookView xWindow="0" yWindow="0" windowWidth="21570" windowHeight="8160"/>
  </bookViews>
  <sheets>
    <sheet name="List1" sheetId="1" r:id="rId1"/>
  </sheets>
  <definedNames>
    <definedName name="_xlnm.Print_Area" localSheetId="0">List1!$A$1:$I$345</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4" i="1" l="1"/>
  <c r="H122" i="1" l="1"/>
  <c r="H5" i="1" l="1"/>
  <c r="H81" i="1" l="1"/>
  <c r="H333" i="1" l="1"/>
  <c r="H320" i="1" l="1"/>
  <c r="H55" i="1"/>
  <c r="H255" i="1" l="1"/>
  <c r="H332" i="1" l="1"/>
  <c r="H331" i="1"/>
  <c r="H330" i="1"/>
  <c r="H329" i="1"/>
  <c r="H328" i="1"/>
  <c r="H327" i="1"/>
  <c r="H326" i="1"/>
  <c r="H325" i="1"/>
  <c r="H324" i="1"/>
  <c r="H323" i="1"/>
  <c r="H277" i="1"/>
  <c r="H19" i="1"/>
  <c r="H238" i="1" l="1"/>
  <c r="H248" i="1" l="1"/>
  <c r="H257" i="1"/>
  <c r="H218" i="1"/>
  <c r="H298" i="1"/>
  <c r="H176" i="1"/>
  <c r="H137" i="1" l="1"/>
  <c r="H107" i="1"/>
  <c r="H253" i="1"/>
  <c r="H252" i="1"/>
  <c r="H263" i="1" l="1"/>
  <c r="H321" i="1" l="1"/>
  <c r="H319" i="1"/>
  <c r="H268" i="1" l="1"/>
  <c r="H335" i="1" s="1"/>
  <c r="H337" i="1" l="1"/>
  <c r="H336" i="1" s="1"/>
</calcChain>
</file>

<file path=xl/sharedStrings.xml><?xml version="1.0" encoding="utf-8"?>
<sst xmlns="http://schemas.openxmlformats.org/spreadsheetml/2006/main" count="570" uniqueCount="407">
  <si>
    <t>Specifikace</t>
  </si>
  <si>
    <t>ks</t>
  </si>
  <si>
    <t>Umístění</t>
  </si>
  <si>
    <t>Provedení:</t>
  </si>
  <si>
    <t>19" - Rackmount</t>
  </si>
  <si>
    <t>Typ skříně:</t>
  </si>
  <si>
    <t>1U.</t>
  </si>
  <si>
    <t>Porty:</t>
  </si>
  <si>
    <t>Management port:</t>
  </si>
  <si>
    <t>Management:</t>
  </si>
  <si>
    <t>Switching kapacita:</t>
  </si>
  <si>
    <t>Paměť:</t>
  </si>
  <si>
    <t>Velikost MAC tabulky:</t>
  </si>
  <si>
    <t>Min. 4096 VLAN IDs, 512 aktivních VLAN, GARP VLAN aktivation protokol.</t>
  </si>
  <si>
    <t>Vícenásobná autentizace:</t>
  </si>
  <si>
    <t>Funkce kvality služby:</t>
  </si>
  <si>
    <t>Funkce pro bezpečnost:</t>
  </si>
  <si>
    <t>Funkce pro management a monitoring:</t>
  </si>
  <si>
    <t>Operační systém:</t>
  </si>
  <si>
    <t>Možnost mít v prvku uloženy min. 2 nezávislé kopie OS.</t>
  </si>
  <si>
    <t>Další vlastnosti a funkce:</t>
  </si>
  <si>
    <t>Napájení:</t>
  </si>
  <si>
    <t>Standardní EU napájení 100 - 127/200 - 240 VAC 50/60 Hz.</t>
  </si>
  <si>
    <t>Instalace:</t>
  </si>
  <si>
    <t>Instalace a konfigurace v místě instalace. Kompletní propojení všech prvků.</t>
  </si>
  <si>
    <t>Min. 16000 záznamů</t>
  </si>
  <si>
    <t>Radius/TACACS+, IEEE 802.1X</t>
  </si>
  <si>
    <t xml:space="preserve">IPv4/IPv6 ACL, VLAN-based ACL, DHCP snooping, </t>
  </si>
  <si>
    <t>IPv6 Ready Certifikace, Spanning tree</t>
  </si>
  <si>
    <t>Frekvenční rozsah:</t>
  </si>
  <si>
    <t>WLAN standardy:</t>
  </si>
  <si>
    <t>SSID:</t>
  </si>
  <si>
    <t>HW zabezpeční:</t>
  </si>
  <si>
    <t>optimalizace vybraných protokolů, byte chaching, Web Cache, Explicitní Proxy, Reverzní proxy, WCCP</t>
  </si>
  <si>
    <t>Instalace a služby:</t>
  </si>
  <si>
    <t>Datové toky:</t>
  </si>
  <si>
    <t>Viditelnost:</t>
  </si>
  <si>
    <t>Zabezpečená vzdálená správa, dohled a konfigurace – SSH, HTTPS, uživatelsky přívětivé GUI.</t>
  </si>
  <si>
    <t>Reporting a alertování:</t>
  </si>
  <si>
    <t>Uložný prostor:</t>
  </si>
  <si>
    <t>Nastavení času:</t>
  </si>
  <si>
    <t>Konektivita:</t>
  </si>
  <si>
    <t>Externí datové zdroje:</t>
  </si>
  <si>
    <t>Možnosti rozšíření:</t>
  </si>
  <si>
    <t>Modulární řešení umožňující doplnění o další funkcionality (detekce DoS, plný záchyt síťového provozu, bezpečnostní analýza chování v síti, monitoring výkonu aplikací, monitoring síťové infrastruktury, atd.).</t>
  </si>
  <si>
    <t>API:</t>
  </si>
  <si>
    <t>Uživatelé:</t>
  </si>
  <si>
    <t>Zákaznická podpora:</t>
  </si>
  <si>
    <t>Min. požadované konfigurační práce:</t>
  </si>
  <si>
    <t>Zaškolení obsluhy:</t>
  </si>
  <si>
    <t>FIREWALL</t>
  </si>
  <si>
    <t>Provedení serverů:</t>
  </si>
  <si>
    <t>Tower server s možnosti konverze do 19"racku, max. 4U nedělené chassis.</t>
  </si>
  <si>
    <t>Počet procesorových patic na server:</t>
  </si>
  <si>
    <t>Operační paměť (osazení) na server:</t>
  </si>
  <si>
    <t>DVD mechanika:</t>
  </si>
  <si>
    <t>Disková kapacita:</t>
  </si>
  <si>
    <t>RAIDový řadič:</t>
  </si>
  <si>
    <t>Ethernet konektivita na server:</t>
  </si>
  <si>
    <t>Ventilátory:</t>
  </si>
  <si>
    <t>Napájení a spotřeba:</t>
  </si>
  <si>
    <t>HW management:</t>
  </si>
  <si>
    <t xml:space="preserve">Zapnutí, vypnutí, restart serveru, přesměrování KVM nazávislé na OS, vzdálené připojení médií, časově neomezená licence.
Možnost rozšíření interního managementu serveru o update serveru online (z OS) i offline bez nutnosti instalace dalšího nástroje pro správu, možnost bootu a instalace z interní SD karty.
Dedikovaný LAN port pro management,
Možnost sdílení management portu s Ethernet portem (LoM) 1. </t>
  </si>
  <si>
    <t>VGA port:</t>
  </si>
  <si>
    <t>USB porty:</t>
  </si>
  <si>
    <t>PCIe sloty:</t>
  </si>
  <si>
    <t>OS:</t>
  </si>
  <si>
    <t>Certifikace:</t>
  </si>
  <si>
    <t>Certifikace pro trvalý provoz této konfigurace v teplotním rozsahu +5st C až +45st C. 
Možnost trvalého provozu serveru při teplotě 45°C.</t>
  </si>
  <si>
    <t>VIRTUALIZAČNÍ SERVER</t>
  </si>
  <si>
    <t>Provedení UPS:</t>
  </si>
  <si>
    <t>LCD panel:</t>
  </si>
  <si>
    <t>Informační LCD panel pro indikaci základních parametrů.</t>
  </si>
  <si>
    <t>Typ UPS:</t>
  </si>
  <si>
    <t>Line interactive nebo lepší</t>
  </si>
  <si>
    <t>Ostatní:</t>
  </si>
  <si>
    <t>SNMP management ethernet karta.</t>
  </si>
  <si>
    <t>Spolupráce s virtualizační platformou.</t>
  </si>
  <si>
    <t>Tower s možností umístění do racku včetně rack mount kitu.</t>
  </si>
  <si>
    <t>Veškérá potřebná kabeláž (UPS je určena k napájení obou serverů a 48-portového switche).</t>
  </si>
  <si>
    <t>Součástí dodávky UPS a souvisejících položek bude komplexní instalace a montáž, zapojení, zprovoznění a konfigurace veškerých technologií, včetně připojení do stávajícího prostředí. Součástí dodávky musí být - budou tyto služby: 
- test, nastavení UPS a managementu UPS,
- propojení s instalovanou infrastrukturou,
- konfigurace případného mngmt SW,
- zaškolení obsluhy.</t>
  </si>
  <si>
    <t>UPS</t>
  </si>
  <si>
    <t>Licence SW:</t>
  </si>
  <si>
    <t>CAL licence:</t>
  </si>
  <si>
    <t>Instalace a základní konfigurace hlavního Windows serveru (primárního řadiče domény):
- Instalace a konfigurace DNS.
- Instalace a konfigurace Active Directory.
- Instalace a konfigurace DHCP.
- Instalace a konfigurace služeb souborového serveru (file screening).
- Konfigurace zásad a auditování.
- Instalace a konfigurace Certifikačního úřadu.
- Instalace RADIUS a jeho konfigurace.
- Programování pomocných a podpůrných skriptů pro zásady, audit a monitoring.
Instalace a základní konfigurace záložního Windows serveru (sekundárního řadiče domény):
- Instalace a konfigurace DNS.
- Instalace a replikace Active Directory.
- Instalace a konfigurace DHCP.
- Instalace RADIUS a jeho konfigurace jako záložního ověřovacího mechanismu.
Instalace Windows Serveru pro zálohování a základní konfigurace:
- Další konfigurace zálohování.
Import 100 stanic do domény a základní nastavení.</t>
  </si>
  <si>
    <t>MS</t>
  </si>
  <si>
    <t>Procesor</t>
  </si>
  <si>
    <t>Pevné disky:</t>
  </si>
  <si>
    <t>Ethernet:</t>
  </si>
  <si>
    <t>Min. 4x 1 GbE, s možností implementace 10 GbE.</t>
  </si>
  <si>
    <t>NAS</t>
  </si>
  <si>
    <t>Provedení</t>
  </si>
  <si>
    <t>DVD-RW</t>
  </si>
  <si>
    <t>min. 1x Gb Ethernet</t>
  </si>
  <si>
    <t>Kancelářský balík:</t>
  </si>
  <si>
    <t>Antivirus:</t>
  </si>
  <si>
    <t>SW DESKTOPY</t>
  </si>
  <si>
    <t>Počet síťových rozhraní cooper:</t>
  </si>
  <si>
    <t>Propustnost FW (stavové filtrování,  UDP paket):</t>
  </si>
  <si>
    <t>Latence firewallu (64 B UDP paket):</t>
  </si>
  <si>
    <t>Výkon firewallu:</t>
  </si>
  <si>
    <t>Počet sočasně otevřených spojení:</t>
  </si>
  <si>
    <t>Počet nových spojení za sekundu:</t>
  </si>
  <si>
    <t>Propustnost IPSEC VPN (512 B paket):</t>
  </si>
  <si>
    <t>Propustnost SSL VPN:</t>
  </si>
  <si>
    <t xml:space="preserve">Min. 130 Mbps </t>
  </si>
  <si>
    <t>Propustnost IPS (HTTP / Traffix mix):</t>
  </si>
  <si>
    <t>Min 1200/320 Mbps</t>
  </si>
  <si>
    <t>Propustnost AV:</t>
  </si>
  <si>
    <t>OTP:</t>
  </si>
  <si>
    <t>Integrovaná podpora OTP.</t>
  </si>
  <si>
    <t>Intrusion Protection System – detekce útoků založena na signaturové části a na anomálním filtru, možnost vytvářet vlastní signatury.</t>
  </si>
  <si>
    <t>Application Control – detekce, monitoring, povolení či zakázání vice než 3000 síťových aplikací na základě signatury dané aplikace, nikoliv dle portu.</t>
  </si>
  <si>
    <t>Možnost nastavovat firewall politiku na základě geografických údajů Podpora Identity based policy – nastavení bezpečnosti uživateli na základě členství ve skupině na doménovém kontroléru</t>
  </si>
  <si>
    <t>min. 2x 3,5mm jack pro sluchátka/mikrofon na čelní straně PC</t>
  </si>
  <si>
    <t>min. 6x USB celkem, z toho min. 4x standardu 3.0</t>
  </si>
  <si>
    <t>min. 2 porty USB 3.0 na předním panelu skříně</t>
  </si>
  <si>
    <t>min. rozlišení každé obrazovky 1920x1080 pixelů</t>
  </si>
  <si>
    <t>max. odezva monitoru: 5 ms</t>
  </si>
  <si>
    <t>konektory monitoru kompatibilní pro připojení s nabízeným PC</t>
  </si>
  <si>
    <t>jazyk CZ</t>
  </si>
  <si>
    <t>min. optická, 2 tlačítka a kolečko</t>
  </si>
  <si>
    <t>Síť:</t>
  </si>
  <si>
    <t>Ukládání dat:</t>
  </si>
  <si>
    <t>SW VIRTUALIZACE</t>
  </si>
  <si>
    <t xml:space="preserve">počet jader musí být efektivně navržen s ohledem na požadované licence MS Windows server tak, aby byla naplněna licenční politika </t>
  </si>
  <si>
    <t>Počet jader na fyzický procesor:</t>
  </si>
  <si>
    <t>jed. cena bez DPH</t>
  </si>
  <si>
    <t>Režim  vysoké dostupnosti, L2, Active Active, Active Passive, full mesh HA, VRRP, synchronizace stavové tabulky a SA mezi nódy v clusteru</t>
  </si>
  <si>
    <t>Podopora multicast, vytváření politiky pro multicast routování</t>
  </si>
  <si>
    <t>Firewall, podpora VXLAN, podpora dynamicky navazovaných tunelů dle potřeby komunikace</t>
  </si>
  <si>
    <t>Podpora Identity based policy – nastavení bezpečnosti uživateli na základě členství ve skupině na doménovém kontroléru</t>
  </si>
  <si>
    <t>Funkce Load Balancing – možnost rozdělování zátěže směrující na virtuální IP na reálně servery, podpora health check funkcí</t>
  </si>
  <si>
    <t>Podpora centrální NATovácí tabulky, stavová inspekce SCTP komunikace</t>
  </si>
  <si>
    <t>Viditelnost do provozu na aplikační úrovni</t>
  </si>
  <si>
    <t>UTM funkce, možnost výběru mezi file based režimem (buffer) nebo flow based (inspekce on-the-fly)</t>
  </si>
  <si>
    <t>Antivirus pro vybrané protokoly, možnost volby různých databází, podpora archivace školdlivého obsahu, podpora protokolu ICAP pro offload AV engine, možnost detekce tzv. Grayware (rootkit, malware, spywave, keylogger, atd)</t>
  </si>
  <si>
    <t>Podpora VPN: SSL (portálový režim, tunelový režim), IPSEC (IKE, manual key, certifikát, gateway to gateway, hub and spoke, dial up konfiugrace, internet browsing konfigurace, podpora vice tunelů – redundantní VPN, možnost VPN v L2 – transparentním režimu, podpora IPv6, podpora dynamických routovací protokolů - OSPF, PPTP, L2TP, GRE</t>
  </si>
  <si>
    <t>Možnost nastavovat firewall politiku na základě geografických údajů</t>
  </si>
  <si>
    <t>Email filter – jednoduchá antispamová a antivirová inspekce elektronické pošty</t>
  </si>
  <si>
    <t>Web Filter – založená na kategorizaci webového obsahu, možnost monitorování navštívených kategorii na uživatele či skupinu, možnost kvóty – uživatel může navštěvovat určitou kategorii jen po určitou dobu během dne</t>
  </si>
  <si>
    <t>Data Leak Prevention</t>
  </si>
  <si>
    <t>Reputační databáze obsahujícící známe IP adresy a domény C&amp;C Botnet sítí</t>
  </si>
  <si>
    <t>Deep scanning – možnost kontroly komunikace v SSL šifrovaných protokolech (HTTPS, IMAPS, POP3S,…)</t>
  </si>
  <si>
    <t>Endpoint Control a monitoring – kontrola připojené pracovní stanice na patch level, instalovaný vhodný service pack, antivirový software, personální firewall či jiný software</t>
  </si>
  <si>
    <t>- Instalace do virtuálního prostředí a jeho odpovídající nastavení
- Konfigurace páteřního přepínače pro sběr monitorovaných dat
- Základní konfigurace systému (Upgrade firmware, registrace zařízení, IP adresa, uživatelské účty, snmp, smtp, ntp, syslog, kvóty, profily)
- Provázání monitorovaných dat s  Active Directory, tj. spárování IP adresy se jménem autentizovaného uživatele
- Základní zaškolení obsluhy</t>
  </si>
  <si>
    <t>Ucelený škálovatelný NetFlow/IPFIX monitorovací systém, schopný monitorovat síťový provoz jak na fyzické síťové infrastruktuře, tak i v rámci instalovaného virtuálního prostředí. Získané statistiky o provozu datové sítě musí umožnit sledovat a vyhodnocovat objemy a strukturu provozu, analyzovat příčiny provozních nebo výkonnostních problémů a odhalovat bezpečnostní hrozby. Je nezbytné, aby monitorovací systém byl zcela nezávislý na použité síťové infrastruktuře a svou funkcí monitorovanou síť neovlivňoval</t>
  </si>
  <si>
    <t>Kompletní instalace ve virtuálním prostředí s možností v případě potrřeby rozšířit o hardwarové sondy (tj. podpora decentralizovaného monitoringu)</t>
  </si>
  <si>
    <t>Časová synchronizace zařízení proti centrálnímu zdroji času na síti</t>
  </si>
  <si>
    <t>Provázání monitorovaných dat s  Active Directory</t>
  </si>
  <si>
    <t>Kontinuální ukládání dat bez jakékoliv ztrátové agregace (bez ohledu na požadovanou dobu ukládání)</t>
  </si>
  <si>
    <t>Možnost uložit minimálně 500 GB zachycených dat s možností navýšení rozšířením licence</t>
  </si>
  <si>
    <t>E-mailové notifikace, SNMP trapy, Agregace událostí. Nástroj pro generování a zasílání uživatelsky definovaných grafických reportů</t>
  </si>
  <si>
    <t>Ze strany sledované sítě nesmí být monitorovací systém detekovatelný</t>
  </si>
  <si>
    <t>Bezeztrátová kontrola každého jednotlivého paketu, podpora NetFlow v5, NetFlow v9 – RFC3954, IPFIX, jFlow, cflowd, NetStream, IPv4, IPv6, VLAN, NAT, MPLS, MAC</t>
  </si>
  <si>
    <t>Otevřené rozhraní a dokumentované API s možností integrace nástrojů i třetích stran</t>
  </si>
  <si>
    <t>Správa uživatelů a přístupových práv</t>
  </si>
  <si>
    <t>Plná zákaznická podpora v českém jazyce</t>
  </si>
  <si>
    <t>Instalace do virtuálního prostředí a jeho odpovídající nastavení</t>
  </si>
  <si>
    <t>Konfigurace páteřního přepínače pro sběr monitorovaných dat</t>
  </si>
  <si>
    <t>Základní konfigurace systému (IP adresa, uživatelské účty, snmp, smtp, ntp, syslog, kvóty, profily)</t>
  </si>
  <si>
    <t>Provázání monitorovaných dat s  Active Directory, tj. spárování IP adresy se jménem autentizovaného uživatele</t>
  </si>
  <si>
    <t>Základní zaškolení obsluhy</t>
  </si>
  <si>
    <t>Min. 2 patice / osazen 2x procesor poslední dostupné generace</t>
  </si>
  <si>
    <t>Možnost interní mechaniky DVD-RW</t>
  </si>
  <si>
    <t>Redundantní hotswapové ventilátory</t>
  </si>
  <si>
    <t>Min. 8x USB port, z toho min. 2x přední USB 3.0, 4x zadní USB 3.0, 2x interní</t>
  </si>
  <si>
    <t>Indoor, uzavřená konstrukce bez větracích otvorů a ventilátorů</t>
  </si>
  <si>
    <t>2,4 GHz a 5 GHz včetně podpory mechanismu přepojení klientů z pásma 2,4 GHz do pásma 5GHz</t>
  </si>
  <si>
    <t>Min.  8 SSID (BSSID) inzerovaných každým rádiem přístupového bodu</t>
  </si>
  <si>
    <t>Fyzicky zabezpečitelné/zamknutelné k okolním pevným částem</t>
  </si>
  <si>
    <t>Režim fungování L2 – transparentní režim, L3 – NAT/Router</t>
  </si>
  <si>
    <t>- Instalace a konfigurace hypervizoru.
- Licence, ntp, networking, storage, 
- Komunikace (ethernet) s ups, 
- Vytvoření 4 virtuálních počítačů.
- Migrace stávajícího fyzického serveru do virtuálního prostředí</t>
  </si>
  <si>
    <t>Úhlopříčka:</t>
  </si>
  <si>
    <t>Ovládání:</t>
  </si>
  <si>
    <t>Ostatní parametry:</t>
  </si>
  <si>
    <t>Záruka:</t>
  </si>
  <si>
    <t>Funkce:</t>
  </si>
  <si>
    <t>Požadované příslušenství:</t>
  </si>
  <si>
    <t>SW ZÁLOHOVÁNÍ</t>
  </si>
  <si>
    <t>Deployment:</t>
  </si>
  <si>
    <t>Vytváření záloh:</t>
  </si>
  <si>
    <t>Obnovení:</t>
  </si>
  <si>
    <t>Replikace:</t>
  </si>
  <si>
    <t>Možnost replikovat jednotlivé VM i celé kontejnery.</t>
  </si>
  <si>
    <t>Instalace, konfigurace úložiště, úloh.</t>
  </si>
  <si>
    <t>Nastavovaní politik:</t>
  </si>
  <si>
    <t>WAN optimalizace:</t>
  </si>
  <si>
    <t>HA konfigurace:</t>
  </si>
  <si>
    <t>SW MONITORING HW, SW</t>
  </si>
  <si>
    <t>Možnost instalace do Linux, možnost VA pro virtualizační hypervizor</t>
  </si>
  <si>
    <t>Podporované kontroly:</t>
  </si>
  <si>
    <t>Správa:</t>
  </si>
  <si>
    <t>Instalace, nastavení monitoringu požadovaných zařízení, nastavení notifikací a alertů.</t>
  </si>
  <si>
    <t xml:space="preserve">Min. 14x RJ45 10/100/1000 </t>
  </si>
  <si>
    <t>Paket o velikosti 1518 B, 512 B, 64 B - min 4400 Mbps</t>
  </si>
  <si>
    <t>6 600 000 paketů/s</t>
  </si>
  <si>
    <t>Min. 30 000</t>
  </si>
  <si>
    <t>Min. 4000 Mbps</t>
  </si>
  <si>
    <t>Min. 250 Mbps</t>
  </si>
  <si>
    <t>- Konfigurace prostřednictvím webového rozhraní.
- Prezentace prostřednictvím webového rozhraní.
- Možnost hromadné rekonfigurace pareametrů.
- Možnost definovat provozní časy a odstávky.</t>
  </si>
  <si>
    <t>- Síťová dostupnost: ping, SNMP, TCP
- Stav hardwarových senzorů získaných z iLO, iDRAC, iRMC apod. komunikace protokolem IPMI.
- Kontrola běhu služeb, procesů, vyžití disků a paměti atd
-Výkonostní a kapacitní stavy operačních systémů, síťových prvků, storage, databázových serverů, VM infrastruktury atd.</t>
  </si>
  <si>
    <t>Možnost instalace do MS Windows, Linux, Synology NAS, QNAP NAS</t>
  </si>
  <si>
    <t>WIFI</t>
  </si>
  <si>
    <t>Pracovní režim AP:</t>
  </si>
  <si>
    <t>Radiová část:</t>
  </si>
  <si>
    <t xml:space="preserve">Vestavění interní anténa MIMO omni down-tilt, 
MIMO 2x2:2 na 2,4 i 5 GHz,
Podpora MU-MIMO,
Automatické ladění kanálu a síly signálu v koordinaci s ostatními AP,
Možnost nastavení vysílacího výkonu s krokem 0.5 dBm                                                                                                                                                                                                                                                                                                                                                                         </t>
  </si>
  <si>
    <t>Podpora 802.11a, 802.11b/g,802.11n, 802.11ac Wave2,
Plnohodnotná certifikace Wi-Fi Aliance IE  EE802.11a/b/g/n/ac,
Energy Efficient Ethernet (EEE) 802.3az,
VLAN Pooling,
Podpora wireless MESH funkcionality s protokolem pro optimální výběr cesty v rámci MESH stromu</t>
  </si>
  <si>
    <t>Další funkce a vlastnosti::</t>
  </si>
  <si>
    <t>Licence:</t>
  </si>
  <si>
    <t>Dodávka musí obsahovat všechny licence potřebné pro splnění požadovaných vlastností a parametrů.</t>
  </si>
  <si>
    <t>Další požadavky:</t>
  </si>
  <si>
    <t>Součástí dodávky je dále SW pro aktivní zapojení žáků (jejich mobilních zařízení) do výuky. Nabízený SW musí být zdarma dostupný pro všechny pedagogy i žáky školy, a to jak v učebnách vybavených interaktivními tabulemi, tak v ostatních třídách i doma. SW musí umožňovat vzdálený přístup do třídy studentům, kteří se ze zdravotních či jiných důvodů nemohou výuky fyzicky účastnit. Stejně tak musí SW umožňovat vzdálenou online spolupráci studentů na projektech. Mezi základními požadovanými funkcemi jsou sdílená pracovní plocha (tabule), modul pro zasílání otázek (ano/ne, výběr z možností, škála, matematický vzorek, text, matice možností), modul pro tvorbu testů s možností průběžné kontroly výsledků a modul pro tvorbu aktivit. Učitel musí být schopen poslat libovolný aktuálně zobrazený obsah studentům na jejich mobilní zařízení. Odkazy na internetové zdroje, videa či vytvořené  aktivity jsou odesílány jako aktivní (nejen obrázek obrazovky učitele), tak aby mohli jednotliví studenti se zaslanými materiály aktivně pracovat či je anotovat. SW musí být k dispozici jak v online verzi přístupné pomocí běžného internetového prohlížeče (online režim), tak ve verzi instalované do počítače učitele (možnost práce i bez připojení k internetu). Obě verze SW musí mít shodné pracovní prostředí a jasnou návaznost.</t>
  </si>
  <si>
    <t>Parametr</t>
  </si>
  <si>
    <t>Příslušenství:</t>
  </si>
  <si>
    <t>PC + LCD PRO ŽÁKY</t>
  </si>
  <si>
    <t>CPU:</t>
  </si>
  <si>
    <t>Zdroj PC:</t>
  </si>
  <si>
    <t>Pevný disk:</t>
  </si>
  <si>
    <t>Optická mechanika:</t>
  </si>
  <si>
    <t>Grafická karta:</t>
  </si>
  <si>
    <t>Monitor:</t>
  </si>
  <si>
    <t>Obrazovka:</t>
  </si>
  <si>
    <t>Klávesnice:</t>
  </si>
  <si>
    <t>Myš:</t>
  </si>
  <si>
    <t>min. 8GB, možnost rozšíření na min. 32GB</t>
  </si>
  <si>
    <t>min. 256GB SSD připojené přes SATA3 rozhraní</t>
  </si>
  <si>
    <t>MONITORING provozu sítě</t>
  </si>
  <si>
    <t>Jsou požadovány software aktualizace (nové verze programového vybavení) v minimální délce 5 let. - Dodávka musí obsahovat veškeré potřebné licence pro splnění požadovaných vlastností a parametrů.</t>
  </si>
  <si>
    <t>1x monitor s LED podsvícením ke každému PC</t>
  </si>
  <si>
    <t>max výkon 70W, min. účinnost odpovídající 85%</t>
  </si>
  <si>
    <t>min. 1x 3,5mm jack pro sluchátka/mikrofon na čelní straně PC</t>
  </si>
  <si>
    <t>grafické digitální výstupy pro připojení dvou monitorů DP/HDMI</t>
  </si>
  <si>
    <t>integrovaná v CPU</t>
  </si>
  <si>
    <t>min. viditelná úhlopříčka každého monitoru 21,5"</t>
  </si>
  <si>
    <t>Záruka a servis</t>
  </si>
  <si>
    <t>SW balík aplikací pro sektor vzdělávání textový edtitor, tabulkový editor, nástroj pro tvorbu,editaci a prohlížení prezentací, e mailový klient, vytváření publikací s použitím stavebních bloků, program pro vytváření textových, zvukových a grafických poznámek) podpora otevření dokumentů online v cloudu MS Office 365, podpora centrální správy a nasazení SW a podpora integrace se službou Správa přístupových práv ve Windows (RMS) pro Windows Server</t>
  </si>
  <si>
    <t>Instalační a konfigurační práce</t>
  </si>
  <si>
    <t xml:space="preserve">Instalace a konfigurace firewallu včetně zaškolení </t>
  </si>
  <si>
    <t>Instalace a konfigurace monitorovacího SW pro síťový provoz včetně zaškolení</t>
  </si>
  <si>
    <t>Instalace a konfigurace serveru</t>
  </si>
  <si>
    <t>Instalace a konfigurace UPS</t>
  </si>
  <si>
    <t>Instalace a konfigurace síťového úložiště NAS</t>
  </si>
  <si>
    <t>Instalace a konfigurace zálohovacího SW</t>
  </si>
  <si>
    <t>Instalace a konfigurace SW pro Virtualizace</t>
  </si>
  <si>
    <t>Instalace a konfigurace SW pro Dohled</t>
  </si>
  <si>
    <t>požadavky na záruku</t>
  </si>
  <si>
    <t>ostatní podmínky</t>
  </si>
  <si>
    <t>VÝROBEK SPLŃUJÍCÍ KRITÉRIA</t>
  </si>
  <si>
    <t>Celkem bez DPH</t>
  </si>
  <si>
    <t>Poznámka k technické specifikaci:</t>
  </si>
  <si>
    <t>Poznámka ke způsobu vyplnění přílohy</t>
  </si>
  <si>
    <t>dual personality konzolový port (RJ45/ micro B-USB).</t>
  </si>
  <si>
    <t>http/https, telnet/ssh, console (požadována plnohodnotná správa přes CLI), SFTP.</t>
  </si>
  <si>
    <t>Min. 32000 záznamů</t>
  </si>
  <si>
    <t>Podpora VLAN podle IEEE 802.1Q</t>
  </si>
  <si>
    <t>QoS (IEEE 802.1p) - požadované standardy RFC 2474, RFC 2475, RFC 2597, RFC 2598</t>
  </si>
  <si>
    <t>SNMPv2c/v3, sFlow, RMON,  Syslog, Port mirroring, IEEE 802.1AB Link-Layer Discovery Protocol (LLDP), LLDP-MED</t>
  </si>
  <si>
    <t>min 9 přepínačů podporovaných ve stohu</t>
  </si>
  <si>
    <t>možnost stohování bez snížení počtu ethernetových portů</t>
  </si>
  <si>
    <t xml:space="preserve">Kapacita stohovacího propojení min. 100Gbps </t>
  </si>
  <si>
    <t>podpora distribuovaného přepínání paketů</t>
  </si>
  <si>
    <t>Kterýkoli prvek ve stohu může být řídícím prvkem (1:N redundance)</t>
  </si>
  <si>
    <t>požadována jednotná konfigurace stohu (IP adresa, správa, konfigurační soubor)</t>
  </si>
  <si>
    <t>Součástí dodávky pro každý prvek jsou i stohovací moduly včetně kabelů pro stohování</t>
  </si>
  <si>
    <t>Stohování</t>
  </si>
  <si>
    <t>Stack modul+ stack kabel min 1m</t>
  </si>
  <si>
    <t>4x SFP+ 10GBase LC LR</t>
  </si>
  <si>
    <t>Zadavatel vylučuje z nabídek technologie firem, které byly označeny BIS ve výroční zprávě 2013 z 27.10.2014 jako potenciálně nebezpečné</t>
  </si>
  <si>
    <t>Záruka a servis:</t>
  </si>
  <si>
    <t>požadován POE +dle standardu 802.3at</t>
  </si>
  <si>
    <t>dostupný výkon pro POE napájení per switch  minimálně 370W</t>
  </si>
  <si>
    <t>Podpora PoE</t>
  </si>
  <si>
    <t xml:space="preserve">Min. 48 portů 10/100/1000 Mb/s, min. 4 SFP porty; min. 4x 10Gbit/s porty s volitelným fyzickým rozhraním  </t>
  </si>
  <si>
    <t>páteřní SWITCH 48G stohovatelný s POE</t>
  </si>
  <si>
    <t xml:space="preserve">velikost bufferu </t>
  </si>
  <si>
    <t xml:space="preserve">Min. 24 portů 10/100/1000 Mb/s, min 4x 10Gbit/s porty s volitelným fyzickým rozhraním  </t>
  </si>
  <si>
    <t>Min. 1x GbE port s podporou PoE, Management console RJ-45</t>
  </si>
  <si>
    <t>Podpora přímého přístupu na příkazovou řádku AP přes sériovou konzoli, Telnet a SSH (IPv4 a IPv6).</t>
  </si>
  <si>
    <t>PC 1x LCD PRO PEDAGOGA</t>
  </si>
  <si>
    <t>min. výkon 250W, min. účinnost odpovídající 80PLUS Bronze, ventilátor zdroje min. 120mm, s termoregulací</t>
  </si>
  <si>
    <t>grafické výstupy pro připojení  monitoru, které je součástí PC + navíc nutný volný HDMI port pro připojení interaktivní tabule (bez adaptérů/redukcí)</t>
  </si>
  <si>
    <t>SW pro správu učebny</t>
  </si>
  <si>
    <t>Instalace a konfigurace PC sestav včetně dodaného SW</t>
  </si>
  <si>
    <t>konfigurace wifi včetně vytvoření uživatelského rozhraní GUEST, konfigurace 802.1x a proškolení</t>
  </si>
  <si>
    <t>Instalace a konfigurace přepínačů konfigurace 802.1x a proškolení</t>
  </si>
  <si>
    <t>Instalace</t>
  </si>
  <si>
    <t>kompletní instalace včetně příslušenství, potřebné kabeláže do 15m, instalace a konfigurace software, oživení a zaškolení obsluhy</t>
  </si>
  <si>
    <t>Podpora napájení z AC napájecího zdroje, Podpora standardního PoE 15,4W bez nutnosti redukce výkonu 5GHz rádia</t>
  </si>
  <si>
    <t>Pracovní režim AP bez kontroléru (autonomní),Pracovní režim AP s kontrolérem (lightweight),                                                                                                                                                                                       Pracovní režim AP v roli kontoléru s možností správy až 100 AP.</t>
  </si>
  <si>
    <t xml:space="preserve">- Vytváření záloh na základě bitových kopií.
- Vytváření transakčně konzistenčních záloh s ohledem na aplikace(Microsoft Exchange, Actve Directory, SQL, SharePoint).
- Vytváření záloh jednotlivách VM, VM kontejnerů.
- Vytváření přírustkových záloh.
</t>
  </si>
  <si>
    <t xml:space="preserve">Min. 48 portů 10/100/1000 Mb/s, min 4x 10Gbit/s porty s volitelným fyzickým rozhraním  </t>
  </si>
  <si>
    <t>Min. 80 Gbps.</t>
  </si>
  <si>
    <t>2x SFP+ 10GBase LC LR</t>
  </si>
  <si>
    <t>Jsou požadovány software aktualizace (nové verze programového vybavení) v minimální délce 24 měsíců s možností rozšíření v rámci udržitelnosti projektu na 60 měsíců od výrobce.</t>
  </si>
  <si>
    <t xml:space="preserve">Uchazeč je povinen s dodávkou doložit oficiální prohlášení o shodě od výrobce v souladu se zákony 17/2003 sb. 616/2006 sb. a 481/2012 sb.   </t>
  </si>
  <si>
    <t xml:space="preserve">Dodávka musí obsahovat veškeré potřebné licence pro splnění požadovaných vlastností a parametrů. </t>
  </si>
  <si>
    <t>Lifetime, nebo doba min. 24 měs</t>
  </si>
  <si>
    <t xml:space="preserve">Uchazeč je povinen s dodávkou doložit oficiální prohlášení o shodě od výrobce v souladu se zákony 17/2003 sb. 616/2006 sb. a 481/2012 sb.  Jsou požadovány software aktualizace (nové verze programového vybavení) v minimální délce 24 měsíců s možností rozšíření v rámci udržitelnosti projektu na 60 měsíců od výrobce. - Dodávka musí obsahovat veškeré potřebné licence pro splnění požadovaných vlastností a parametrů.  včetně zaškolení </t>
  </si>
  <si>
    <t>záruka a servis</t>
  </si>
  <si>
    <t>Je požadována záruka na hardware  v délce min. 24 měsíců NDB ON-site. Tato záruka musí být garantovaná výrobcem zařízení.</t>
  </si>
  <si>
    <t>Integrovaný TPM pro bezpečné uložení certifikátů a klíčů,
Podpora 802.11ac explicitního beamformingu,
Podpora airtime fairness,
Prioritizace jedotlivých SSID na základě vysílacího času,
Band Steering či obdobné (prioritizace 5GHz pásma),
Detekce Rogue AP,
Nastavitelný DTIM interval pro jednotlivé SSID,
Mapování SSID do různých VLAN podle IEEE 802.1Q,
VLAN Pooling,
Podpora Layer-2 izolace bezdrátových klientů,
Detekce a monitorování problémů WLAN odchytáváním provozu na AP ve formátu PCAP a jeho zasíláním do Ethernetového analyzátoru, schopnost zachytávat rámce včetně 802.11 hlaviček,
DHCP server, směrování a NAT pro bezdrátové klienty,
AP v režimu IPSec VPN klient s možností tvorby L2 či L3 VPN,
Automatická identifikace připojeného zařízení a jeho operačního systému,
Předávání konektivity mezi AP při pohybu bez výpadku spojení – roaming,
Dynamické vyvažování zátěže klientů mezi AP se zohledněním zátěže, počtu klientů, síly signálu v koordinaci s ostatními AP
Optimalizace provozu: multicast-to-unicast konverze,
Možnost řízení QoS (šířky pásma) na základě aplikací (Office 365, Dropbox, Facebook, P2P sdílení, VoIP, video aplikace),
Filtrování přístupu na web,
Podpora RadSec (RADIUS over TLS),
802.11w ochrana management rámců,
Podpora MAC ověřování a 802.1X ověřování s využitím lokální DB v AP,
Podpora 802.1X suplicant, přístupový bod se ověřuje před připojením do LAN.</t>
  </si>
  <si>
    <t>Virtualizační platforma musí splňovat tyto požadavky:
- Jednoduchý upgrade na vyšší verzi v případě potřeby škálovatelnosti (jednoduchým povýšením verze se rozumí zadání nového sériového čísla, které odemkne nové funkcionality, bez nutnosti přeinstalací a odstávek).
- Možnost přímého připojování USB zařízení k hardwaru fyzického serveru a jejich zpřístupnění ve VM.
- Možnost rozšíření o funkci automatického rozložení zátěže a přesunu běžících virtuálních počítačů mezi diskovými úložišti.
- Správa hypervizoru přes webové rozhraní.
- Dodávka musí obsahovat veškeré potřebné licence pro splnění požadovaných vlastností a parametrů po dobu udržitelnosti 5-ti let</t>
  </si>
  <si>
    <t>Z důvodu již nasazených technologíí požadujeme Windows  Svr STD Core 2019 16CoreLic- trvalá přenositelná licence</t>
  </si>
  <si>
    <t>Přístupové licence k nabízenímu serverovému OS vázané na zařízení</t>
  </si>
  <si>
    <t>Součástí dodávky NAS a souvisejících položek bude komplexní instalace a montáž, zapojení, zprovoznění a konfigurace veškerých technologií, včetně připojení do stávajícího prostředí. Součástí dodávky musí být - budou tyto služby: základní implementační práce, a to sestavení, montáž, zahoření, otestování, aktualizace všech FW na aktuální verze, test a definice pole, základní zaškolení</t>
  </si>
  <si>
    <t>Záruka min. 36 měs. v režimu 8x5 NBD od nahlášení závady v místě instalace.  možnost ověření délky záruky na webu výrobce/dodavatele</t>
  </si>
  <si>
    <t>Odborné a bezbariérové vzdělávání v nových učebnách ZŠ Vančurova Hodonín
INTEGROVANÝ REGIONÁLNÍ OPERAČNÍ PROGRAM
SPECIFICKÝ CÍL 2.4 ZVÝŠENÍ KVALITY A DOSTUPNOSTI INFRASTRUKTURY PRO VZDĚLÁVÁNÍ A CELOŽIVOTNÍ UČENÍ</t>
  </si>
  <si>
    <t>INTERAKTIVNÍ PANEL</t>
  </si>
  <si>
    <t>Rozlišení:</t>
  </si>
  <si>
    <t>Technologie:</t>
  </si>
  <si>
    <t>technologie InGlass IR, která umožňuje automatické rozpoznání stylusu (režim psaní), prstu (režim manipulace s objekty) i dlaně (mazání) bez nutnosti předvolby nástroje</t>
  </si>
  <si>
    <t>Ozvučení:</t>
  </si>
  <si>
    <t>Vstupy:</t>
  </si>
  <si>
    <t>Interaktivní funkce:</t>
  </si>
  <si>
    <t>Panel lze provozovat i bez připojení počítače. Interní systém umožňuje minimálně funkce psaní na bílou tabuli, anotace pracovní plochy, přistup k internetu, možnost stahování aplikací z některého obchodu (např.  Google Play) a ostatní běžné tabletové funkce. Dále panel umožňuje zrcadlení obsahu obrazovek z mobilních zařízení využívajících libovolný běžně dostupný operační systém. Součástí dodávky je výukový software.</t>
  </si>
  <si>
    <t>Software:</t>
  </si>
  <si>
    <r>
      <t>Manuální posuvný pylonový systém pro interaktivní panel</t>
    </r>
    <r>
      <rPr>
        <b/>
        <sz val="8"/>
        <rFont val="Calibri"/>
        <family val="2"/>
        <charset val="238"/>
        <scheme val="minor"/>
      </rPr>
      <t xml:space="preserve"> včetně dvou bílých keramických křídel </t>
    </r>
    <r>
      <rPr>
        <sz val="8"/>
        <rFont val="Calibri"/>
        <family val="2"/>
        <charset val="238"/>
        <scheme val="minor"/>
      </rPr>
      <t>určených pro popis bežnými fixy typ "</t>
    </r>
    <r>
      <rPr>
        <b/>
        <sz val="8"/>
        <rFont val="Calibri"/>
        <family val="2"/>
        <charset val="238"/>
        <scheme val="minor"/>
      </rPr>
      <t>TRIPTYCH</t>
    </r>
    <r>
      <rPr>
        <sz val="8"/>
        <rFont val="Calibri"/>
        <family val="2"/>
        <charset val="238"/>
        <scheme val="minor"/>
      </rPr>
      <t>", při zavření křídel je panel zcela zakrytý.</t>
    </r>
  </si>
  <si>
    <t>v minimální délce 24 měsíců s možností rozšíření v rámci udržitelnosti projektu na 60 měsíců od výrobce</t>
  </si>
  <si>
    <t>je požadována záruka na hardware  v délce min. 60 měsíců ON-site NBD v místě provozu ZDARMA . Tato záruka musí být garantovaná výrobcem zařízení.  Dodávka musí obsahovat veškeré potřebné licence pro splnění požadovaných vlastností a parametrů po dobu udržitelnosti 5-ti let</t>
  </si>
  <si>
    <t>- Obnovení na úrovni Vm, složek. Souborů, nebo aplikačních dat (Microsoft Excgange, Active Directory, SQL).
- Možnost spouštět VM přímo ze záložního souboru.</t>
  </si>
  <si>
    <t>- Přenos dat při zálohování a replikaci VM bez využití sítě LAN.
- Síťová akcelerace pro zálohování a replikaci VM.</t>
  </si>
  <si>
    <t>21% DPH</t>
  </si>
  <si>
    <t>Celkem včetně DPH</t>
  </si>
  <si>
    <r>
      <t>3x UČEBNY JAZYK</t>
    </r>
    <r>
      <rPr>
        <sz val="8"/>
        <rFont val="Calibri"/>
        <family val="2"/>
        <charset val="238"/>
      </rPr>
      <t>Ů</t>
    </r>
    <r>
      <rPr>
        <sz val="8"/>
        <rFont val="Calibri"/>
        <family val="2"/>
        <charset val="238"/>
        <scheme val="minor"/>
      </rPr>
      <t xml:space="preserve"> 
1x UČEBNA FYZIKY A CHEMIE  
1x UČEBNA PŘÍRODOVĚDNÁ       1x UČEBNA INFORMATIKY</t>
    </r>
  </si>
  <si>
    <t>3x UČEBNY JAZYKŮ 
1x UČEBNA FYZIKY A CHEMIE  
1x UČEBNA PŘÍRODOVĚDNÁ       1x UČEBNA INFORMATIKY</t>
  </si>
  <si>
    <t>30x UČEBNA INFORMATIKY</t>
  </si>
  <si>
    <t>WIFI pro venkovní použití</t>
  </si>
  <si>
    <t>Součástí dodávky serverů a souvisejících položek bude komplexní instalace a montáž, zapojení, zprovoznění a konfigurace veškerých technologií, včetně připojení do stávajícího prostředí. Součástí dodávky musí být - budou tyto služby: 
- základní implementační práce, a to: sestavení, zahoření, otestování, aktualizace všech FW na aktuální verze.
- instalace VMware ESXi,
- konfigurace VMware,
- instalace MS serverů,
- konfigurace MS serveru, AD, DHCP, DNS, FS, radius pro wifi
- migrace systémových dat, nastavení cestovních profilů
- konfigurace zálohovacího SW,
- zaškolení obsluhy (MS server,VMware)</t>
  </si>
  <si>
    <t>Min. 168 Gbps.</t>
  </si>
  <si>
    <t>Popis stávajícího prostředí :</t>
  </si>
  <si>
    <t>Max. 5 µs</t>
  </si>
  <si>
    <t>možnost osadit dva zdroje s maximálním výkonem 50W na jeden zdroj</t>
  </si>
  <si>
    <t>Výkon na každou FCP instanci min  100 toků/s</t>
  </si>
  <si>
    <t>požadujeme alespoň základní detekční metodu zpracování dat</t>
  </si>
  <si>
    <t>systém musí podporovat standardy NetFlow v5, NetFlow v9, IPFIX, jFlow, cflowd, NetStream</t>
  </si>
  <si>
    <t>Systém musí umožňovat deduplikaci flow statistiky před jejich vlastní analýzou</t>
  </si>
  <si>
    <t>Systém musí umožňovat provést korelaci flow statistik před a za proxy serverem před jejich vlastní analýzou s cílem identifikovat provoz procházející proxy serverem a tento provoz přiřadit koncovému uživateli</t>
  </si>
  <si>
    <t>Systém musí umožňovat vzorkování na úrovní toků před jejich vlastním zpracováním</t>
  </si>
  <si>
    <t>Systém musí zobrazovat informace o identitě uživatelů obsaženou ve flow datech jako součást události</t>
  </si>
  <si>
    <t>Systém musí podporovat persistenci doménových jmen, tedy uložení doménové jména původce události v okamžiku zaznamenání výskytu této události</t>
  </si>
  <si>
    <t>Systém musí obsahovat předdefinovanou sadu detekčních metod a algoritmů pro analýzu flow statistik, detekci bezpečnostních incidentů, provozních problémů a síťových anomálií.</t>
  </si>
  <si>
    <t>požadujeme detekci skenování portů, slovníkové útoky, útoky odepření služeb (DoS), útoky na síťové protokoly SSH, RDP, Telnet a další obdobné služby</t>
  </si>
  <si>
    <t>Požadujeme detekci anomálií v DNS, DHCP, SMTP, multicast provozu a nestandardní komunikace</t>
  </si>
  <si>
    <t>Požadujeme detekci P2P sítí, a anonymizačních služeb (např. TOR)</t>
  </si>
  <si>
    <t>Systém musí umožňovat identifikovat bezpečnostní události (např. komunikaci s botnet command &amp; control centry, přístup na phishing servery, apod.) využíváním zdrojů IP a host reputačních databází poskytovaných výrobcem a aktualizovaných nejméně každých 24 hodin. Systém umožňuje zapojit další zdroje IP a host reputačních dat pro automatickou detekci</t>
  </si>
  <si>
    <t>Požadujeme detekci nadměrné zátěže sítě, výpadků služeb, chybějících reverzních DNS záznamů, nových a cizích zařízení připojených k síti</t>
  </si>
  <si>
    <t>Požadujeme detekci síťových anomálií na základě predikce budoucího chování sítě s využíváním znalosti historie komunikace</t>
  </si>
  <si>
    <t>Systém musí obsahovat konfiguračního průvodce pro nastavení systému při prvním spuštění podle parametrů sítě, do kterého je systém nasazen</t>
  </si>
  <si>
    <t>Požadavky na automatické vyhodnocování NetFlow dat</t>
  </si>
  <si>
    <t>Identity management systém</t>
  </si>
  <si>
    <t>Pracovní režim AP bez kontroléru (autonomní),Pracovní režim AP s kontrolérem (lightweight),                                                                                                                                                     Pracovní režim AP v roli kontoléru s možností správy až 100 AP.</t>
  </si>
  <si>
    <t>Min. 1,5 M</t>
  </si>
  <si>
    <t>Na škole je provozován server s interní doménou běžící na OS Windows server 2012 R2 + OS windows server 2019. Nasdíleno pro žáky 250GB z toho využito cca 45%
Nasdíleno pro učitele 250GB z toho využito cca 50%. V současné době je na škole 630 žáků, počet účtů v AD 417 a 82 zaměstnanců, kteří musí mít v nové počítačové síti vytvořen vlastní přihlašovací účet.Aktuální prostředí (rozhraní) - 1x MS Win server 2016, zvirtualizováno prostřednictvím VMware Vsphere</t>
  </si>
  <si>
    <t>Pokud jsou v technické specifikaci obsaženy požadavky nebo odkazy na jednotlivá obchodní jména, zvláštní označení podniku, zvláštní označení výrobků, výkonů anebo obchodních materiálů, která platí pro určitý podnik nebo organizační jednotku za příznačné, popř. patenty a užitné vzory, jsou uvedeny pouze pro upřesnění a přiblížení technických parametrů a zadavatel umožňuje použití i kvalitativně a technicky obdobného nebo lepšího řešení. Uvedené konkrétní číselné hodnoty u jednotlivých položek jsou stanoveny jako fixní a nabízené zařízení musí tyto parametry splnit. Vyjímkou jsou ty položky kde je uvedeno, že se jedná u minimální hodnotu(min.). Zde může uchazeč nabídnout lepší hodnotu konkrétního parametru. Pro splnění uvedených požadavků již žádné další softwarové licence než ty, které jsou výše specifikovány nejsou požadovány.</t>
  </si>
  <si>
    <t>min.190 cm(75")</t>
  </si>
  <si>
    <t>min.4K UHD(3840x2160 pixelů při 60Hz)</t>
  </si>
  <si>
    <t>min.2x15W</t>
  </si>
  <si>
    <t>min.3xUSB(dotykové ovládání),3x HDMI, 2x USB, 1x VGA, 1x LAN,1x RS 232C</t>
  </si>
  <si>
    <t xml:space="preserve">mini PC OPS , OS Android 8.O, čtyřjádrový procesor, grafika podpora 4K při 60 snímcích/ s,min. RAM 3GB/ DDR4, min.vnitřní paměť 32GB, min.USB-A (2.0) 2x,min. USB-B 1x,min. vstup 1xHDMI, čtečka karet micro SD (podpora karet až do 32GB),LAN až 1Gb/s, WiFi 802.11 a/b/g/n/ac, Bluetooth 4.1 ,Kompatibilita s funkcí zrcadlení obsahu obrazovek mobilních zařízení:Jednotka, která umožní použití nabízeného panelu v režimu tabletu i bez připojení počítače Windows®, Mac OS®, iOS™, Chrome OS™ a Android™ (protože zařízení musí umožňovat využívání vzdělávacích aplikací v rámci nejrůznějších operačních programů). </t>
  </si>
  <si>
    <t xml:space="preserve">min. 1 FCP instance </t>
  </si>
  <si>
    <t>Osazen minimálně 2x  zdroj  min. 675W.</t>
  </si>
  <si>
    <t>Požadujeme interní redundatní hot-swap AC napájecího zdroje</t>
  </si>
  <si>
    <t xml:space="preserve">Vestavění interní anténa MIMO omni down-tilt, 
MIMO 2x2:2 na 2,4 i MU-MIMO 4x4:4 na 5 GHz,
Automatické ladění kanálu a síly signálu v koordinaci s ostatními AP,
Možnost nastavení vysílacího výkonu s krokem 0.5 dBm                                                                                                                                                                                                                                                                                                                                                                         </t>
  </si>
  <si>
    <t>možnost nastavení L2, Active Active, Active Passive, full mesh HA, VRRP, synchronizace stavové tabulky a SA mezi nódy v clusteru</t>
  </si>
  <si>
    <t>požadována Automatická identifikace hrozeb, útoků, incidentů a konfiguračních problémů</t>
  </si>
  <si>
    <t>požadujeme Vizualizace událostí v jednotném Dashboardu , Detaily, Důkazy</t>
  </si>
  <si>
    <t>Minimálně 2x 10Gb Ethernet + 2x 1Gb port onboard nebo na přídavné PCIe kartě</t>
  </si>
  <si>
    <r>
      <rPr>
        <sz val="8"/>
        <rFont val="Calibri"/>
        <family val="2"/>
        <charset val="238"/>
        <scheme val="minor"/>
      </rPr>
      <t>min. 1x</t>
    </r>
    <r>
      <rPr>
        <sz val="8"/>
        <color rgb="FFFF0000"/>
        <rFont val="Calibri"/>
        <family val="2"/>
        <charset val="238"/>
        <scheme val="minor"/>
      </rPr>
      <t xml:space="preserve"> </t>
    </r>
    <r>
      <rPr>
        <sz val="8"/>
        <color indexed="8"/>
        <rFont val="Calibri"/>
        <family val="2"/>
        <charset val="238"/>
        <scheme val="minor"/>
      </rPr>
      <t>Zadní VGA port</t>
    </r>
  </si>
  <si>
    <t>Min. 5x PCIe3.0 full height slot + 1x PCIe slot dedikovaný pro ethernet kartu typu LoM (LAN on Motherboard).
Z toho 2x PCI-Express 3.0 x16 a 5x PCI-Express 3.0 x8</t>
  </si>
  <si>
    <t>Podporované a certifikované OS: 
- MS WIN 2012R2, 2016, 2019
- VMware vSphere 6.5, 6.0
- SLES 12, RHEL 6 a 7</t>
  </si>
  <si>
    <t>min. 1500VA/1200W</t>
  </si>
  <si>
    <t xml:space="preserve"> Virtualizační platforma pro min. 3 hosts (max 2 processors per host).</t>
  </si>
  <si>
    <t>Požadujeme nasazení SW pro Identity management systém
- Napojení systémů:    Active Directory,  SW Bakaláři,     školní informační systém  (my SQL)
- Automatická synchronizace záznamů mezi Bakaláři a Active Directory.
- Webový portál pro umožnění změny hesla pro připojení do Wifi sítě Eduroam
- zajištění bezplatného provozu systému po dobu udržitelnosti projektu</t>
  </si>
  <si>
    <t xml:space="preserve">Redundantní hot-plug napájecí zdroje, každý s maximálním výkonem 500W a účinností alespoň 94% - Platinum, ke každému zdroji napájecí šňura. </t>
  </si>
  <si>
    <t>Min. 12 paměťových slotů - pozic - pro RAM
Osazení min. 8x  16GB DDR4 2666MHz
Rozšířitelnost až na min. 768 RAM</t>
  </si>
  <si>
    <t>Hot plug disky
Osazeno min. 8x 1.92TB SSD SATA Read Intensive 6Gbps 512 2.5in Hot-plug 
Rozšířitelnost na min. 24x 2,5" HDD
Volitelně optická mechanika</t>
  </si>
  <si>
    <t>HW RAID řadič s min. 1GB Cache chráněné pomocí Flash, Raid 0, 1, 10, 5, 50, 6, 60 s podporou Hot Spare</t>
  </si>
  <si>
    <t>SWITCH 48G  s POE přístupový</t>
  </si>
  <si>
    <t>SWITCH 24G  s POE přístupový</t>
  </si>
  <si>
    <t>min. 2x USB 3.0</t>
  </si>
  <si>
    <t>Záruka min. 5let  v režimu 8x5 NBD od nahlášení závady v místě instalace.  možnost ověření délky záruky na webu výrobce/dodavatele</t>
  </si>
  <si>
    <t>mikro/midi tower/ Small Factor</t>
  </si>
  <si>
    <t>na PC musí být předinstalován OS Windows 10 Pro CZ 64bit ve verzi 20H2, dodávaný s PC včetně všech dostupných aktualizací OS (v době kompletace PC před dodáním objednateli).  Na PC nesmí být předinstalovány žádné zkušební verze jiných dodavatelů či jiných systémů, které nejsou součástí poptávky (např. Antivirový program, zkušební verze MS Office atd.)</t>
  </si>
  <si>
    <t>min. viditelná úhlopříčka každého monitoru 26,5"</t>
  </si>
  <si>
    <t>MS Windows 10 Pro CZ 64bit (nutnost podpory správy v doméně AD/LDAP) -požadována z důvodu již  zakoupených výukových a aplikačních programů</t>
  </si>
  <si>
    <t>Je požadována záruka na hardware  v délce min. 60 měsíců ON-site NBD v místě provozu ZDARMA.  Tato záruka musí být garantovaná výrobcem zařízení.</t>
  </si>
  <si>
    <t>SW licence pro správu a dohled PC, požadujeme
- pokrytí učebny (min. 30 PC + 1x učitelské )
- plnou licenci bez nutnosti placení pravidelných poplatků
- bezplatný upgrade SW na aktuální verze po dobu 5ti let
- Podporu aktuálních prohlížečů</t>
  </si>
  <si>
    <t>min. 2x 1Gbs dedikovaná konektivita do síťové infrastruktury</t>
  </si>
  <si>
    <t>Velikost sítě min. 250 počet IP adres</t>
  </si>
  <si>
    <t>min. 8GB RAM, rozšířitelnost na min. 16GB.</t>
  </si>
  <si>
    <t>celkem bez DPH</t>
  </si>
  <si>
    <t>SW licence pro antivirovou ochranu počítačů
požadujeme:
Podpora operačních systémů MS: Windows 8.1, Windows 10, Windows Server 2012, Windows Server 2012R2, Windows Server 2016.
▪ Antivirový klient také pro ochranu systémů: Linux,macOS, Android.
▪ Real-Time ochrana před všemi druhy malwaru: Viry,červy,trojskými koňmi (backdoor, adware, spyware, rootkit, bootkit, ransomware…).
▪ Napojení na centrální správu: Kompletně v češtině, Možnost dovoufaktorového ověření do konzole
‒ Možnost expirace hesla u uživatelů konzole
‒ Vzdálená instalace z centrální konzole, několika způsoby: Instalace z konzole, Instalace balíčku přes GPO
‒ Možnost spustit Network discovery z kteréhokoli již instalovaného klienta
▪ Správa zařízení umožňující blokaci (všech) médií s podporou whitelistování na základě definování:
‒ výrobce, modelu, nebo sériového čísla,
‒ uživatelů, nebo skupin (např. administrátorů) v AD.
▪ Možnost blokace/whitelistace přístupu na definované weby, nebo skupiny webů dle kategorií s možností whitelistování na uživatele nebo skupiny v AD.
▪ Lokální anti-spam s úspěšností detekce 99 % a vyšší Technologie
▪ Možnost libovolně v rámci zakoupené licence přecházet mezi on-prem a cloud konzolí
▪ Antivirus a Antispyware pro aktivní ochranu před všemi typy hrozeb.
▪ Personální firewall pro zabránění neautorizovanému přístupu k zařízení se schopností automatického přebrání pravidel z brány Windows Firewall.
▪ Threat Emulation Technologie (v cloud prostředí dodavatele nebo lokálně)
▪ Pokročilá analýza běžících procesů v reálném čase a jejich zablokování v případě detekce škodlivého chování (včetně ochrany proti 0-day útokům)
▪ Detekce 0-day bezsouborových útoků
▪ Detekce 0-day útoků na úrovni síťového provozu např. RDP
▪ Možnost rozšíření o správu patchů aplikací třetích stran, přímo integrovanou do produktu
▪ Možnost rozšíření o správu šifrování pevných disků
▪ Ochrana proti podvodným a phishingovým webovým stránkám
▪ Detekce používaných zařízení (device) na koncové stanici, možnost blokování zařízení dle typu, možnost povolit pouze konkrétní zařízení dle Device ID
▪ Anti-Phishing blokující webové stránky s podvodnými formuláři pro vylákání citlivých údajů a stránky obsahující škodlivý kód.
▪ HIPS pro ochranu operačního systému a eliminaci aktivit ohrožující bezpečnost zařízení.   
▪ Jsou požadovány software aktualizace (nové verze programového vybavení) v minimální délce 5 let</t>
  </si>
  <si>
    <t>Přesné označení včetně produktového čísla výrobce</t>
  </si>
  <si>
    <t xml:space="preserve">Integrovaný TPM pro bezpečné uložení certifikátů a klíčů,
Podpora 802.11ac explicitního beamformingu,
Podpora airtime fairness,
Prioritizace jedotlivých SSID na základě vysílacího času,
Band Steering či obdobné (prioritizace 5GHz pásma),
Detekce Rogue AP,
Nastavitelný DTIM interval pro jednotlivé SSID,
Mapování SSID do různých VLAN podle IEEE 802.1Q,
VLAN Pooling,
Podpora Layer-2 izolace bezdrátových klientů,
Detekce a monitorování problémů WLAN odchytáváním provozu na AP ve formátu PCAP a jeho zasíláním do Ethernetového analyzátoru, schopnost zachytávat rámce včetně 802.11 hlaviček,
DHCP server, směrování a NAT pro bezdrátové klienty,
AP v režimu IPSec VPN klient s možností tvorby L2 či L3 VPN,
Automatická identifikace připojeného zařízení a jeho operačního systému,
Předávání konektivity mezi AP při pohybu bez výpadku spojení – roaming,
Dynamické vyvažování zátěže klientů mezi AP se zohledněním zátěže, počtu klientů, síly signálu v koordinaci s ostatními AP
Optimalizace provozu: multicast-to-unicast konverze,
Integrované Bluetooth Low Energy (BLE) rádio,
Možnost řízení QoS (šířky pásma) na základě aplikací (Office 365, Dropbox, Facebook, P2P sdílení, VoIP, video aplikace),
Filtrování přístupu na web,
Podpora RadSec (RADIUS over TLS),
802.11w ochrana management rámců,
Podpora MAC ověřování a 802.1X ověřování s využitím lokální DB v AP,
Podpora 802.1X suplicant, přístupový bod se ověřuje před připojením do LAN. </t>
  </si>
  <si>
    <t>Požadujeme outdoor, pro venkovní použití, provedení s krytím IP67 (nepřipouští se zajištění požadovaného krytí pomocí přídavných krabic) , rozsah provozních teplot -30° až +60°C, uzavřená konstrukce bez větracích otvorů a ventilátorů</t>
  </si>
  <si>
    <t xml:space="preserve"> Min. 5x pozice pro HDD bez JBODu
- Disky vyměnitelné za provozu.
- Možnost rozšíření minimálně o 1 přídavnou krabici.
- Osazení: 4ks HDD 8TB, min. 7200RPM, 6Gb/s, výrobcem určené pro NAS řešení 24/7 a musí být zabezpečeny Raid technologií
- uchazeč na vyžádání doloží, že nabízené disky jsou podporovány výrobcem NAS na compatibility listu</t>
  </si>
  <si>
    <t>s výkonem min. 10 000 bodů dle PassMark CPU Benchmark (single CPU) dle https://www.cpubenchmark.net, Perfomance Test V10</t>
  </si>
  <si>
    <t>max. TDP 55W, s výkonem min. 7600 bodů  dle PassMark CPU Benchmark (single CPU) ,https://www.cpubenchmark.net, Perfomance Test V10</t>
  </si>
  <si>
    <t>Min. 11100 dle PassMark CPU Benchmark (single CPU)dle https://www.cpubenchmark.net, Perfomance Test V10
Min. 19100 dle PassMark CPU Benchmark (dual CPU) dle https://www.cpubenchmark.net, Perfomance Test V10</t>
  </si>
  <si>
    <t>Požadovaný minimální výkon procesoru :</t>
  </si>
  <si>
    <t>Uchazeči povinně vyplní barevně označené buňky (jednotkovou cenu).</t>
  </si>
  <si>
    <t>min. 1 slot pro integrovatelný (OPS) počítač, kontrast 1200:1,  obnovovací frekvence 60 Hz, tepelně tvrzené sklo  s potlačením odlesků s tvrdostí 9H ( tužka), 7 (Mohs)</t>
  </si>
  <si>
    <t xml:space="preserve">min.20 dotykových bodů,podpora multitouch, ovládání dotykem ruky i stylusem, přesnost dotyku do 1,2 mm, doba odezvy 10 ms, </t>
  </si>
  <si>
    <t>min 8MB</t>
  </si>
  <si>
    <t>max. TDP 12W, s výkonem min. 2950 bodů dle https://www.cpubenchmark.net, Perfomance Test V10</t>
  </si>
  <si>
    <t>Microbox max rozměry 190 x 55 x 185 mm (v x š x h)  včetně montážního kitu na vesa držák 100x100mm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</si>
</sst>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Kč&quot;_-;\-* #,##0.00\ &quot;Kč&quot;_-;_-* &quot;-&quot;??\ &quot;Kč&quot;_-;_-@_-"/>
    <numFmt numFmtId="164" formatCode="_-* #,##0\ &quot;Kč&quot;_-;\-* #,##0\ &quot;Kč&quot;_-;_-* &quot;-&quot;??\ &quot;Kč&quot;_-;_-@_-"/>
    <numFmt numFmtId="165" formatCode="#,##0\ &quot;Kč&quot;"/>
    <numFmt numFmtId="166" formatCode="_-* #,##0.00\ [$Kč-405]_-;\-* #,##0.00\ [$Kč-405]_-;_-* &quot;-&quot;??\ [$Kč-405]_-;_-@_-"/>
    <numFmt numFmtId="167" formatCode="_ * #,##0.00_)&quot;ź&quot;_ ;_ * \(#,##0.00\)&quot;ź&quot;_ ;_ * &quot;-&quot;??_)&quot;ź&quot;_ ;_ @_ "/>
    <numFmt numFmtId="168" formatCode="_ * #,##0.00_)_ź_ ;_ * \(#,##0.00\)_ź_ ;_ * &quot;-&quot;??_)_ź_ ;_ @_ "/>
    <numFmt numFmtId="169" formatCode="#,##0\ &quot;F&quot;;\-#,##0\ &quot;F&quot;"/>
    <numFmt numFmtId="170" formatCode="#,##0\ &quot;F&quot;;[Red]\-#,##0\ &quot;F&quot;"/>
    <numFmt numFmtId="171" formatCode="#,##0.\-"/>
    <numFmt numFmtId="172" formatCode="&quot;$&quot;#,##0\ ;\(&quot;$&quot;#,##0\)"/>
    <numFmt numFmtId="173" formatCode="&quot;$&quot;* #,##0.00;&quot;$&quot;* \-#,##0.00"/>
    <numFmt numFmtId="174" formatCode="&quot;$&quot;#,##0.00_);[Red]\(&quot;$&quot;#,##0.00\)"/>
  </numFmts>
  <fonts count="46">
    <font>
      <sz val="11"/>
      <color theme="1"/>
      <name val="Calibri"/>
      <family val="2"/>
      <charset val="238"/>
      <scheme val="minor"/>
    </font>
    <font>
      <sz val="10"/>
      <name val="Verdana"/>
      <family val="2"/>
      <charset val="238"/>
    </font>
    <font>
      <sz val="8"/>
      <name val="Verdana"/>
      <family val="2"/>
      <charset val="238"/>
    </font>
    <font>
      <sz val="10"/>
      <name val="Arial"/>
      <family val="2"/>
      <charset val="238"/>
    </font>
    <font>
      <u/>
      <sz val="10"/>
      <color indexed="12"/>
      <name val="Verdana"/>
      <family val="2"/>
      <charset val="238"/>
    </font>
    <font>
      <sz val="11"/>
      <color rgb="FF000000"/>
      <name val="Calibri"/>
      <family val="2"/>
      <charset val="238"/>
    </font>
    <font>
      <u/>
      <sz val="11"/>
      <color rgb="FF0066CC"/>
      <name val="Calibri"/>
      <family val="2"/>
      <charset val="238"/>
    </font>
    <font>
      <sz val="8"/>
      <name val="Calibri"/>
      <family val="2"/>
      <charset val="238"/>
      <scheme val="minor"/>
    </font>
    <font>
      <b/>
      <sz val="8"/>
      <name val="Calibri"/>
      <family val="2"/>
      <charset val="238"/>
      <scheme val="minor"/>
    </font>
    <font>
      <sz val="8"/>
      <color theme="1"/>
      <name val="Calibri"/>
      <family val="2"/>
      <charset val="238"/>
      <scheme val="minor"/>
    </font>
    <font>
      <sz val="8"/>
      <color indexed="8"/>
      <name val="Calibri"/>
      <family val="2"/>
      <charset val="238"/>
      <scheme val="minor"/>
    </font>
    <font>
      <b/>
      <sz val="8"/>
      <color indexed="8"/>
      <name val="Calibri"/>
      <family val="2"/>
      <charset val="238"/>
      <scheme val="minor"/>
    </font>
    <font>
      <b/>
      <sz val="8"/>
      <color rgb="FFFF0000"/>
      <name val="Calibri"/>
      <family val="2"/>
      <charset val="238"/>
      <scheme val="minor"/>
    </font>
    <font>
      <sz val="12"/>
      <color theme="1"/>
      <name val="Calibri"/>
      <family val="2"/>
      <scheme val="minor"/>
    </font>
    <font>
      <sz val="11"/>
      <color theme="1"/>
      <name val="Calibri"/>
      <family val="2"/>
      <scheme val="minor"/>
    </font>
    <font>
      <u/>
      <sz val="12"/>
      <color theme="10"/>
      <name val="Calibri"/>
      <family val="2"/>
    </font>
    <font>
      <u/>
      <sz val="7.7"/>
      <color theme="10"/>
      <name val="Calibri"/>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u/>
      <sz val="11"/>
      <color theme="10"/>
      <name val="Calibri"/>
      <family val="2"/>
      <scheme val="minor"/>
    </font>
    <font>
      <b/>
      <sz val="10"/>
      <name val="Calibri"/>
      <family val="2"/>
      <charset val="238"/>
      <scheme val="minor"/>
    </font>
    <font>
      <sz val="11"/>
      <color theme="1"/>
      <name val="Calibri"/>
      <family val="2"/>
      <charset val="238"/>
      <scheme val="minor"/>
    </font>
    <font>
      <sz val="8"/>
      <color theme="1"/>
      <name val="Times New Roman"/>
      <family val="1"/>
      <charset val="238"/>
    </font>
    <font>
      <sz val="8"/>
      <name val="Calibri"/>
      <family val="2"/>
      <charset val="238"/>
    </font>
    <font>
      <b/>
      <sz val="12"/>
      <name val="Calibri"/>
      <family val="2"/>
      <charset val="238"/>
      <scheme val="minor"/>
    </font>
    <font>
      <sz val="12"/>
      <name val="Calibri"/>
      <family val="2"/>
      <charset val="238"/>
      <scheme val="minor"/>
    </font>
    <font>
      <sz val="12"/>
      <color theme="1"/>
      <name val="Calibri"/>
      <family val="2"/>
      <charset val="238"/>
      <scheme val="minor"/>
    </font>
    <font>
      <sz val="8"/>
      <color rgb="FFFF0000"/>
      <name val="Calibri"/>
      <family val="2"/>
      <charset val="238"/>
      <scheme val="minor"/>
    </font>
  </fonts>
  <fills count="10">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auto="1"/>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92">
    <xf numFmtId="0" fontId="0"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 fillId="0" borderId="0"/>
    <xf numFmtId="0" fontId="2" fillId="0" borderId="0"/>
    <xf numFmtId="0" fontId="1" fillId="0" borderId="0"/>
    <xf numFmtId="0" fontId="2" fillId="0" borderId="0"/>
    <xf numFmtId="0" fontId="4" fillId="0" borderId="0" applyNumberFormat="0" applyFill="0" applyBorder="0" applyAlignment="0" applyProtection="0">
      <alignment vertical="top"/>
      <protection locked="0"/>
    </xf>
    <xf numFmtId="0" fontId="5" fillId="0" borderId="0"/>
    <xf numFmtId="0" fontId="6" fillId="0" borderId="0" applyNumberFormat="0" applyFill="0" applyBorder="0" applyAlignment="0" applyProtection="0"/>
    <xf numFmtId="0" fontId="13" fillId="0" borderId="0"/>
    <xf numFmtId="0" fontId="14" fillId="0" borderId="0"/>
    <xf numFmtId="0" fontId="15"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xf numFmtId="0" fontId="3" fillId="0" borderId="0"/>
    <xf numFmtId="0" fontId="18" fillId="0" borderId="0"/>
    <xf numFmtId="9" fontId="18" fillId="0" borderId="0" applyFont="0" applyFill="0" applyBorder="0" applyAlignment="0" applyProtection="0"/>
    <xf numFmtId="44" fontId="18" fillId="0" borderId="0" applyFont="0" applyFill="0" applyBorder="0" applyAlignment="0" applyProtection="0"/>
    <xf numFmtId="167" fontId="19" fillId="0" borderId="0" applyFill="0" applyBorder="0" applyAlignment="0"/>
    <xf numFmtId="168" fontId="19" fillId="0" borderId="0" applyFill="0" applyBorder="0" applyAlignment="0"/>
    <xf numFmtId="169" fontId="19" fillId="0" borderId="0" applyFill="0" applyBorder="0" applyAlignment="0"/>
    <xf numFmtId="170" fontId="19" fillId="0" borderId="0" applyFill="0" applyBorder="0" applyAlignment="0"/>
    <xf numFmtId="0" fontId="20" fillId="0" borderId="0" applyFill="0" applyBorder="0" applyAlignment="0"/>
    <xf numFmtId="167" fontId="19" fillId="0" borderId="0" applyFill="0" applyBorder="0" applyAlignment="0"/>
    <xf numFmtId="0" fontId="20" fillId="0" borderId="0" applyFill="0" applyBorder="0" applyAlignment="0"/>
    <xf numFmtId="168" fontId="19" fillId="0" borderId="0" applyFill="0" applyBorder="0" applyAlignment="0"/>
    <xf numFmtId="38" fontId="21" fillId="0" borderId="0" applyFont="0" applyFill="0" applyBorder="0" applyAlignment="0" applyProtection="0"/>
    <xf numFmtId="40" fontId="21" fillId="0" borderId="0" applyFont="0" applyFill="0" applyBorder="0" applyAlignment="0" applyProtection="0"/>
    <xf numFmtId="171" fontId="22" fillId="0" borderId="0"/>
    <xf numFmtId="167" fontId="19" fillId="0" borderId="0" applyFont="0" applyFill="0" applyBorder="0" applyAlignment="0" applyProtection="0"/>
    <xf numFmtId="168" fontId="19" fillId="0" borderId="0" applyFont="0" applyFill="0" applyBorder="0" applyAlignment="0" applyProtection="0"/>
    <xf numFmtId="172" fontId="3" fillId="0" borderId="0" applyFont="0" applyFill="0" applyBorder="0" applyAlignment="0" applyProtection="0"/>
    <xf numFmtId="14" fontId="20" fillId="0" borderId="0" applyFill="0" applyBorder="0" applyAlignment="0"/>
    <xf numFmtId="9" fontId="3" fillId="0" borderId="0"/>
    <xf numFmtId="38" fontId="21" fillId="0" borderId="0" applyFont="0" applyFill="0" applyBorder="0" applyAlignment="0" applyProtection="0"/>
    <xf numFmtId="40" fontId="21" fillId="0" borderId="0" applyFont="0" applyFill="0" applyBorder="0" applyAlignment="0" applyProtection="0"/>
    <xf numFmtId="0" fontId="24" fillId="0" borderId="0" applyNumberFormat="0"/>
    <xf numFmtId="167" fontId="19" fillId="0" borderId="0" applyFill="0" applyBorder="0" applyAlignment="0"/>
    <xf numFmtId="168" fontId="19" fillId="0" borderId="0" applyFill="0" applyBorder="0" applyAlignment="0"/>
    <xf numFmtId="167" fontId="19" fillId="0" borderId="0" applyFill="0" applyBorder="0" applyAlignment="0"/>
    <xf numFmtId="0" fontId="25" fillId="0" borderId="0" applyFill="0" applyBorder="0" applyAlignment="0"/>
    <xf numFmtId="168" fontId="19" fillId="0" borderId="0" applyFill="0" applyBorder="0" applyAlignment="0"/>
    <xf numFmtId="38" fontId="26" fillId="4" borderId="0" applyNumberFormat="0" applyBorder="0" applyAlignment="0" applyProtection="0"/>
    <xf numFmtId="0" fontId="27" fillId="0" borderId="29" applyNumberFormat="0" applyAlignment="0" applyProtection="0">
      <alignment horizontal="left" vertical="center"/>
    </xf>
    <xf numFmtId="0" fontId="27" fillId="0" borderId="44">
      <alignment horizontal="left" vertical="center"/>
    </xf>
    <xf numFmtId="0" fontId="28" fillId="0" borderId="50" applyBorder="0"/>
    <xf numFmtId="0" fontId="29" fillId="0" borderId="0" applyNumberFormat="0" applyFill="0" applyBorder="0" applyAlignment="0" applyProtection="0">
      <alignment vertical="top"/>
      <protection locked="0"/>
    </xf>
    <xf numFmtId="10" fontId="26" fillId="5" borderId="2" applyNumberFormat="0" applyBorder="0" applyAlignment="0" applyProtection="0"/>
    <xf numFmtId="167" fontId="19" fillId="0" borderId="0" applyFill="0" applyBorder="0" applyAlignment="0"/>
    <xf numFmtId="168" fontId="19" fillId="0" borderId="0" applyFill="0" applyBorder="0" applyAlignment="0"/>
    <xf numFmtId="167" fontId="19" fillId="0" borderId="0" applyFill="0" applyBorder="0" applyAlignment="0"/>
    <xf numFmtId="0" fontId="30" fillId="0" borderId="0" applyFill="0" applyBorder="0" applyAlignment="0"/>
    <xf numFmtId="168" fontId="19" fillId="0" borderId="0" applyFill="0" applyBorder="0" applyAlignment="0"/>
    <xf numFmtId="173" fontId="31" fillId="0" borderId="0"/>
    <xf numFmtId="0" fontId="17" fillId="0" borderId="0" applyNumberFormat="0"/>
    <xf numFmtId="174" fontId="21" fillId="0" borderId="0" applyFont="0" applyFill="0" applyBorder="0" applyAlignment="0" applyProtection="0"/>
    <xf numFmtId="174" fontId="21" fillId="0" borderId="0" applyFont="0" applyFill="0" applyBorder="0" applyAlignment="0" applyProtection="0"/>
    <xf numFmtId="0" fontId="32" fillId="0" borderId="0"/>
    <xf numFmtId="0" fontId="33" fillId="0" borderId="0"/>
    <xf numFmtId="0" fontId="34" fillId="0" borderId="0"/>
    <xf numFmtId="0" fontId="35" fillId="0" borderId="0"/>
    <xf numFmtId="0" fontId="36" fillId="0" borderId="0"/>
    <xf numFmtId="0" fontId="33" fillId="0"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37" fillId="0" borderId="0" applyNumberFormat="0" applyFill="0" applyBorder="0" applyAlignment="0" applyProtection="0"/>
    <xf numFmtId="0" fontId="23" fillId="0" borderId="0"/>
    <xf numFmtId="0" fontId="23" fillId="0" borderId="0"/>
    <xf numFmtId="0" fontId="3" fillId="0" borderId="0"/>
    <xf numFmtId="0" fontId="14" fillId="0" borderId="0"/>
    <xf numFmtId="0" fontId="14" fillId="0" borderId="0"/>
    <xf numFmtId="0" fontId="14" fillId="0" borderId="0"/>
    <xf numFmtId="0" fontId="23" fillId="0" borderId="0"/>
    <xf numFmtId="0" fontId="23" fillId="0" borderId="0"/>
    <xf numFmtId="0" fontId="23" fillId="0" borderId="0"/>
    <xf numFmtId="0" fontId="23" fillId="0" borderId="0"/>
    <xf numFmtId="0" fontId="23"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0" fontId="3" fillId="0" borderId="0"/>
    <xf numFmtId="44" fontId="39" fillId="0" borderId="0" applyFont="0" applyFill="0" applyBorder="0" applyAlignment="0" applyProtection="0"/>
  </cellStyleXfs>
  <cellXfs count="307">
    <xf numFmtId="0" fontId="0" fillId="0" borderId="0" xfId="0"/>
    <xf numFmtId="0" fontId="7" fillId="0" borderId="0" xfId="1" applyFont="1" applyAlignment="1">
      <alignment horizontal="left" vertical="center"/>
    </xf>
    <xf numFmtId="0" fontId="7" fillId="0" borderId="0" xfId="1" applyFont="1" applyAlignment="1">
      <alignment horizontal="center" vertical="center"/>
    </xf>
    <xf numFmtId="164" fontId="7" fillId="0" borderId="0" xfId="2" applyNumberFormat="1" applyFont="1" applyAlignment="1">
      <alignment horizontal="center" vertical="center"/>
    </xf>
    <xf numFmtId="0" fontId="8" fillId="0" borderId="0" xfId="1" applyFont="1" applyAlignment="1">
      <alignment horizontal="left" vertical="center"/>
    </xf>
    <xf numFmtId="0" fontId="7" fillId="0" borderId="0" xfId="1" applyFont="1" applyFill="1" applyAlignment="1">
      <alignment horizontal="left" vertical="center"/>
    </xf>
    <xf numFmtId="166" fontId="8" fillId="0" borderId="0" xfId="1" applyNumberFormat="1" applyFont="1" applyAlignment="1">
      <alignment horizontal="center" vertical="center"/>
    </xf>
    <xf numFmtId="0" fontId="7" fillId="0" borderId="0" xfId="1" applyFont="1" applyAlignment="1">
      <alignment horizontal="left"/>
    </xf>
    <xf numFmtId="0" fontId="7" fillId="0" borderId="0" xfId="1" applyFont="1" applyAlignment="1">
      <alignment vertical="center"/>
    </xf>
    <xf numFmtId="0" fontId="11" fillId="0" borderId="2" xfId="11" applyFont="1" applyFill="1" applyBorder="1" applyAlignment="1" applyProtection="1">
      <alignment horizontal="left" vertical="center" wrapText="1"/>
    </xf>
    <xf numFmtId="0" fontId="11" fillId="0" borderId="16" xfId="11" applyFont="1" applyFill="1" applyBorder="1" applyAlignment="1" applyProtection="1">
      <alignment horizontal="left" vertical="center" wrapText="1"/>
    </xf>
    <xf numFmtId="0" fontId="7" fillId="0" borderId="0" xfId="1" applyFont="1" applyBorder="1" applyAlignment="1">
      <alignment horizontal="center" vertical="center"/>
    </xf>
    <xf numFmtId="0" fontId="7" fillId="0" borderId="26" xfId="1" applyFont="1" applyBorder="1" applyAlignment="1">
      <alignment horizontal="left" vertical="center"/>
    </xf>
    <xf numFmtId="0" fontId="8" fillId="0" borderId="0" xfId="1" applyFont="1" applyBorder="1" applyAlignment="1">
      <alignment horizontal="left" vertical="center"/>
    </xf>
    <xf numFmtId="0" fontId="7" fillId="0" borderId="0" xfId="1" applyFont="1" applyBorder="1" applyAlignment="1">
      <alignment horizontal="left" vertical="center"/>
    </xf>
    <xf numFmtId="164" fontId="7" fillId="0" borderId="0" xfId="2" applyNumberFormat="1" applyFont="1" applyBorder="1" applyAlignment="1">
      <alignment horizontal="center" vertical="center"/>
    </xf>
    <xf numFmtId="166" fontId="8" fillId="0" borderId="51" xfId="1" applyNumberFormat="1" applyFont="1" applyBorder="1" applyAlignment="1">
      <alignment horizontal="center" vertical="center"/>
    </xf>
    <xf numFmtId="0" fontId="8" fillId="0" borderId="2" xfId="6" applyFont="1" applyFill="1" applyBorder="1" applyAlignment="1" applyProtection="1">
      <alignment vertical="center" wrapText="1"/>
    </xf>
    <xf numFmtId="0" fontId="8" fillId="2" borderId="32" xfId="1" applyFont="1" applyFill="1" applyBorder="1" applyAlignment="1" applyProtection="1">
      <alignment horizontal="center" vertical="center" wrapText="1"/>
    </xf>
    <xf numFmtId="0" fontId="11" fillId="0" borderId="5" xfId="11" applyFont="1" applyBorder="1" applyAlignment="1" applyProtection="1">
      <alignment horizontal="left" vertical="center" wrapText="1"/>
    </xf>
    <xf numFmtId="0" fontId="8" fillId="0" borderId="16" xfId="6" applyFont="1" applyFill="1" applyBorder="1" applyAlignment="1" applyProtection="1">
      <alignment vertical="center" wrapText="1"/>
    </xf>
    <xf numFmtId="164" fontId="8" fillId="0" borderId="18" xfId="2" applyNumberFormat="1" applyFont="1" applyBorder="1" applyAlignment="1" applyProtection="1">
      <alignment horizontal="center" vertical="center"/>
    </xf>
    <xf numFmtId="0" fontId="8" fillId="0" borderId="5" xfId="6" applyFont="1" applyFill="1" applyBorder="1" applyAlignment="1" applyProtection="1">
      <alignment vertical="center" wrapText="1"/>
    </xf>
    <xf numFmtId="0" fontId="8" fillId="0" borderId="18" xfId="1" applyFont="1" applyBorder="1" applyAlignment="1" applyProtection="1">
      <alignment horizontal="left" vertical="center"/>
    </xf>
    <xf numFmtId="0" fontId="8" fillId="0" borderId="1" xfId="1" applyFont="1" applyBorder="1" applyAlignment="1" applyProtection="1">
      <alignment horizontal="left" vertical="center"/>
    </xf>
    <xf numFmtId="0" fontId="8" fillId="0" borderId="32" xfId="1" applyFont="1" applyBorder="1" applyAlignment="1" applyProtection="1">
      <alignment horizontal="center" vertical="center"/>
    </xf>
    <xf numFmtId="166" fontId="8" fillId="0" borderId="18" xfId="1" applyNumberFormat="1" applyFont="1" applyBorder="1" applyAlignment="1" applyProtection="1">
      <alignment horizontal="center" vertical="center"/>
    </xf>
    <xf numFmtId="0" fontId="8" fillId="0" borderId="18" xfId="1" applyFont="1" applyBorder="1" applyAlignment="1" applyProtection="1">
      <alignment horizontal="center" vertical="center"/>
    </xf>
    <xf numFmtId="0" fontId="11" fillId="0" borderId="2" xfId="11" applyFont="1" applyBorder="1" applyAlignment="1" applyProtection="1">
      <alignment horizontal="left" vertical="center" wrapText="1"/>
    </xf>
    <xf numFmtId="0" fontId="11" fillId="0" borderId="16" xfId="11" applyFont="1" applyBorder="1" applyAlignment="1" applyProtection="1">
      <alignment horizontal="left" vertical="center" wrapText="1"/>
    </xf>
    <xf numFmtId="0" fontId="11" fillId="0" borderId="2" xfId="11" applyFont="1" applyBorder="1" applyAlignment="1" applyProtection="1">
      <alignment vertical="center" wrapText="1"/>
    </xf>
    <xf numFmtId="0" fontId="11" fillId="0" borderId="5" xfId="11" applyFont="1" applyFill="1" applyBorder="1" applyAlignment="1" applyProtection="1">
      <alignment horizontal="left" vertical="center" wrapText="1"/>
    </xf>
    <xf numFmtId="0" fontId="11" fillId="0" borderId="4" xfId="11" applyFont="1" applyBorder="1" applyAlignment="1" applyProtection="1">
      <alignment horizontal="left" vertical="center" wrapText="1"/>
    </xf>
    <xf numFmtId="0" fontId="8" fillId="0" borderId="2" xfId="11" applyFont="1" applyBorder="1" applyAlignment="1" applyProtection="1">
      <alignment horizontal="left" vertical="center" wrapText="1"/>
    </xf>
    <xf numFmtId="0" fontId="11" fillId="0" borderId="15" xfId="11" applyFont="1" applyBorder="1" applyAlignment="1" applyProtection="1">
      <alignment horizontal="left" vertical="center" wrapText="1"/>
    </xf>
    <xf numFmtId="0" fontId="7" fillId="0" borderId="2" xfId="1" applyFont="1" applyBorder="1" applyAlignment="1" applyProtection="1">
      <alignment horizontal="center" vertical="center" wrapText="1"/>
    </xf>
    <xf numFmtId="166" fontId="8" fillId="0" borderId="2" xfId="1" applyNumberFormat="1" applyFont="1" applyBorder="1" applyAlignment="1" applyProtection="1">
      <alignment vertical="center"/>
    </xf>
    <xf numFmtId="0" fontId="7" fillId="0" borderId="15" xfId="1" applyFont="1" applyBorder="1" applyAlignment="1" applyProtection="1">
      <alignment horizontal="center" vertical="center" wrapText="1"/>
    </xf>
    <xf numFmtId="0" fontId="11" fillId="0" borderId="2" xfId="11" applyFont="1" applyFill="1" applyBorder="1" applyAlignment="1" applyProtection="1">
      <alignment vertical="center" wrapText="1"/>
    </xf>
    <xf numFmtId="0" fontId="7" fillId="0" borderId="2" xfId="1" applyFont="1" applyBorder="1" applyAlignment="1" applyProtection="1">
      <alignment horizontal="center" vertical="center"/>
    </xf>
    <xf numFmtId="166" fontId="7" fillId="0" borderId="2" xfId="1" applyNumberFormat="1" applyFont="1" applyBorder="1" applyAlignment="1" applyProtection="1">
      <alignment vertical="center"/>
    </xf>
    <xf numFmtId="0" fontId="7" fillId="0" borderId="16" xfId="1" applyFont="1" applyBorder="1" applyAlignment="1" applyProtection="1">
      <alignment horizontal="center" vertical="center"/>
    </xf>
    <xf numFmtId="166" fontId="7" fillId="0" borderId="16" xfId="1" applyNumberFormat="1" applyFont="1" applyBorder="1" applyAlignment="1" applyProtection="1">
      <alignment vertical="center"/>
    </xf>
    <xf numFmtId="0" fontId="9" fillId="0" borderId="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50" xfId="0" applyFont="1" applyFill="1" applyBorder="1" applyAlignment="1" applyProtection="1">
      <alignment horizontal="center" vertical="center"/>
    </xf>
    <xf numFmtId="0" fontId="11" fillId="0" borderId="2"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165" fontId="7" fillId="7" borderId="2" xfId="2" applyNumberFormat="1" applyFont="1" applyFill="1" applyBorder="1" applyAlignment="1" applyProtection="1">
      <alignment horizontal="center" vertical="center"/>
      <protection locked="0"/>
    </xf>
    <xf numFmtId="165" fontId="7" fillId="7" borderId="2" xfId="1" applyNumberFormat="1" applyFont="1" applyFill="1" applyBorder="1" applyAlignment="1" applyProtection="1">
      <alignment horizontal="center" vertical="center"/>
      <protection locked="0"/>
    </xf>
    <xf numFmtId="165" fontId="7" fillId="7" borderId="16" xfId="1" applyNumberFormat="1" applyFont="1" applyFill="1" applyBorder="1" applyAlignment="1" applyProtection="1">
      <alignment horizontal="center" vertical="center"/>
      <protection locked="0"/>
    </xf>
    <xf numFmtId="164" fontId="7" fillId="7" borderId="2" xfId="2" applyNumberFormat="1" applyFont="1" applyFill="1" applyBorder="1" applyAlignment="1" applyProtection="1">
      <alignment horizontal="center" vertical="center"/>
      <protection locked="0"/>
    </xf>
    <xf numFmtId="164" fontId="7" fillId="7" borderId="16" xfId="2" applyNumberFormat="1" applyFont="1" applyFill="1" applyBorder="1" applyAlignment="1" applyProtection="1">
      <alignment horizontal="center" vertical="center"/>
      <protection locked="0"/>
    </xf>
    <xf numFmtId="0" fontId="11" fillId="0" borderId="2" xfId="1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11" fillId="0" borderId="15" xfId="11" applyFont="1" applyFill="1" applyBorder="1" applyAlignment="1" applyProtection="1">
      <alignment horizontal="left" vertical="center" wrapText="1"/>
    </xf>
    <xf numFmtId="0" fontId="7" fillId="0" borderId="0" xfId="1" applyFont="1" applyBorder="1" applyAlignment="1">
      <alignment horizontal="center" vertical="center"/>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11" fillId="0" borderId="5" xfId="11" applyFont="1" applyFill="1" applyBorder="1" applyAlignment="1" applyProtection="1">
      <alignment horizontal="left" vertical="center" wrapText="1"/>
    </xf>
    <xf numFmtId="165" fontId="7" fillId="7" borderId="15" xfId="2" applyNumberFormat="1" applyFont="1" applyFill="1" applyBorder="1" applyAlignment="1" applyProtection="1">
      <alignment horizontal="center" vertical="center"/>
      <protection locked="0"/>
    </xf>
    <xf numFmtId="0" fontId="11" fillId="0" borderId="16" xfId="11" applyFont="1" applyBorder="1" applyAlignment="1" applyProtection="1">
      <alignment vertical="center" wrapText="1"/>
    </xf>
    <xf numFmtId="166" fontId="8" fillId="0" borderId="16" xfId="1" applyNumberFormat="1" applyFont="1" applyBorder="1" applyAlignment="1" applyProtection="1">
      <alignment vertical="center"/>
    </xf>
    <xf numFmtId="0" fontId="11" fillId="0" borderId="4"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7" fillId="7" borderId="31" xfId="1" applyFont="1" applyFill="1" applyBorder="1" applyAlignment="1" applyProtection="1">
      <alignment horizontal="center" vertical="center" wrapText="1"/>
      <protection locked="0"/>
    </xf>
    <xf numFmtId="0" fontId="7" fillId="7" borderId="30" xfId="1" applyFont="1" applyFill="1" applyBorder="1" applyAlignment="1" applyProtection="1">
      <alignment horizontal="center" vertical="center" wrapText="1"/>
      <protection locked="0"/>
    </xf>
    <xf numFmtId="0" fontId="42" fillId="8" borderId="42" xfId="1" applyFont="1" applyFill="1" applyBorder="1" applyAlignment="1">
      <alignment horizontal="left" vertical="center"/>
    </xf>
    <xf numFmtId="0" fontId="42" fillId="8" borderId="29" xfId="1" applyFont="1" applyFill="1" applyBorder="1" applyAlignment="1">
      <alignment horizontal="left" vertical="center"/>
    </xf>
    <xf numFmtId="0" fontId="43" fillId="8" borderId="29" xfId="1" applyFont="1" applyFill="1" applyBorder="1" applyAlignment="1">
      <alignment horizontal="left" vertical="center"/>
    </xf>
    <xf numFmtId="0" fontId="43" fillId="8" borderId="29" xfId="1" applyFont="1" applyFill="1" applyBorder="1" applyAlignment="1">
      <alignment horizontal="center" vertical="center"/>
    </xf>
    <xf numFmtId="164" fontId="43" fillId="8" borderId="29" xfId="2" applyNumberFormat="1" applyFont="1" applyFill="1" applyBorder="1" applyAlignment="1">
      <alignment horizontal="center" vertical="center"/>
    </xf>
    <xf numFmtId="166" fontId="42" fillId="8" borderId="36" xfId="1" applyNumberFormat="1" applyFont="1" applyFill="1" applyBorder="1" applyAlignment="1">
      <alignment horizontal="center" vertical="center"/>
    </xf>
    <xf numFmtId="0" fontId="42" fillId="8" borderId="29" xfId="1" applyFont="1" applyFill="1" applyBorder="1" applyAlignment="1">
      <alignment horizontal="center" vertical="center"/>
    </xf>
    <xf numFmtId="164" fontId="42" fillId="8" borderId="29" xfId="2" applyNumberFormat="1" applyFont="1" applyFill="1" applyBorder="1" applyAlignment="1">
      <alignment horizontal="center" vertical="center"/>
    </xf>
    <xf numFmtId="0" fontId="7" fillId="3" borderId="27" xfId="1" applyFont="1" applyFill="1" applyBorder="1" applyAlignment="1" applyProtection="1">
      <alignment horizontal="center" vertical="center"/>
    </xf>
    <xf numFmtId="166" fontId="8" fillId="3" borderId="12" xfId="1" applyNumberFormat="1" applyFont="1" applyFill="1" applyBorder="1" applyAlignment="1" applyProtection="1">
      <alignment vertical="center"/>
    </xf>
    <xf numFmtId="0" fontId="9" fillId="0" borderId="10" xfId="0" applyFont="1" applyFill="1" applyBorder="1" applyAlignment="1" applyProtection="1">
      <alignment horizontal="center" vertical="center"/>
    </xf>
    <xf numFmtId="164" fontId="7" fillId="7" borderId="10" xfId="2" applyNumberFormat="1" applyFont="1" applyFill="1" applyBorder="1" applyAlignment="1" applyProtection="1">
      <alignment horizontal="center" vertical="center"/>
      <protection locked="0"/>
    </xf>
    <xf numFmtId="166" fontId="7" fillId="0" borderId="10" xfId="1" applyNumberFormat="1" applyFont="1" applyBorder="1" applyAlignment="1" applyProtection="1">
      <alignment vertical="center"/>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7" fillId="0" borderId="0" xfId="1" applyFont="1" applyBorder="1" applyAlignment="1">
      <alignment horizontal="center" vertical="center"/>
    </xf>
    <xf numFmtId="0" fontId="11" fillId="0" borderId="2" xfId="11" applyFont="1" applyFill="1" applyBorder="1" applyAlignment="1" applyProtection="1">
      <alignment horizontal="left" vertical="center" wrapText="1"/>
    </xf>
    <xf numFmtId="0" fontId="11" fillId="0" borderId="52" xfId="11" applyFont="1" applyBorder="1" applyAlignment="1" applyProtection="1">
      <alignment horizontal="left" vertical="center" wrapText="1"/>
    </xf>
    <xf numFmtId="0" fontId="44" fillId="6" borderId="2" xfId="0" applyFont="1" applyFill="1" applyBorder="1" applyAlignment="1">
      <alignment horizontal="left" vertical="center" wrapText="1"/>
    </xf>
    <xf numFmtId="0" fontId="43" fillId="0" borderId="0" xfId="1" applyFont="1" applyAlignment="1">
      <alignment horizontal="left" vertical="center"/>
    </xf>
    <xf numFmtId="0" fontId="42" fillId="0" borderId="0" xfId="1" applyFont="1" applyAlignment="1">
      <alignment horizontal="left" vertical="center"/>
    </xf>
    <xf numFmtId="0" fontId="43" fillId="0" borderId="0" xfId="1" applyFont="1" applyAlignment="1">
      <alignment horizontal="center" vertical="center"/>
    </xf>
    <xf numFmtId="164" fontId="43" fillId="0" borderId="0" xfId="2" applyNumberFormat="1" applyFont="1" applyAlignment="1">
      <alignment horizontal="center" vertical="center"/>
    </xf>
    <xf numFmtId="166" fontId="42" fillId="0" borderId="0" xfId="1" applyNumberFormat="1" applyFont="1" applyAlignment="1">
      <alignment horizontal="center" vertical="center"/>
    </xf>
    <xf numFmtId="0" fontId="43" fillId="0" borderId="2" xfId="1" applyFont="1" applyBorder="1" applyAlignment="1">
      <alignment horizontal="left" vertical="center" wrapText="1"/>
    </xf>
    <xf numFmtId="0" fontId="7" fillId="7" borderId="33" xfId="1" applyFont="1" applyFill="1" applyBorder="1" applyAlignment="1" applyProtection="1">
      <alignment horizontal="center" vertical="center" wrapText="1"/>
      <protection locked="0"/>
    </xf>
    <xf numFmtId="0" fontId="7" fillId="7" borderId="35" xfId="1" applyFont="1" applyFill="1" applyBorder="1" applyAlignment="1" applyProtection="1">
      <alignment horizontal="center" vertical="center" wrapText="1"/>
      <protection locked="0"/>
    </xf>
    <xf numFmtId="0" fontId="8" fillId="7" borderId="35" xfId="1" applyFont="1" applyFill="1" applyBorder="1" applyAlignment="1" applyProtection="1">
      <alignment horizontal="center" vertical="center" wrapText="1"/>
      <protection locked="0"/>
    </xf>
    <xf numFmtId="0" fontId="7" fillId="7" borderId="34" xfId="1" applyFont="1" applyFill="1" applyBorder="1" applyAlignment="1" applyProtection="1">
      <alignment horizontal="center" vertical="center" wrapText="1"/>
      <protection locked="0"/>
    </xf>
    <xf numFmtId="0" fontId="8" fillId="7" borderId="31" xfId="1" applyFont="1" applyFill="1" applyBorder="1" applyAlignment="1" applyProtection="1">
      <alignment horizontal="center" vertical="center" wrapText="1"/>
      <protection locked="0"/>
    </xf>
    <xf numFmtId="0" fontId="7" fillId="3" borderId="34" xfId="1" applyFont="1" applyFill="1" applyBorder="1" applyAlignment="1" applyProtection="1">
      <alignment horizontal="center" vertical="center"/>
    </xf>
    <xf numFmtId="164" fontId="7" fillId="3" borderId="12" xfId="2" applyNumberFormat="1" applyFont="1" applyFill="1" applyBorder="1" applyAlignment="1" applyProtection="1">
      <alignment horizontal="center" vertical="center"/>
    </xf>
    <xf numFmtId="0" fontId="11" fillId="0" borderId="2"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49" fontId="7" fillId="0" borderId="7" xfId="12" applyNumberFormat="1" applyFont="1" applyFill="1" applyBorder="1" applyAlignment="1" applyProtection="1">
      <alignment vertical="center" wrapText="1"/>
    </xf>
    <xf numFmtId="49" fontId="7" fillId="0" borderId="8" xfId="12" applyNumberFormat="1" applyFont="1" applyFill="1" applyBorder="1" applyAlignment="1" applyProtection="1">
      <alignment vertical="center" wrapText="1"/>
    </xf>
    <xf numFmtId="49" fontId="10" fillId="0" borderId="7" xfId="11" applyNumberFormat="1" applyFont="1" applyFill="1" applyBorder="1" applyAlignment="1" applyProtection="1">
      <alignment vertical="center" wrapText="1"/>
    </xf>
    <xf numFmtId="49" fontId="10" fillId="0" borderId="8" xfId="11" applyNumberFormat="1" applyFont="1" applyFill="1" applyBorder="1" applyAlignment="1" applyProtection="1">
      <alignment vertical="center" wrapText="1"/>
    </xf>
    <xf numFmtId="49" fontId="10" fillId="0" borderId="7" xfId="11" applyNumberFormat="1" applyFont="1" applyBorder="1" applyAlignment="1" applyProtection="1">
      <alignment horizontal="left" vertical="center" wrapText="1"/>
    </xf>
    <xf numFmtId="49" fontId="10" fillId="0" borderId="8" xfId="11" applyNumberFormat="1" applyFont="1" applyBorder="1" applyAlignment="1" applyProtection="1">
      <alignment horizontal="left" vertical="center" wrapText="1"/>
    </xf>
    <xf numFmtId="0" fontId="43" fillId="0" borderId="7" xfId="1" applyFont="1" applyBorder="1" applyAlignment="1">
      <alignment horizontal="left" vertical="center" wrapText="1"/>
    </xf>
    <xf numFmtId="0" fontId="43" fillId="0" borderId="44" xfId="1" applyFont="1" applyBorder="1" applyAlignment="1">
      <alignment horizontal="left" vertical="center" wrapText="1"/>
    </xf>
    <xf numFmtId="0" fontId="43" fillId="0" borderId="8" xfId="1" applyFont="1" applyBorder="1" applyAlignment="1">
      <alignment horizontal="left" vertical="center" wrapText="1"/>
    </xf>
    <xf numFmtId="49" fontId="7" fillId="0" borderId="2" xfId="12" applyNumberFormat="1" applyFont="1" applyFill="1" applyBorder="1" applyAlignment="1" applyProtection="1">
      <alignment horizontal="left" vertical="center" wrapText="1"/>
    </xf>
    <xf numFmtId="0" fontId="7" fillId="0" borderId="47" xfId="11" applyNumberFormat="1" applyFont="1" applyBorder="1" applyAlignment="1" applyProtection="1">
      <alignment horizontal="left" vertical="center" wrapText="1"/>
    </xf>
    <xf numFmtId="0" fontId="7" fillId="0" borderId="48" xfId="11" applyNumberFormat="1" applyFont="1" applyBorder="1" applyAlignment="1" applyProtection="1">
      <alignment horizontal="left" vertical="center" wrapText="1"/>
    </xf>
    <xf numFmtId="0" fontId="8" fillId="3" borderId="2" xfId="1" applyFont="1" applyFill="1" applyBorder="1" applyAlignment="1" applyProtection="1">
      <alignment horizontal="left" vertical="center"/>
    </xf>
    <xf numFmtId="0" fontId="8" fillId="3" borderId="31" xfId="1" applyFont="1" applyFill="1" applyBorder="1" applyAlignment="1" applyProtection="1">
      <alignment horizontal="left" vertical="center"/>
    </xf>
    <xf numFmtId="49" fontId="7" fillId="0" borderId="7" xfId="12" applyNumberFormat="1" applyFont="1" applyBorder="1" applyAlignment="1" applyProtection="1">
      <alignment horizontal="left" vertical="center" wrapText="1"/>
    </xf>
    <xf numFmtId="49" fontId="7" fillId="0" borderId="8" xfId="12" applyNumberFormat="1" applyFont="1" applyBorder="1" applyAlignment="1" applyProtection="1">
      <alignment horizontal="left" vertical="center" wrapText="1"/>
    </xf>
    <xf numFmtId="0" fontId="7" fillId="0" borderId="21" xfId="11" applyNumberFormat="1" applyFont="1" applyFill="1" applyBorder="1" applyAlignment="1" applyProtection="1">
      <alignment horizontal="left" vertical="center" wrapText="1"/>
    </xf>
    <xf numFmtId="0" fontId="7" fillId="0" borderId="22" xfId="11" applyNumberFormat="1" applyFont="1" applyFill="1" applyBorder="1" applyAlignment="1" applyProtection="1">
      <alignment horizontal="left" vertical="center" wrapText="1"/>
    </xf>
    <xf numFmtId="0" fontId="7" fillId="7" borderId="34" xfId="1" applyFont="1" applyFill="1" applyBorder="1" applyAlignment="1" applyProtection="1">
      <alignment horizontal="center" vertical="center" wrapText="1"/>
      <protection locked="0"/>
    </xf>
    <xf numFmtId="0" fontId="7" fillId="7" borderId="33" xfId="1" applyFont="1" applyFill="1" applyBorder="1" applyAlignment="1" applyProtection="1">
      <alignment horizontal="center" vertical="center" wrapText="1"/>
      <protection locked="0"/>
    </xf>
    <xf numFmtId="0" fontId="11" fillId="0" borderId="2" xfId="11" applyFont="1" applyFill="1" applyBorder="1" applyAlignment="1" applyProtection="1">
      <alignment horizontal="left" vertical="center" wrapText="1"/>
    </xf>
    <xf numFmtId="0" fontId="8" fillId="3" borderId="11" xfId="1" applyFont="1" applyFill="1" applyBorder="1" applyAlignment="1" applyProtection="1">
      <alignment horizontal="left" vertical="center"/>
    </xf>
    <xf numFmtId="0" fontId="8" fillId="3" borderId="24" xfId="1" applyFont="1" applyFill="1" applyBorder="1" applyAlignment="1" applyProtection="1">
      <alignment horizontal="left" vertical="center"/>
    </xf>
    <xf numFmtId="0" fontId="8" fillId="3" borderId="43" xfId="1" applyFont="1" applyFill="1" applyBorder="1" applyAlignment="1" applyProtection="1">
      <alignment horizontal="left" vertical="center"/>
    </xf>
    <xf numFmtId="166" fontId="7" fillId="0" borderId="4" xfId="1" applyNumberFormat="1" applyFont="1" applyBorder="1" applyAlignment="1" applyProtection="1">
      <alignment horizontal="center" vertical="center"/>
    </xf>
    <xf numFmtId="166" fontId="7" fillId="0" borderId="6" xfId="1" applyNumberFormat="1" applyFont="1" applyBorder="1" applyAlignment="1" applyProtection="1">
      <alignment horizontal="center" vertical="center"/>
    </xf>
    <xf numFmtId="166" fontId="7" fillId="0" borderId="15" xfId="1" applyNumberFormat="1" applyFont="1" applyBorder="1" applyAlignment="1" applyProtection="1">
      <alignment horizontal="center" vertical="center"/>
    </xf>
    <xf numFmtId="0" fontId="43" fillId="0" borderId="7" xfId="1" applyNumberFormat="1" applyFont="1" applyBorder="1" applyAlignment="1">
      <alignment horizontal="left" vertical="center" wrapText="1"/>
    </xf>
    <xf numFmtId="0" fontId="43" fillId="0" borderId="44" xfId="1" applyNumberFormat="1" applyFont="1" applyBorder="1" applyAlignment="1">
      <alignment horizontal="left" vertical="center" wrapText="1"/>
    </xf>
    <xf numFmtId="0" fontId="43" fillId="0" borderId="8" xfId="1" applyNumberFormat="1" applyFont="1" applyBorder="1" applyAlignment="1">
      <alignment horizontal="left" vertical="center" wrapText="1"/>
    </xf>
    <xf numFmtId="49" fontId="10" fillId="0" borderId="7" xfId="11" applyNumberFormat="1" applyFont="1" applyFill="1" applyBorder="1" applyAlignment="1" applyProtection="1">
      <alignment horizontal="left" vertical="center" wrapText="1"/>
    </xf>
    <xf numFmtId="49" fontId="10" fillId="0" borderId="8" xfId="11" applyNumberFormat="1" applyFont="1" applyFill="1" applyBorder="1" applyAlignment="1" applyProtection="1">
      <alignment horizontal="left" vertical="center" wrapText="1"/>
    </xf>
    <xf numFmtId="0" fontId="10" fillId="0" borderId="7" xfId="11" applyNumberFormat="1" applyFont="1" applyFill="1" applyBorder="1" applyAlignment="1" applyProtection="1">
      <alignment horizontal="left" vertical="center" wrapText="1"/>
    </xf>
    <xf numFmtId="0" fontId="10" fillId="0" borderId="8" xfId="11" applyNumberFormat="1" applyFont="1" applyFill="1" applyBorder="1" applyAlignment="1" applyProtection="1">
      <alignment horizontal="left" vertical="center" wrapText="1"/>
    </xf>
    <xf numFmtId="49" fontId="7" fillId="0" borderId="38" xfId="12" applyNumberFormat="1" applyFont="1" applyFill="1" applyBorder="1" applyAlignment="1" applyProtection="1">
      <alignment vertical="center" wrapText="1"/>
    </xf>
    <xf numFmtId="49" fontId="7" fillId="0" borderId="39" xfId="12" applyNumberFormat="1" applyFont="1" applyFill="1" applyBorder="1" applyAlignment="1" applyProtection="1">
      <alignment vertical="center" wrapText="1"/>
    </xf>
    <xf numFmtId="0" fontId="7" fillId="0" borderId="4"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15" xfId="1" applyFont="1" applyBorder="1" applyAlignment="1" applyProtection="1">
      <alignment horizontal="center" vertical="center"/>
    </xf>
    <xf numFmtId="165" fontId="7" fillId="7" borderId="4" xfId="1" applyNumberFormat="1" applyFont="1" applyFill="1" applyBorder="1" applyAlignment="1" applyProtection="1">
      <alignment horizontal="center" vertical="center"/>
      <protection locked="0"/>
    </xf>
    <xf numFmtId="165" fontId="7" fillId="7" borderId="6" xfId="1" applyNumberFormat="1" applyFont="1" applyFill="1" applyBorder="1" applyAlignment="1" applyProtection="1">
      <alignment horizontal="center" vertical="center"/>
      <protection locked="0"/>
    </xf>
    <xf numFmtId="165" fontId="7" fillId="7" borderId="15" xfId="1" applyNumberFormat="1" applyFont="1" applyFill="1" applyBorder="1" applyAlignment="1" applyProtection="1">
      <alignment horizontal="center" vertical="center"/>
      <protection locked="0"/>
    </xf>
    <xf numFmtId="166" fontId="7" fillId="0" borderId="12" xfId="1" applyNumberFormat="1" applyFont="1" applyBorder="1" applyAlignment="1" applyProtection="1">
      <alignment horizontal="center" vertical="center"/>
    </xf>
    <xf numFmtId="0" fontId="9" fillId="0" borderId="17" xfId="0" applyFont="1" applyFill="1" applyBorder="1" applyAlignment="1" applyProtection="1">
      <alignment horizontal="center" wrapText="1"/>
    </xf>
    <xf numFmtId="0" fontId="9" fillId="0" borderId="13" xfId="0" applyFont="1" applyFill="1" applyBorder="1" applyAlignment="1" applyProtection="1">
      <alignment horizontal="center" wrapText="1"/>
    </xf>
    <xf numFmtId="0" fontId="9" fillId="0" borderId="14" xfId="0" applyFont="1" applyFill="1" applyBorder="1" applyAlignment="1" applyProtection="1">
      <alignment horizontal="center" wrapText="1"/>
    </xf>
    <xf numFmtId="0" fontId="7" fillId="0" borderId="10" xfId="1" applyFont="1" applyBorder="1" applyAlignment="1" applyProtection="1">
      <alignment horizontal="center" vertical="center"/>
    </xf>
    <xf numFmtId="0" fontId="7" fillId="0" borderId="2" xfId="1" applyFont="1" applyBorder="1" applyAlignment="1" applyProtection="1">
      <alignment horizontal="center" vertical="center"/>
    </xf>
    <xf numFmtId="166" fontId="7" fillId="0" borderId="10" xfId="1" applyNumberFormat="1" applyFont="1" applyBorder="1" applyAlignment="1" applyProtection="1">
      <alignment horizontal="center" vertical="center"/>
    </xf>
    <xf numFmtId="166" fontId="7" fillId="0" borderId="2" xfId="1" applyNumberFormat="1" applyFont="1" applyBorder="1" applyAlignment="1" applyProtection="1">
      <alignment horizontal="center" vertical="center"/>
    </xf>
    <xf numFmtId="165" fontId="7" fillId="7" borderId="10" xfId="1" applyNumberFormat="1" applyFont="1" applyFill="1" applyBorder="1" applyAlignment="1" applyProtection="1">
      <alignment horizontal="center" vertical="center"/>
      <protection locked="0"/>
    </xf>
    <xf numFmtId="165" fontId="7" fillId="7" borderId="2" xfId="1" applyNumberFormat="1" applyFont="1" applyFill="1" applyBorder="1" applyAlignment="1" applyProtection="1">
      <alignment horizontal="center" vertical="center"/>
      <protection locked="0"/>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7" fillId="0" borderId="17" xfId="1" applyFont="1" applyBorder="1" applyAlignment="1" applyProtection="1">
      <alignment vertical="center"/>
    </xf>
    <xf numFmtId="0" fontId="7" fillId="0" borderId="13" xfId="1" applyFont="1" applyBorder="1" applyAlignment="1" applyProtection="1">
      <alignment vertical="center"/>
    </xf>
    <xf numFmtId="0" fontId="7" fillId="0" borderId="14" xfId="1" applyFont="1" applyBorder="1" applyAlignment="1" applyProtection="1">
      <alignment vertical="center"/>
    </xf>
    <xf numFmtId="0" fontId="8" fillId="3" borderId="11" xfId="11" applyFont="1" applyFill="1" applyBorder="1" applyAlignment="1" applyProtection="1">
      <alignment horizontal="left" vertical="center" wrapText="1"/>
    </xf>
    <xf numFmtId="0" fontId="8" fillId="3" borderId="24" xfId="11" applyFont="1" applyFill="1" applyBorder="1" applyAlignment="1" applyProtection="1">
      <alignment horizontal="left" vertical="center" wrapText="1"/>
    </xf>
    <xf numFmtId="0" fontId="8" fillId="3" borderId="43" xfId="11" applyFont="1" applyFill="1" applyBorder="1" applyAlignment="1" applyProtection="1">
      <alignment horizontal="left"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11" fillId="0" borderId="4"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7" fillId="0" borderId="0" xfId="1" applyFont="1" applyFill="1" applyBorder="1" applyAlignment="1">
      <alignment horizontal="center" vertical="center"/>
    </xf>
    <xf numFmtId="0" fontId="7" fillId="0" borderId="3" xfId="1" applyFont="1" applyFill="1" applyBorder="1" applyAlignment="1">
      <alignment horizontal="center" vertical="center"/>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3" fontId="7" fillId="7" borderId="37" xfId="1" applyNumberFormat="1" applyFont="1" applyFill="1" applyBorder="1" applyAlignment="1" applyProtection="1">
      <alignment horizontal="center" vertical="center" wrapText="1"/>
      <protection locked="0"/>
    </xf>
    <xf numFmtId="3" fontId="7" fillId="7" borderId="33" xfId="1" applyNumberFormat="1" applyFont="1" applyFill="1" applyBorder="1" applyAlignment="1" applyProtection="1">
      <alignment horizontal="center" vertical="center" wrapText="1"/>
      <protection locked="0"/>
    </xf>
    <xf numFmtId="3" fontId="7" fillId="7" borderId="35" xfId="1" applyNumberFormat="1" applyFont="1" applyFill="1" applyBorder="1" applyAlignment="1" applyProtection="1">
      <alignment horizontal="center" vertical="center" wrapText="1"/>
      <protection locked="0"/>
    </xf>
    <xf numFmtId="0" fontId="8" fillId="7" borderId="34" xfId="1" applyFont="1" applyFill="1" applyBorder="1" applyAlignment="1" applyProtection="1">
      <alignment horizontal="center" vertical="center" wrapText="1"/>
      <protection locked="0"/>
    </xf>
    <xf numFmtId="0" fontId="8" fillId="7" borderId="33" xfId="1" applyFont="1" applyFill="1" applyBorder="1" applyAlignment="1" applyProtection="1">
      <alignment horizontal="center" vertical="center" wrapText="1"/>
      <protection locked="0"/>
    </xf>
    <xf numFmtId="0" fontId="8" fillId="7" borderId="35" xfId="1" applyFont="1" applyFill="1" applyBorder="1" applyAlignment="1" applyProtection="1">
      <alignment horizontal="center" vertical="center" wrapText="1"/>
      <protection locked="0"/>
    </xf>
    <xf numFmtId="0" fontId="11" fillId="0" borderId="4" xfId="11" applyFont="1" applyFill="1" applyBorder="1" applyAlignment="1" applyProtection="1">
      <alignment horizontal="left" vertical="center" wrapText="1"/>
    </xf>
    <xf numFmtId="0" fontId="11" fillId="0" borderId="6" xfId="11" applyFont="1" applyFill="1" applyBorder="1" applyAlignment="1" applyProtection="1">
      <alignment horizontal="left" vertical="center" wrapText="1"/>
    </xf>
    <xf numFmtId="0" fontId="11" fillId="0" borderId="5" xfId="11" applyFont="1" applyFill="1" applyBorder="1" applyAlignment="1" applyProtection="1">
      <alignment horizontal="left" vertical="center" wrapText="1"/>
    </xf>
    <xf numFmtId="0" fontId="10" fillId="0" borderId="45" xfId="11" applyNumberFormat="1" applyFont="1" applyBorder="1" applyAlignment="1" applyProtection="1">
      <alignment horizontal="left" vertical="center" wrapText="1"/>
    </xf>
    <xf numFmtId="0" fontId="10" fillId="0" borderId="46" xfId="11" applyNumberFormat="1" applyFont="1" applyBorder="1" applyAlignment="1" applyProtection="1">
      <alignment horizontal="left" vertical="center" wrapText="1"/>
    </xf>
    <xf numFmtId="0" fontId="7" fillId="7" borderId="37" xfId="1" applyFont="1" applyFill="1" applyBorder="1" applyAlignment="1" applyProtection="1">
      <alignment horizontal="center" vertical="center"/>
      <protection locked="0"/>
    </xf>
    <xf numFmtId="0" fontId="7" fillId="7" borderId="33" xfId="1" applyFont="1" applyFill="1" applyBorder="1" applyAlignment="1" applyProtection="1">
      <alignment horizontal="center" vertical="center"/>
      <protection locked="0"/>
    </xf>
    <xf numFmtId="0" fontId="7" fillId="7" borderId="35" xfId="1"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17" xfId="1" applyFont="1" applyBorder="1" applyAlignment="1" applyProtection="1">
      <alignment horizontal="left" vertical="center"/>
    </xf>
    <xf numFmtId="0" fontId="7" fillId="0" borderId="13" xfId="1" applyFont="1" applyBorder="1" applyAlignment="1" applyProtection="1">
      <alignment horizontal="left" vertical="center"/>
    </xf>
    <xf numFmtId="0" fontId="7" fillId="0" borderId="14" xfId="1" applyFont="1" applyBorder="1" applyAlignment="1" applyProtection="1">
      <alignment horizontal="left" vertical="center"/>
    </xf>
    <xf numFmtId="49" fontId="7" fillId="0" borderId="7" xfId="11" applyNumberFormat="1" applyFont="1" applyFill="1" applyBorder="1" applyAlignment="1" applyProtection="1">
      <alignment vertical="center" wrapText="1"/>
    </xf>
    <xf numFmtId="49" fontId="7" fillId="0" borderId="8" xfId="11" applyNumberFormat="1" applyFont="1" applyFill="1" applyBorder="1" applyAlignment="1" applyProtection="1">
      <alignment vertical="center" wrapText="1"/>
    </xf>
    <xf numFmtId="49" fontId="7" fillId="0" borderId="7" xfId="11" applyNumberFormat="1" applyFont="1" applyBorder="1" applyAlignment="1" applyProtection="1">
      <alignment vertical="center" wrapText="1"/>
    </xf>
    <xf numFmtId="49" fontId="7" fillId="0" borderId="8" xfId="11" applyNumberFormat="1" applyFont="1" applyBorder="1" applyAlignment="1" applyProtection="1">
      <alignment vertical="center" wrapText="1"/>
    </xf>
    <xf numFmtId="49" fontId="10" fillId="0" borderId="7" xfId="11" applyNumberFormat="1" applyFont="1" applyBorder="1" applyAlignment="1" applyProtection="1">
      <alignment vertical="center" wrapText="1"/>
    </xf>
    <xf numFmtId="49" fontId="10" fillId="0" borderId="8" xfId="11" applyNumberFormat="1" applyFont="1" applyBorder="1" applyAlignment="1" applyProtection="1">
      <alignment vertical="center" wrapText="1"/>
    </xf>
    <xf numFmtId="49" fontId="7" fillId="0" borderId="2" xfId="12" applyNumberFormat="1" applyFont="1" applyBorder="1" applyAlignment="1" applyProtection="1">
      <alignment horizontal="left" vertical="center" wrapText="1"/>
    </xf>
    <xf numFmtId="49" fontId="10" fillId="0" borderId="2" xfId="11" applyNumberFormat="1" applyFont="1" applyBorder="1" applyAlignment="1" applyProtection="1">
      <alignment horizontal="left" vertical="center" wrapText="1"/>
    </xf>
    <xf numFmtId="49" fontId="7" fillId="0" borderId="7" xfId="11" applyNumberFormat="1" applyFont="1" applyFill="1" applyBorder="1" applyAlignment="1" applyProtection="1">
      <alignment horizontal="left" vertical="center" wrapText="1"/>
    </xf>
    <xf numFmtId="49" fontId="7" fillId="0" borderId="8" xfId="11" applyNumberFormat="1" applyFont="1" applyFill="1" applyBorder="1" applyAlignment="1" applyProtection="1">
      <alignment horizontal="left" vertical="center" wrapText="1"/>
    </xf>
    <xf numFmtId="165" fontId="7" fillId="7" borderId="6" xfId="2" applyNumberFormat="1" applyFont="1" applyFill="1" applyBorder="1" applyAlignment="1" applyProtection="1">
      <alignment horizontal="center" vertical="center"/>
      <protection locked="0"/>
    </xf>
    <xf numFmtId="165" fontId="7" fillId="7" borderId="15" xfId="2" applyNumberFormat="1" applyFont="1" applyFill="1" applyBorder="1" applyAlignment="1" applyProtection="1">
      <alignment horizontal="center" vertical="center"/>
      <protection locked="0"/>
    </xf>
    <xf numFmtId="49" fontId="10" fillId="0" borderId="21" xfId="11" applyNumberFormat="1" applyFont="1" applyBorder="1" applyAlignment="1" applyProtection="1">
      <alignment horizontal="left" vertical="center" wrapText="1"/>
    </xf>
    <xf numFmtId="49" fontId="10" fillId="0" borderId="22" xfId="11" applyNumberFormat="1" applyFont="1" applyBorder="1" applyAlignment="1" applyProtection="1">
      <alignment horizontal="left" vertical="center" wrapText="1"/>
    </xf>
    <xf numFmtId="0" fontId="7" fillId="7" borderId="35" xfId="1" applyFont="1" applyFill="1" applyBorder="1" applyAlignment="1" applyProtection="1">
      <alignment horizontal="center" vertical="center" wrapText="1"/>
      <protection locked="0"/>
    </xf>
    <xf numFmtId="0" fontId="7" fillId="0" borderId="0" xfId="1" applyFont="1" applyBorder="1" applyAlignment="1">
      <alignment horizontal="center" vertical="center"/>
    </xf>
    <xf numFmtId="0" fontId="8" fillId="3" borderId="25" xfId="1" applyFont="1" applyFill="1" applyBorder="1" applyAlignment="1" applyProtection="1">
      <alignment horizontal="left" vertical="center"/>
    </xf>
    <xf numFmtId="0" fontId="10" fillId="0" borderId="7" xfId="11" applyNumberFormat="1" applyFont="1" applyBorder="1" applyAlignment="1" applyProtection="1">
      <alignment horizontal="left" vertical="center" wrapText="1"/>
    </xf>
    <xf numFmtId="0" fontId="10" fillId="0" borderId="8" xfId="11" applyNumberFormat="1" applyFont="1" applyBorder="1" applyAlignment="1" applyProtection="1">
      <alignment horizontal="left" vertical="center" wrapText="1"/>
    </xf>
    <xf numFmtId="0" fontId="38" fillId="2" borderId="1" xfId="1" applyFont="1" applyFill="1" applyBorder="1" applyAlignment="1" applyProtection="1">
      <alignment horizontal="left" vertical="center" wrapText="1"/>
    </xf>
    <xf numFmtId="0" fontId="38" fillId="2" borderId="18" xfId="1" applyFont="1" applyFill="1" applyBorder="1" applyAlignment="1" applyProtection="1">
      <alignment horizontal="left" vertical="center" wrapText="1"/>
    </xf>
    <xf numFmtId="0" fontId="8" fillId="0" borderId="18" xfId="1" applyFont="1" applyBorder="1" applyAlignment="1" applyProtection="1">
      <alignment horizontal="center" vertical="center"/>
    </xf>
    <xf numFmtId="0" fontId="7" fillId="0" borderId="7" xfId="12" applyNumberFormat="1" applyFont="1" applyFill="1" applyBorder="1" applyAlignment="1" applyProtection="1">
      <alignment vertical="center" wrapText="1"/>
    </xf>
    <xf numFmtId="0" fontId="7" fillId="0" borderId="8" xfId="12" applyNumberFormat="1" applyFont="1" applyFill="1" applyBorder="1" applyAlignment="1" applyProtection="1">
      <alignment vertical="center" wrapText="1"/>
    </xf>
    <xf numFmtId="0" fontId="7" fillId="0" borderId="9" xfId="1" applyFont="1" applyBorder="1" applyAlignment="1" applyProtection="1">
      <alignment horizontal="left" vertical="center"/>
    </xf>
    <xf numFmtId="0" fontId="7" fillId="0" borderId="19" xfId="1" applyFont="1" applyBorder="1" applyAlignment="1" applyProtection="1">
      <alignment horizontal="left" vertical="center"/>
    </xf>
    <xf numFmtId="0" fontId="7" fillId="0" borderId="49" xfId="1" applyFont="1" applyBorder="1" applyAlignment="1" applyProtection="1">
      <alignment horizontal="left" vertical="center"/>
    </xf>
    <xf numFmtId="49" fontId="7" fillId="0" borderId="7" xfId="11" applyNumberFormat="1" applyFont="1" applyBorder="1" applyAlignment="1" applyProtection="1">
      <alignment horizontal="left" vertical="center" wrapText="1"/>
    </xf>
    <xf numFmtId="49" fontId="7" fillId="0" borderId="8" xfId="11" applyNumberFormat="1" applyFont="1" applyBorder="1" applyAlignment="1" applyProtection="1">
      <alignment horizontal="left" vertical="center" wrapText="1"/>
    </xf>
    <xf numFmtId="0" fontId="11" fillId="3" borderId="11" xfId="11" applyFont="1" applyFill="1" applyBorder="1" applyAlignment="1" applyProtection="1">
      <alignment horizontal="left" vertical="center" wrapText="1"/>
    </xf>
    <xf numFmtId="0" fontId="11" fillId="3" borderId="24" xfId="11" applyFont="1" applyFill="1" applyBorder="1" applyAlignment="1" applyProtection="1">
      <alignment horizontal="left" vertical="center" wrapText="1"/>
    </xf>
    <xf numFmtId="0" fontId="11" fillId="3" borderId="43" xfId="11" applyFont="1" applyFill="1" applyBorder="1" applyAlignment="1" applyProtection="1">
      <alignment horizontal="left" vertical="center" wrapText="1"/>
    </xf>
    <xf numFmtId="0" fontId="7" fillId="0" borderId="26" xfId="1" applyFont="1" applyBorder="1" applyAlignment="1" applyProtection="1">
      <alignment horizontal="left" vertical="center"/>
    </xf>
    <xf numFmtId="0" fontId="7" fillId="0" borderId="28" xfId="1" applyFont="1" applyBorder="1" applyAlignment="1" applyProtection="1">
      <alignment horizontal="left" vertical="center"/>
    </xf>
    <xf numFmtId="0" fontId="7" fillId="0" borderId="20" xfId="1" applyFont="1" applyBorder="1" applyAlignment="1" applyProtection="1">
      <alignment horizontal="left" vertical="center"/>
    </xf>
    <xf numFmtId="0" fontId="7" fillId="0" borderId="12" xfId="1" applyFont="1" applyBorder="1" applyAlignment="1" applyProtection="1">
      <alignment horizontal="center" vertical="center"/>
    </xf>
    <xf numFmtId="0" fontId="8" fillId="0" borderId="17"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4" xfId="1" applyFont="1" applyBorder="1" applyAlignment="1" applyProtection="1">
      <alignment horizontal="center" vertical="center"/>
    </xf>
    <xf numFmtId="0" fontId="7" fillId="0" borderId="45" xfId="11" applyNumberFormat="1" applyFont="1" applyBorder="1" applyAlignment="1" applyProtection="1">
      <alignment horizontal="left" vertical="center" wrapText="1"/>
    </xf>
    <xf numFmtId="0" fontId="7" fillId="0" borderId="46" xfId="11" applyNumberFormat="1" applyFont="1" applyBorder="1" applyAlignment="1" applyProtection="1">
      <alignment horizontal="left" vertical="center" wrapText="1"/>
    </xf>
    <xf numFmtId="0" fontId="7" fillId="0" borderId="45" xfId="11" applyNumberFormat="1" applyFont="1" applyBorder="1" applyAlignment="1" applyProtection="1">
      <alignment vertical="center" wrapText="1"/>
    </xf>
    <xf numFmtId="0" fontId="7" fillId="0" borderId="46" xfId="11" applyNumberFormat="1" applyFont="1" applyBorder="1" applyAlignment="1" applyProtection="1">
      <alignment vertical="center" wrapText="1"/>
    </xf>
    <xf numFmtId="49" fontId="10" fillId="0" borderId="38" xfId="11" applyNumberFormat="1" applyFont="1" applyFill="1" applyBorder="1" applyAlignment="1" applyProtection="1">
      <alignment horizontal="left" vertical="center" wrapText="1"/>
    </xf>
    <xf numFmtId="49" fontId="10" fillId="0" borderId="39" xfId="11" applyNumberFormat="1" applyFont="1" applyFill="1" applyBorder="1" applyAlignment="1" applyProtection="1">
      <alignment horizontal="left" vertical="center" wrapText="1"/>
    </xf>
    <xf numFmtId="0" fontId="10" fillId="0" borderId="53" xfId="11" applyNumberFormat="1" applyFont="1" applyFill="1" applyBorder="1" applyAlignment="1" applyProtection="1">
      <alignment horizontal="left" vertical="center" wrapText="1"/>
    </xf>
    <xf numFmtId="0" fontId="10" fillId="0" borderId="54" xfId="11" applyNumberFormat="1" applyFont="1" applyFill="1" applyBorder="1" applyAlignment="1" applyProtection="1">
      <alignment horizontal="left" vertical="center" wrapText="1"/>
    </xf>
    <xf numFmtId="0" fontId="8" fillId="3" borderId="40" xfId="1" applyFont="1" applyFill="1" applyBorder="1" applyAlignment="1" applyProtection="1">
      <alignment horizontal="left" vertical="center"/>
    </xf>
    <xf numFmtId="0" fontId="8" fillId="3" borderId="27" xfId="1" applyFont="1" applyFill="1" applyBorder="1" applyAlignment="1" applyProtection="1">
      <alignment horizontal="left" vertical="center"/>
    </xf>
    <xf numFmtId="0" fontId="8" fillId="3" borderId="41" xfId="1" applyFont="1" applyFill="1" applyBorder="1" applyAlignment="1" applyProtection="1">
      <alignment horizontal="left" vertical="center"/>
    </xf>
    <xf numFmtId="165" fontId="7" fillId="7" borderId="12" xfId="2" applyNumberFormat="1" applyFont="1" applyFill="1" applyBorder="1" applyAlignment="1" applyProtection="1">
      <alignment horizontal="center" vertical="center"/>
      <protection locked="0"/>
    </xf>
    <xf numFmtId="49" fontId="7" fillId="0" borderId="38" xfId="11" applyNumberFormat="1" applyFont="1" applyFill="1" applyBorder="1" applyAlignment="1" applyProtection="1">
      <alignment horizontal="left" vertical="center" wrapText="1"/>
    </xf>
    <xf numFmtId="49" fontId="7" fillId="0" borderId="39" xfId="11" applyNumberFormat="1" applyFont="1" applyFill="1" applyBorder="1" applyAlignment="1" applyProtection="1">
      <alignment horizontal="left" vertical="center" wrapText="1"/>
    </xf>
    <xf numFmtId="0" fontId="10" fillId="0" borderId="7" xfId="11" applyNumberFormat="1" applyFont="1" applyBorder="1" applyAlignment="1">
      <alignment horizontal="left" vertical="center" wrapText="1"/>
    </xf>
    <xf numFmtId="0" fontId="10" fillId="0" borderId="8" xfId="11" applyNumberFormat="1" applyFont="1" applyBorder="1" applyAlignment="1">
      <alignment horizontal="left" vertical="center" wrapText="1"/>
    </xf>
    <xf numFmtId="0" fontId="8" fillId="3" borderId="38" xfId="1" applyFont="1" applyFill="1" applyBorder="1" applyAlignment="1" applyProtection="1">
      <alignment horizontal="left" vertical="center"/>
    </xf>
    <xf numFmtId="0" fontId="8" fillId="3" borderId="23" xfId="1" applyFont="1" applyFill="1" applyBorder="1" applyAlignment="1" applyProtection="1">
      <alignment horizontal="left" vertical="center"/>
    </xf>
    <xf numFmtId="0" fontId="8" fillId="3" borderId="39" xfId="1" applyFont="1" applyFill="1" applyBorder="1" applyAlignment="1" applyProtection="1">
      <alignment horizontal="left" vertical="center"/>
    </xf>
    <xf numFmtId="0" fontId="7" fillId="7" borderId="37" xfId="1" applyFont="1" applyFill="1" applyBorder="1" applyAlignment="1" applyProtection="1">
      <alignment horizontal="center" vertical="center" wrapText="1"/>
      <protection locked="0"/>
    </xf>
    <xf numFmtId="0" fontId="8" fillId="0" borderId="9" xfId="1" applyFont="1" applyBorder="1" applyAlignment="1" applyProtection="1">
      <alignment horizontal="left" vertical="center"/>
    </xf>
    <xf numFmtId="0" fontId="8" fillId="0" borderId="19" xfId="1" applyFont="1" applyBorder="1" applyAlignment="1" applyProtection="1">
      <alignment horizontal="left" vertical="center"/>
    </xf>
    <xf numFmtId="0" fontId="8" fillId="0" borderId="49" xfId="1" applyFont="1" applyBorder="1" applyAlignment="1" applyProtection="1">
      <alignment horizontal="left" vertical="center"/>
    </xf>
    <xf numFmtId="0" fontId="8" fillId="0" borderId="20" xfId="1" applyFont="1" applyBorder="1" applyAlignment="1" applyProtection="1">
      <alignment horizontal="left" vertical="center"/>
    </xf>
    <xf numFmtId="165" fontId="7" fillId="7" borderId="6" xfId="91" applyNumberFormat="1" applyFont="1" applyFill="1" applyBorder="1" applyAlignment="1" applyProtection="1">
      <alignment horizontal="center" vertical="center"/>
      <protection locked="0"/>
    </xf>
    <xf numFmtId="165" fontId="7" fillId="7" borderId="15" xfId="91" applyNumberFormat="1" applyFont="1" applyFill="1" applyBorder="1" applyAlignment="1" applyProtection="1">
      <alignment horizontal="center" vertical="center"/>
      <protection locked="0"/>
    </xf>
    <xf numFmtId="0" fontId="11" fillId="0" borderId="2" xfId="11" applyFont="1" applyBorder="1" applyAlignment="1" applyProtection="1">
      <alignment horizontal="left" vertical="center" wrapText="1"/>
    </xf>
    <xf numFmtId="0" fontId="10" fillId="0" borderId="5" xfId="11" applyNumberFormat="1" applyFont="1" applyBorder="1" applyAlignment="1" applyProtection="1">
      <alignment horizontal="left" vertical="center" wrapText="1"/>
    </xf>
    <xf numFmtId="0" fontId="10" fillId="0" borderId="7" xfId="11" applyFont="1" applyBorder="1" applyAlignment="1" applyProtection="1">
      <alignment vertical="center" wrapText="1"/>
    </xf>
    <xf numFmtId="0" fontId="10" fillId="0" borderId="8" xfId="11" applyFont="1" applyBorder="1" applyAlignment="1" applyProtection="1">
      <alignment vertical="center" wrapText="1"/>
    </xf>
    <xf numFmtId="49" fontId="10" fillId="0" borderId="38" xfId="11" applyNumberFormat="1" applyFont="1" applyFill="1" applyBorder="1" applyAlignment="1" applyProtection="1">
      <alignment vertical="center" wrapText="1"/>
    </xf>
    <xf numFmtId="49" fontId="10" fillId="0" borderId="39" xfId="11" applyNumberFormat="1" applyFont="1" applyFill="1" applyBorder="1" applyAlignment="1" applyProtection="1">
      <alignment vertical="center" wrapText="1"/>
    </xf>
    <xf numFmtId="49" fontId="7" fillId="0" borderId="5" xfId="12" applyNumberFormat="1" applyFont="1" applyBorder="1" applyAlignment="1" applyProtection="1">
      <alignment horizontal="left" vertical="center" wrapText="1"/>
    </xf>
    <xf numFmtId="49" fontId="10" fillId="0" borderId="16" xfId="11" applyNumberFormat="1" applyFont="1" applyBorder="1" applyAlignment="1" applyProtection="1">
      <alignment horizontal="left" vertical="center" wrapText="1"/>
    </xf>
    <xf numFmtId="0" fontId="10" fillId="0" borderId="45" xfId="11" applyNumberFormat="1" applyFont="1" applyFill="1" applyBorder="1" applyAlignment="1" applyProtection="1">
      <alignment vertical="center" wrapText="1"/>
    </xf>
    <xf numFmtId="0" fontId="10" fillId="0" borderId="46" xfId="11" applyNumberFormat="1" applyFont="1" applyFill="1" applyBorder="1" applyAlignment="1" applyProtection="1">
      <alignment vertical="center" wrapText="1"/>
    </xf>
    <xf numFmtId="49" fontId="7" fillId="0" borderId="21" xfId="12" applyNumberFormat="1" applyFont="1" applyFill="1" applyBorder="1" applyAlignment="1" applyProtection="1">
      <alignment vertical="center" wrapText="1"/>
    </xf>
    <xf numFmtId="49" fontId="7" fillId="0" borderId="22" xfId="12" applyNumberFormat="1" applyFont="1" applyFill="1" applyBorder="1" applyAlignment="1" applyProtection="1">
      <alignment vertical="center" wrapText="1"/>
    </xf>
    <xf numFmtId="49" fontId="10" fillId="0" borderId="7" xfId="11" applyNumberFormat="1" applyFont="1" applyBorder="1" applyAlignment="1">
      <alignment horizontal="left" vertical="center" wrapText="1"/>
    </xf>
    <xf numFmtId="49" fontId="10" fillId="0" borderId="8" xfId="11" applyNumberFormat="1" applyFont="1" applyBorder="1" applyAlignment="1">
      <alignment horizontal="left" vertical="center" wrapText="1"/>
    </xf>
    <xf numFmtId="49" fontId="10" fillId="0" borderId="7" xfId="11" applyNumberFormat="1" applyFont="1" applyFill="1" applyBorder="1" applyAlignment="1">
      <alignment horizontal="left" vertical="center" wrapText="1"/>
    </xf>
    <xf numFmtId="49" fontId="10" fillId="0" borderId="8" xfId="11" applyNumberFormat="1" applyFont="1" applyFill="1" applyBorder="1" applyAlignment="1">
      <alignment horizontal="left" vertical="center" wrapText="1"/>
    </xf>
    <xf numFmtId="0" fontId="8" fillId="3" borderId="12" xfId="1" applyFont="1" applyFill="1" applyBorder="1" applyAlignment="1" applyProtection="1">
      <alignment vertical="center"/>
    </xf>
    <xf numFmtId="0" fontId="10" fillId="0" borderId="7" xfId="11" applyNumberFormat="1" applyFont="1" applyFill="1" applyBorder="1" applyAlignment="1" applyProtection="1">
      <alignment vertical="center" wrapText="1"/>
    </xf>
    <xf numFmtId="0" fontId="10" fillId="0" borderId="8" xfId="11" applyNumberFormat="1" applyFont="1" applyFill="1" applyBorder="1" applyAlignment="1" applyProtection="1">
      <alignment vertical="center" wrapText="1"/>
    </xf>
    <xf numFmtId="49" fontId="7" fillId="0" borderId="45" xfId="12" applyNumberFormat="1" applyFont="1" applyFill="1" applyBorder="1" applyAlignment="1" applyProtection="1">
      <alignment vertical="center" wrapText="1"/>
    </xf>
    <xf numFmtId="49" fontId="7" fillId="0" borderId="46" xfId="12" applyNumberFormat="1" applyFont="1" applyFill="1" applyBorder="1" applyAlignment="1" applyProtection="1">
      <alignment vertical="center" wrapText="1"/>
    </xf>
    <xf numFmtId="0" fontId="7" fillId="0" borderId="7" xfId="11" applyNumberFormat="1" applyFont="1" applyFill="1" applyBorder="1" applyAlignment="1" applyProtection="1">
      <alignment vertical="center" wrapText="1"/>
    </xf>
    <xf numFmtId="0" fontId="7" fillId="0" borderId="8" xfId="11" applyNumberFormat="1" applyFont="1" applyFill="1" applyBorder="1" applyAlignment="1" applyProtection="1">
      <alignment vertical="center" wrapText="1"/>
    </xf>
    <xf numFmtId="0" fontId="7" fillId="9" borderId="17" xfId="1" applyFont="1" applyFill="1" applyBorder="1" applyAlignment="1" applyProtection="1">
      <alignment horizontal="left" vertical="center" wrapText="1"/>
    </xf>
    <xf numFmtId="0" fontId="12" fillId="9" borderId="13" xfId="1" applyFont="1" applyFill="1" applyBorder="1" applyAlignment="1" applyProtection="1">
      <alignment horizontal="left" vertical="center"/>
    </xf>
    <xf numFmtId="0" fontId="12" fillId="9" borderId="14" xfId="1" applyFont="1" applyFill="1" applyBorder="1" applyAlignment="1" applyProtection="1">
      <alignment horizontal="left" vertical="center"/>
    </xf>
    <xf numFmtId="0" fontId="7" fillId="0" borderId="21"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17"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0" borderId="28" xfId="1" applyFont="1" applyBorder="1" applyAlignment="1" applyProtection="1">
      <alignment horizontal="center" vertical="center"/>
    </xf>
    <xf numFmtId="0" fontId="7" fillId="9" borderId="13" xfId="1" applyFont="1" applyFill="1" applyBorder="1" applyAlignment="1" applyProtection="1">
      <alignment horizontal="left" vertical="center" wrapText="1"/>
    </xf>
    <xf numFmtId="0" fontId="7" fillId="9" borderId="14" xfId="1" applyFont="1" applyFill="1" applyBorder="1" applyAlignment="1" applyProtection="1">
      <alignment horizontal="left" vertical="center" wrapText="1"/>
    </xf>
    <xf numFmtId="0" fontId="7" fillId="0" borderId="38" xfId="6" applyFont="1" applyFill="1" applyBorder="1" applyAlignment="1" applyProtection="1">
      <alignment horizontal="left" vertical="center" wrapText="1"/>
    </xf>
    <xf numFmtId="0" fontId="7" fillId="0" borderId="39" xfId="6" applyFont="1" applyFill="1" applyBorder="1" applyAlignment="1" applyProtection="1">
      <alignment horizontal="left" vertical="center" wrapText="1"/>
    </xf>
    <xf numFmtId="3" fontId="7" fillId="0" borderId="6" xfId="6" applyNumberFormat="1" applyFont="1" applyFill="1" applyBorder="1" applyAlignment="1" applyProtection="1">
      <alignment horizontal="center" vertical="center"/>
    </xf>
    <xf numFmtId="3" fontId="7" fillId="0" borderId="15" xfId="6" applyNumberFormat="1" applyFont="1" applyFill="1" applyBorder="1" applyAlignment="1" applyProtection="1">
      <alignment horizontal="center" vertical="center"/>
    </xf>
    <xf numFmtId="166" fontId="7" fillId="0" borderId="6" xfId="1" applyNumberFormat="1" applyFont="1" applyFill="1" applyBorder="1" applyAlignment="1" applyProtection="1">
      <alignment horizontal="center" vertical="center"/>
    </xf>
    <xf numFmtId="166" fontId="7" fillId="0" borderId="15" xfId="1" applyNumberFormat="1" applyFont="1" applyFill="1" applyBorder="1" applyAlignment="1" applyProtection="1">
      <alignment horizontal="center" vertical="center"/>
    </xf>
    <xf numFmtId="0" fontId="7" fillId="0" borderId="7" xfId="6" applyFont="1" applyFill="1" applyBorder="1" applyAlignment="1" applyProtection="1">
      <alignment horizontal="left" vertical="center" wrapText="1"/>
    </xf>
    <xf numFmtId="0" fontId="7" fillId="0" borderId="8" xfId="6" applyFont="1" applyFill="1" applyBorder="1" applyAlignment="1" applyProtection="1">
      <alignment horizontal="left" vertical="center" wrapText="1"/>
    </xf>
    <xf numFmtId="0" fontId="8" fillId="0" borderId="4" xfId="6" applyFont="1" applyFill="1" applyBorder="1" applyAlignment="1" applyProtection="1">
      <alignment horizontal="left" vertical="center" wrapText="1"/>
    </xf>
    <xf numFmtId="0" fontId="8" fillId="0" borderId="5" xfId="6" applyFont="1" applyFill="1" applyBorder="1" applyAlignment="1" applyProtection="1">
      <alignment horizontal="left" vertical="center" wrapText="1"/>
    </xf>
    <xf numFmtId="0" fontId="7" fillId="0" borderId="21" xfId="6" applyFont="1" applyFill="1" applyBorder="1" applyAlignment="1" applyProtection="1">
      <alignment horizontal="left" vertical="center" wrapText="1"/>
    </xf>
    <xf numFmtId="0" fontId="7" fillId="0" borderId="22" xfId="6" applyFont="1" applyFill="1" applyBorder="1" applyAlignment="1" applyProtection="1">
      <alignment horizontal="left" vertical="center" wrapText="1"/>
    </xf>
  </cellXfs>
  <cellStyles count="92">
    <cellStyle name="Calc Currency (0)" xfId="23"/>
    <cellStyle name="Calc Currency (2)" xfId="24"/>
    <cellStyle name="Calc Percent (0)" xfId="25"/>
    <cellStyle name="Calc Percent (1)" xfId="26"/>
    <cellStyle name="Calc Percent (2)" xfId="27"/>
    <cellStyle name="Calc Units (0)" xfId="28"/>
    <cellStyle name="Calc Units (1)" xfId="29"/>
    <cellStyle name="Calc Units (2)" xfId="30"/>
    <cellStyle name="cárky [0]_laroux" xfId="31"/>
    <cellStyle name="cárky_laroux" xfId="32"/>
    <cellStyle name="Cena" xfId="33"/>
    <cellStyle name="Comma [00]" xfId="34"/>
    <cellStyle name="Currency [00]" xfId="35"/>
    <cellStyle name="Currency0" xfId="36"/>
    <cellStyle name="Date Short" xfId="37"/>
    <cellStyle name="Discount" xfId="38"/>
    <cellStyle name="eárky [0]_laroux" xfId="39"/>
    <cellStyle name="eárky_laroux" xfId="40"/>
    <cellStyle name="Empty" xfId="41"/>
    <cellStyle name="Enter Currency (0)" xfId="42"/>
    <cellStyle name="Enter Currency (2)" xfId="43"/>
    <cellStyle name="Enter Units (0)" xfId="44"/>
    <cellStyle name="Enter Units (1)" xfId="45"/>
    <cellStyle name="Enter Units (2)" xfId="46"/>
    <cellStyle name="Grey" xfId="47"/>
    <cellStyle name="Header1" xfId="48"/>
    <cellStyle name="Header2" xfId="49"/>
    <cellStyle name="HPproduct" xfId="50"/>
    <cellStyle name="Hyperlink" xfId="51"/>
    <cellStyle name="Hypertextový odkaz 2" xfId="15"/>
    <cellStyle name="Hypertextový odkaz 2 2" xfId="71"/>
    <cellStyle name="Hypertextový odkaz 3" xfId="10"/>
    <cellStyle name="Hypertextový odkaz 4" xfId="18"/>
    <cellStyle name="Hypertextový odkaz_List1" xfId="12"/>
    <cellStyle name="Input [yellow]" xfId="52"/>
    <cellStyle name="Link Currency (0)" xfId="53"/>
    <cellStyle name="Link Currency (2)" xfId="54"/>
    <cellStyle name="Link Units (0)" xfId="55"/>
    <cellStyle name="Link Units (1)" xfId="56"/>
    <cellStyle name="Link Units (2)" xfId="57"/>
    <cellStyle name="List Price" xfId="58"/>
    <cellStyle name="Malý nadpis" xfId="59"/>
    <cellStyle name="Měna" xfId="91" builtinId="4"/>
    <cellStyle name="Měna 2" xfId="70"/>
    <cellStyle name="Měna 2 2" xfId="5"/>
    <cellStyle name="Měna 2 2 2" xfId="17"/>
    <cellStyle name="Měna 3" xfId="83"/>
    <cellStyle name="měny 2" xfId="22"/>
    <cellStyle name="měny 3" xfId="69"/>
    <cellStyle name="měny 4" xfId="85"/>
    <cellStyle name="měny 5" xfId="87"/>
    <cellStyle name="měny 6" xfId="2"/>
    <cellStyle name="měny 6 2" xfId="16"/>
    <cellStyle name="meny_laroux" xfId="60"/>
    <cellStyle name="miny_laroux" xfId="61"/>
    <cellStyle name="Normal - Style1" xfId="62"/>
    <cellStyle name="Normální" xfId="0" builtinId="0"/>
    <cellStyle name="Normální 10" xfId="72"/>
    <cellStyle name="Normální 11" xfId="73"/>
    <cellStyle name="normální 12" xfId="6"/>
    <cellStyle name="normální 12 2" xfId="90"/>
    <cellStyle name="normální 13" xfId="74"/>
    <cellStyle name="normální 14" xfId="84"/>
    <cellStyle name="normální 15" xfId="86"/>
    <cellStyle name="normální 15 2" xfId="7"/>
    <cellStyle name="normální 2" xfId="13"/>
    <cellStyle name="normální 2 2" xfId="14"/>
    <cellStyle name="Normální 2 2 2" xfId="4"/>
    <cellStyle name="normální 2 3" xfId="75"/>
    <cellStyle name="normální 2 4" xfId="76"/>
    <cellStyle name="normální 2 5" xfId="77"/>
    <cellStyle name="normální 2 6" xfId="19"/>
    <cellStyle name="normální 2 7" xfId="89"/>
    <cellStyle name="normální 20" xfId="1"/>
    <cellStyle name="normální 3" xfId="20"/>
    <cellStyle name="Normální 3 2" xfId="3"/>
    <cellStyle name="normální 4" xfId="68"/>
    <cellStyle name="Normální 4 2" xfId="88"/>
    <cellStyle name="Normální 5" xfId="78"/>
    <cellStyle name="Normální 5 2" xfId="9"/>
    <cellStyle name="Normální 6" xfId="79"/>
    <cellStyle name="Normální 7" xfId="80"/>
    <cellStyle name="Normální 8" xfId="81"/>
    <cellStyle name="Normální 9" xfId="82"/>
    <cellStyle name="Normální 9 2" xfId="8"/>
    <cellStyle name="Normální_List1" xfId="11"/>
    <cellStyle name="P/N" xfId="63"/>
    <cellStyle name="Popis" xfId="64"/>
    <cellStyle name="procent 2" xfId="21"/>
    <cellStyle name="Styl 1" xfId="65"/>
    <cellStyle name="Velký nadpis" xfId="66"/>
    <cellStyle name="Záhlaví" xfId="67"/>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3"/>
  <sheetViews>
    <sheetView tabSelected="1" zoomScale="90" zoomScaleNormal="90" workbookViewId="0">
      <selection activeCell="B1" sqref="B1:H1048576"/>
    </sheetView>
  </sheetViews>
  <sheetFormatPr defaultColWidth="11" defaultRowHeight="11.25"/>
  <cols>
    <col min="1" max="1" width="1.7109375" style="1" customWidth="1"/>
    <col min="2" max="2" width="17.7109375" style="1" customWidth="1"/>
    <col min="3" max="3" width="27.7109375" style="4" customWidth="1"/>
    <col min="4" max="4" width="32" style="1" customWidth="1"/>
    <col min="5" max="5" width="78" style="1" customWidth="1"/>
    <col min="6" max="6" width="6.28515625" style="2" customWidth="1"/>
    <col min="7" max="7" width="18.28515625" style="3" customWidth="1"/>
    <col min="8" max="8" width="23.7109375" style="6" customWidth="1"/>
    <col min="9" max="9" width="36.28515625" style="2" hidden="1" customWidth="1"/>
    <col min="10" max="16384" width="11" style="1"/>
  </cols>
  <sheetData>
    <row r="1" spans="2:9" ht="12" thickBot="1"/>
    <row r="2" spans="2:9" ht="47.1" customHeight="1" thickBot="1">
      <c r="B2" s="214" t="s">
        <v>307</v>
      </c>
      <c r="C2" s="215"/>
      <c r="D2" s="215"/>
      <c r="E2" s="215"/>
      <c r="F2" s="215"/>
      <c r="G2" s="215"/>
      <c r="H2" s="215"/>
      <c r="I2" s="18" t="s">
        <v>248</v>
      </c>
    </row>
    <row r="3" spans="2:9" s="4" customFormat="1" ht="24.95" customHeight="1" thickBot="1">
      <c r="B3" s="24" t="s">
        <v>2</v>
      </c>
      <c r="C3" s="23" t="s">
        <v>213</v>
      </c>
      <c r="D3" s="216" t="s">
        <v>0</v>
      </c>
      <c r="E3" s="216"/>
      <c r="F3" s="27" t="s">
        <v>1</v>
      </c>
      <c r="G3" s="21" t="s">
        <v>127</v>
      </c>
      <c r="H3" s="26" t="s">
        <v>391</v>
      </c>
      <c r="I3" s="25" t="s">
        <v>393</v>
      </c>
    </row>
    <row r="4" spans="2:9" s="4" customFormat="1" ht="15" customHeight="1">
      <c r="B4" s="293" t="s">
        <v>324</v>
      </c>
      <c r="C4" s="163" t="s">
        <v>308</v>
      </c>
      <c r="D4" s="164"/>
      <c r="E4" s="164"/>
      <c r="F4" s="164"/>
      <c r="G4" s="164"/>
      <c r="H4" s="164"/>
      <c r="I4" s="165"/>
    </row>
    <row r="5" spans="2:9" ht="15" customHeight="1">
      <c r="B5" s="293"/>
      <c r="C5" s="22" t="s">
        <v>173</v>
      </c>
      <c r="D5" s="295" t="s">
        <v>355</v>
      </c>
      <c r="E5" s="296"/>
      <c r="F5" s="297">
        <v>6</v>
      </c>
      <c r="G5" s="146">
        <v>0</v>
      </c>
      <c r="H5" s="299">
        <f>F5*G5</f>
        <v>0</v>
      </c>
      <c r="I5" s="176"/>
    </row>
    <row r="6" spans="2:9" ht="15" customHeight="1">
      <c r="B6" s="293"/>
      <c r="C6" s="17" t="s">
        <v>309</v>
      </c>
      <c r="D6" s="301" t="s">
        <v>356</v>
      </c>
      <c r="E6" s="302"/>
      <c r="F6" s="297"/>
      <c r="G6" s="146"/>
      <c r="H6" s="299"/>
      <c r="I6" s="177"/>
    </row>
    <row r="7" spans="2:9" ht="15" customHeight="1">
      <c r="B7" s="293"/>
      <c r="C7" s="17" t="s">
        <v>174</v>
      </c>
      <c r="D7" s="301" t="s">
        <v>403</v>
      </c>
      <c r="E7" s="302"/>
      <c r="F7" s="297"/>
      <c r="G7" s="146"/>
      <c r="H7" s="299"/>
      <c r="I7" s="177"/>
    </row>
    <row r="8" spans="2:9" ht="24.2" customHeight="1">
      <c r="B8" s="293"/>
      <c r="C8" s="17" t="s">
        <v>310</v>
      </c>
      <c r="D8" s="301" t="s">
        <v>311</v>
      </c>
      <c r="E8" s="302"/>
      <c r="F8" s="297"/>
      <c r="G8" s="146"/>
      <c r="H8" s="299"/>
      <c r="I8" s="177"/>
    </row>
    <row r="9" spans="2:9" ht="15" customHeight="1">
      <c r="B9" s="293"/>
      <c r="C9" s="17" t="s">
        <v>312</v>
      </c>
      <c r="D9" s="301" t="s">
        <v>357</v>
      </c>
      <c r="E9" s="302"/>
      <c r="F9" s="297"/>
      <c r="G9" s="146"/>
      <c r="H9" s="299"/>
      <c r="I9" s="177"/>
    </row>
    <row r="10" spans="2:9" ht="15" customHeight="1">
      <c r="B10" s="293"/>
      <c r="C10" s="17" t="s">
        <v>313</v>
      </c>
      <c r="D10" s="301" t="s">
        <v>358</v>
      </c>
      <c r="E10" s="302"/>
      <c r="F10" s="297"/>
      <c r="G10" s="146"/>
      <c r="H10" s="299"/>
      <c r="I10" s="177"/>
    </row>
    <row r="11" spans="2:9" ht="23.45" customHeight="1">
      <c r="B11" s="293"/>
      <c r="C11" s="17" t="s">
        <v>175</v>
      </c>
      <c r="D11" s="301" t="s">
        <v>402</v>
      </c>
      <c r="E11" s="302"/>
      <c r="F11" s="297"/>
      <c r="G11" s="146"/>
      <c r="H11" s="299"/>
      <c r="I11" s="177"/>
    </row>
    <row r="12" spans="2:9" ht="15" customHeight="1">
      <c r="B12" s="293"/>
      <c r="C12" s="17" t="s">
        <v>176</v>
      </c>
      <c r="D12" s="301" t="s">
        <v>318</v>
      </c>
      <c r="E12" s="302"/>
      <c r="F12" s="297"/>
      <c r="G12" s="146"/>
      <c r="H12" s="299"/>
      <c r="I12" s="177"/>
    </row>
    <row r="13" spans="2:9" ht="38.65" customHeight="1">
      <c r="B13" s="293"/>
      <c r="C13" s="17" t="s">
        <v>314</v>
      </c>
      <c r="D13" s="301" t="s">
        <v>315</v>
      </c>
      <c r="E13" s="302"/>
      <c r="F13" s="297"/>
      <c r="G13" s="146"/>
      <c r="H13" s="299"/>
      <c r="I13" s="177"/>
    </row>
    <row r="14" spans="2:9" ht="110.65" customHeight="1">
      <c r="B14" s="293"/>
      <c r="C14" s="17" t="s">
        <v>316</v>
      </c>
      <c r="D14" s="301" t="s">
        <v>212</v>
      </c>
      <c r="E14" s="302"/>
      <c r="F14" s="297"/>
      <c r="G14" s="146"/>
      <c r="H14" s="299"/>
      <c r="I14" s="177"/>
    </row>
    <row r="15" spans="2:9" ht="26.25" customHeight="1">
      <c r="B15" s="293"/>
      <c r="C15" s="303" t="s">
        <v>178</v>
      </c>
      <c r="D15" s="301" t="s">
        <v>317</v>
      </c>
      <c r="E15" s="302"/>
      <c r="F15" s="297"/>
      <c r="G15" s="146"/>
      <c r="H15" s="299"/>
      <c r="I15" s="177"/>
    </row>
    <row r="16" spans="2:9" ht="54.95" customHeight="1">
      <c r="B16" s="293"/>
      <c r="C16" s="304"/>
      <c r="D16" s="301" t="s">
        <v>359</v>
      </c>
      <c r="E16" s="302"/>
      <c r="F16" s="297"/>
      <c r="G16" s="146"/>
      <c r="H16" s="299"/>
      <c r="I16" s="177"/>
    </row>
    <row r="17" spans="2:9" ht="17.649999999999999" customHeight="1" thickBot="1">
      <c r="B17" s="294"/>
      <c r="C17" s="20" t="s">
        <v>286</v>
      </c>
      <c r="D17" s="305" t="s">
        <v>287</v>
      </c>
      <c r="E17" s="306"/>
      <c r="F17" s="298"/>
      <c r="G17" s="147"/>
      <c r="H17" s="300"/>
      <c r="I17" s="178"/>
    </row>
    <row r="18" spans="2:9" ht="15" customHeight="1">
      <c r="B18" s="160"/>
      <c r="C18" s="163" t="s">
        <v>274</v>
      </c>
      <c r="D18" s="164"/>
      <c r="E18" s="164"/>
      <c r="F18" s="164"/>
      <c r="G18" s="164"/>
      <c r="H18" s="164"/>
      <c r="I18" s="165"/>
    </row>
    <row r="19" spans="2:9" ht="15" customHeight="1">
      <c r="B19" s="161"/>
      <c r="C19" s="19" t="s">
        <v>3</v>
      </c>
      <c r="D19" s="136" t="s">
        <v>4</v>
      </c>
      <c r="E19" s="137"/>
      <c r="F19" s="166">
        <v>2</v>
      </c>
      <c r="G19" s="145">
        <v>0</v>
      </c>
      <c r="H19" s="130">
        <f>F19*G19</f>
        <v>0</v>
      </c>
      <c r="I19" s="176"/>
    </row>
    <row r="20" spans="2:9" ht="15" customHeight="1">
      <c r="B20" s="161"/>
      <c r="C20" s="28" t="s">
        <v>5</v>
      </c>
      <c r="D20" s="136" t="s">
        <v>6</v>
      </c>
      <c r="E20" s="137"/>
      <c r="F20" s="167"/>
      <c r="G20" s="146"/>
      <c r="H20" s="131"/>
      <c r="I20" s="177"/>
    </row>
    <row r="21" spans="2:9" ht="15" customHeight="1">
      <c r="B21" s="161"/>
      <c r="C21" s="28" t="s">
        <v>7</v>
      </c>
      <c r="D21" s="174" t="s">
        <v>273</v>
      </c>
      <c r="E21" s="175"/>
      <c r="F21" s="167"/>
      <c r="G21" s="146"/>
      <c r="H21" s="131"/>
      <c r="I21" s="177"/>
    </row>
    <row r="22" spans="2:9" ht="15" customHeight="1">
      <c r="B22" s="161"/>
      <c r="C22" s="28" t="s">
        <v>8</v>
      </c>
      <c r="D22" s="136" t="s">
        <v>252</v>
      </c>
      <c r="E22" s="137"/>
      <c r="F22" s="167"/>
      <c r="G22" s="146"/>
      <c r="H22" s="131"/>
      <c r="I22" s="177"/>
    </row>
    <row r="23" spans="2:9" ht="15" customHeight="1">
      <c r="B23" s="161"/>
      <c r="C23" s="169" t="s">
        <v>272</v>
      </c>
      <c r="D23" s="158" t="s">
        <v>270</v>
      </c>
      <c r="E23" s="159"/>
      <c r="F23" s="167"/>
      <c r="G23" s="146"/>
      <c r="H23" s="131"/>
      <c r="I23" s="177"/>
    </row>
    <row r="24" spans="2:9" ht="15" customHeight="1">
      <c r="B24" s="161"/>
      <c r="C24" s="170"/>
      <c r="D24" s="158" t="s">
        <v>271</v>
      </c>
      <c r="E24" s="159"/>
      <c r="F24" s="167"/>
      <c r="G24" s="146"/>
      <c r="H24" s="131"/>
      <c r="I24" s="177"/>
    </row>
    <row r="25" spans="2:9" ht="15" customHeight="1">
      <c r="B25" s="161"/>
      <c r="C25" s="28" t="s">
        <v>9</v>
      </c>
      <c r="D25" s="158" t="s">
        <v>253</v>
      </c>
      <c r="E25" s="159"/>
      <c r="F25" s="167"/>
      <c r="G25" s="146"/>
      <c r="H25" s="131"/>
      <c r="I25" s="177"/>
    </row>
    <row r="26" spans="2:9" ht="15" customHeight="1">
      <c r="B26" s="161"/>
      <c r="C26" s="28" t="s">
        <v>10</v>
      </c>
      <c r="D26" s="110" t="s">
        <v>329</v>
      </c>
      <c r="E26" s="111"/>
      <c r="F26" s="167"/>
      <c r="G26" s="146"/>
      <c r="H26" s="131"/>
      <c r="I26" s="177"/>
    </row>
    <row r="27" spans="2:9" ht="15" customHeight="1">
      <c r="B27" s="161"/>
      <c r="C27" s="105" t="s">
        <v>275</v>
      </c>
      <c r="D27" s="158" t="s">
        <v>404</v>
      </c>
      <c r="E27" s="159"/>
      <c r="F27" s="167"/>
      <c r="G27" s="146"/>
      <c r="H27" s="131"/>
      <c r="I27" s="177"/>
    </row>
    <row r="28" spans="2:9" ht="15" customHeight="1">
      <c r="B28" s="161"/>
      <c r="C28" s="58" t="s">
        <v>12</v>
      </c>
      <c r="D28" s="136" t="s">
        <v>254</v>
      </c>
      <c r="E28" s="137"/>
      <c r="F28" s="167"/>
      <c r="G28" s="146"/>
      <c r="H28" s="131"/>
      <c r="I28" s="177"/>
    </row>
    <row r="29" spans="2:9" ht="15" customHeight="1">
      <c r="B29" s="161"/>
      <c r="C29" s="169" t="s">
        <v>265</v>
      </c>
      <c r="D29" s="136" t="s">
        <v>258</v>
      </c>
      <c r="E29" s="137"/>
      <c r="F29" s="167"/>
      <c r="G29" s="146"/>
      <c r="H29" s="131"/>
      <c r="I29" s="177"/>
    </row>
    <row r="30" spans="2:9" ht="15" customHeight="1">
      <c r="B30" s="161"/>
      <c r="C30" s="171"/>
      <c r="D30" s="136" t="s">
        <v>259</v>
      </c>
      <c r="E30" s="137"/>
      <c r="F30" s="167"/>
      <c r="G30" s="146"/>
      <c r="H30" s="131"/>
      <c r="I30" s="177"/>
    </row>
    <row r="31" spans="2:9" ht="15" customHeight="1">
      <c r="B31" s="161"/>
      <c r="C31" s="171"/>
      <c r="D31" s="136" t="s">
        <v>260</v>
      </c>
      <c r="E31" s="137"/>
      <c r="F31" s="167"/>
      <c r="G31" s="146"/>
      <c r="H31" s="131"/>
      <c r="I31" s="177"/>
    </row>
    <row r="32" spans="2:9" ht="15" customHeight="1">
      <c r="B32" s="161"/>
      <c r="C32" s="171"/>
      <c r="D32" s="136" t="s">
        <v>261</v>
      </c>
      <c r="E32" s="137"/>
      <c r="F32" s="167"/>
      <c r="G32" s="146"/>
      <c r="H32" s="131"/>
      <c r="I32" s="177"/>
    </row>
    <row r="33" spans="2:9" ht="15" customHeight="1">
      <c r="B33" s="161"/>
      <c r="C33" s="171"/>
      <c r="D33" s="136" t="s">
        <v>262</v>
      </c>
      <c r="E33" s="137"/>
      <c r="F33" s="167"/>
      <c r="G33" s="146"/>
      <c r="H33" s="131"/>
      <c r="I33" s="177"/>
    </row>
    <row r="34" spans="2:9" ht="15" customHeight="1">
      <c r="B34" s="161"/>
      <c r="C34" s="171"/>
      <c r="D34" s="136" t="s">
        <v>263</v>
      </c>
      <c r="E34" s="137"/>
      <c r="F34" s="167"/>
      <c r="G34" s="146"/>
      <c r="H34" s="131"/>
      <c r="I34" s="177"/>
    </row>
    <row r="35" spans="2:9" ht="15" customHeight="1">
      <c r="B35" s="161"/>
      <c r="C35" s="171"/>
      <c r="D35" s="136" t="s">
        <v>264</v>
      </c>
      <c r="E35" s="137"/>
      <c r="F35" s="167"/>
      <c r="G35" s="146"/>
      <c r="H35" s="131"/>
      <c r="I35" s="177"/>
    </row>
    <row r="36" spans="2:9" ht="15" customHeight="1">
      <c r="B36" s="161"/>
      <c r="C36" s="28" t="s">
        <v>255</v>
      </c>
      <c r="D36" s="110" t="s">
        <v>13</v>
      </c>
      <c r="E36" s="111"/>
      <c r="F36" s="167"/>
      <c r="G36" s="146"/>
      <c r="H36" s="131"/>
      <c r="I36" s="177"/>
    </row>
    <row r="37" spans="2:9" ht="15" customHeight="1">
      <c r="B37" s="161"/>
      <c r="C37" s="28" t="s">
        <v>14</v>
      </c>
      <c r="D37" s="110" t="s">
        <v>26</v>
      </c>
      <c r="E37" s="111"/>
      <c r="F37" s="167"/>
      <c r="G37" s="146"/>
      <c r="H37" s="131"/>
      <c r="I37" s="177"/>
    </row>
    <row r="38" spans="2:9" ht="15" customHeight="1">
      <c r="B38" s="161"/>
      <c r="C38" s="28" t="s">
        <v>15</v>
      </c>
      <c r="D38" s="110" t="s">
        <v>256</v>
      </c>
      <c r="E38" s="111"/>
      <c r="F38" s="167"/>
      <c r="G38" s="146"/>
      <c r="H38" s="131"/>
      <c r="I38" s="177"/>
    </row>
    <row r="39" spans="2:9" ht="15" customHeight="1">
      <c r="B39" s="161"/>
      <c r="C39" s="28" t="s">
        <v>16</v>
      </c>
      <c r="D39" s="110" t="s">
        <v>27</v>
      </c>
      <c r="E39" s="111"/>
      <c r="F39" s="167"/>
      <c r="G39" s="146"/>
      <c r="H39" s="131"/>
      <c r="I39" s="177"/>
    </row>
    <row r="40" spans="2:9" ht="15" customHeight="1">
      <c r="B40" s="161"/>
      <c r="C40" s="28" t="s">
        <v>17</v>
      </c>
      <c r="D40" s="110" t="s">
        <v>257</v>
      </c>
      <c r="E40" s="111"/>
      <c r="F40" s="167"/>
      <c r="G40" s="146"/>
      <c r="H40" s="131"/>
      <c r="I40" s="177"/>
    </row>
    <row r="41" spans="2:9" ht="15" customHeight="1">
      <c r="B41" s="161"/>
      <c r="C41" s="28" t="s">
        <v>18</v>
      </c>
      <c r="D41" s="110" t="s">
        <v>19</v>
      </c>
      <c r="E41" s="111"/>
      <c r="F41" s="167"/>
      <c r="G41" s="146"/>
      <c r="H41" s="131"/>
      <c r="I41" s="177"/>
    </row>
    <row r="42" spans="2:9" ht="15" customHeight="1">
      <c r="B42" s="161"/>
      <c r="C42" s="28" t="s">
        <v>20</v>
      </c>
      <c r="D42" s="110" t="s">
        <v>28</v>
      </c>
      <c r="E42" s="111"/>
      <c r="F42" s="167"/>
      <c r="G42" s="146"/>
      <c r="H42" s="131"/>
      <c r="I42" s="177"/>
    </row>
    <row r="43" spans="2:9" s="8" customFormat="1" ht="15" customHeight="1">
      <c r="B43" s="161"/>
      <c r="C43" s="169" t="s">
        <v>214</v>
      </c>
      <c r="D43" s="110" t="s">
        <v>266</v>
      </c>
      <c r="E43" s="111"/>
      <c r="F43" s="167"/>
      <c r="G43" s="146"/>
      <c r="H43" s="131"/>
      <c r="I43" s="177"/>
    </row>
    <row r="44" spans="2:9" ht="15" customHeight="1">
      <c r="B44" s="161"/>
      <c r="C44" s="170"/>
      <c r="D44" s="110" t="s">
        <v>267</v>
      </c>
      <c r="E44" s="111"/>
      <c r="F44" s="167"/>
      <c r="G44" s="146"/>
      <c r="H44" s="131"/>
      <c r="I44" s="177"/>
    </row>
    <row r="45" spans="2:9" ht="15" customHeight="1">
      <c r="B45" s="161"/>
      <c r="C45" s="169" t="s">
        <v>21</v>
      </c>
      <c r="D45" s="110" t="s">
        <v>22</v>
      </c>
      <c r="E45" s="111"/>
      <c r="F45" s="167"/>
      <c r="G45" s="146"/>
      <c r="H45" s="131"/>
      <c r="I45" s="177"/>
    </row>
    <row r="46" spans="2:9" ht="15" customHeight="1">
      <c r="B46" s="161"/>
      <c r="C46" s="171"/>
      <c r="D46" s="110" t="s">
        <v>361</v>
      </c>
      <c r="E46" s="111"/>
      <c r="F46" s="167"/>
      <c r="G46" s="146"/>
      <c r="H46" s="131"/>
      <c r="I46" s="177"/>
    </row>
    <row r="47" spans="2:9" ht="15" customHeight="1">
      <c r="B47" s="161"/>
      <c r="C47" s="170"/>
      <c r="D47" s="110" t="s">
        <v>362</v>
      </c>
      <c r="E47" s="111"/>
      <c r="F47" s="167"/>
      <c r="G47" s="146"/>
      <c r="H47" s="131"/>
      <c r="I47" s="177"/>
    </row>
    <row r="48" spans="2:9" ht="24.6" customHeight="1">
      <c r="B48" s="161"/>
      <c r="C48" s="169" t="s">
        <v>247</v>
      </c>
      <c r="D48" s="110" t="s">
        <v>295</v>
      </c>
      <c r="E48" s="111"/>
      <c r="F48" s="167"/>
      <c r="G48" s="146"/>
      <c r="H48" s="131"/>
      <c r="I48" s="177"/>
    </row>
    <row r="49" spans="1:9" ht="27.6" customHeight="1">
      <c r="B49" s="161"/>
      <c r="C49" s="171"/>
      <c r="D49" s="110" t="s">
        <v>294</v>
      </c>
      <c r="E49" s="111"/>
      <c r="F49" s="167"/>
      <c r="G49" s="146"/>
      <c r="H49" s="131"/>
      <c r="I49" s="177"/>
    </row>
    <row r="50" spans="1:9" s="5" customFormat="1" ht="14.1" customHeight="1">
      <c r="A50" s="173"/>
      <c r="B50" s="161"/>
      <c r="C50" s="171"/>
      <c r="D50" s="110" t="s">
        <v>296</v>
      </c>
      <c r="E50" s="111"/>
      <c r="F50" s="167"/>
      <c r="G50" s="146"/>
      <c r="H50" s="131"/>
      <c r="I50" s="177"/>
    </row>
    <row r="51" spans="1:9" ht="24" customHeight="1">
      <c r="A51" s="172"/>
      <c r="B51" s="161"/>
      <c r="C51" s="170"/>
      <c r="D51" s="110" t="s">
        <v>268</v>
      </c>
      <c r="E51" s="111"/>
      <c r="F51" s="167"/>
      <c r="G51" s="146"/>
      <c r="H51" s="131"/>
      <c r="I51" s="177"/>
    </row>
    <row r="52" spans="1:9" ht="15" customHeight="1">
      <c r="A52" s="172"/>
      <c r="B52" s="161"/>
      <c r="C52" s="58" t="s">
        <v>269</v>
      </c>
      <c r="D52" s="110" t="s">
        <v>297</v>
      </c>
      <c r="E52" s="111"/>
      <c r="F52" s="167"/>
      <c r="G52" s="146"/>
      <c r="H52" s="131"/>
      <c r="I52" s="177"/>
    </row>
    <row r="53" spans="1:9" ht="19.7" customHeight="1" thickBot="1">
      <c r="A53" s="172"/>
      <c r="B53" s="162"/>
      <c r="C53" s="34" t="s">
        <v>23</v>
      </c>
      <c r="D53" s="207" t="s">
        <v>24</v>
      </c>
      <c r="E53" s="208"/>
      <c r="F53" s="168"/>
      <c r="G53" s="147"/>
      <c r="H53" s="132"/>
      <c r="I53" s="178"/>
    </row>
    <row r="54" spans="1:9" ht="15" customHeight="1">
      <c r="A54" s="172"/>
      <c r="B54" s="160"/>
      <c r="C54" s="163" t="s">
        <v>378</v>
      </c>
      <c r="D54" s="164"/>
      <c r="E54" s="164"/>
      <c r="F54" s="164"/>
      <c r="G54" s="164"/>
      <c r="H54" s="164"/>
      <c r="I54" s="165"/>
    </row>
    <row r="55" spans="1:9" ht="15" customHeight="1">
      <c r="A55" s="172"/>
      <c r="B55" s="161"/>
      <c r="C55" s="57" t="s">
        <v>3</v>
      </c>
      <c r="D55" s="136" t="s">
        <v>4</v>
      </c>
      <c r="E55" s="137"/>
      <c r="F55" s="166">
        <v>5</v>
      </c>
      <c r="G55" s="145">
        <v>0</v>
      </c>
      <c r="H55" s="130">
        <f>F55*G55</f>
        <v>0</v>
      </c>
      <c r="I55" s="176"/>
    </row>
    <row r="56" spans="1:9" ht="15" customHeight="1">
      <c r="A56" s="172"/>
      <c r="B56" s="161"/>
      <c r="C56" s="58" t="s">
        <v>5</v>
      </c>
      <c r="D56" s="136" t="s">
        <v>6</v>
      </c>
      <c r="E56" s="137"/>
      <c r="F56" s="167"/>
      <c r="G56" s="146"/>
      <c r="H56" s="131"/>
      <c r="I56" s="177"/>
    </row>
    <row r="57" spans="1:9" ht="15" customHeight="1">
      <c r="A57" s="172"/>
      <c r="B57" s="161"/>
      <c r="C57" s="58" t="s">
        <v>7</v>
      </c>
      <c r="D57" s="174" t="s">
        <v>291</v>
      </c>
      <c r="E57" s="175"/>
      <c r="F57" s="167"/>
      <c r="G57" s="146"/>
      <c r="H57" s="131"/>
      <c r="I57" s="177"/>
    </row>
    <row r="58" spans="1:9" ht="15" customHeight="1">
      <c r="A58" s="172"/>
      <c r="B58" s="161"/>
      <c r="C58" s="58" t="s">
        <v>8</v>
      </c>
      <c r="D58" s="136" t="s">
        <v>252</v>
      </c>
      <c r="E58" s="137"/>
      <c r="F58" s="167"/>
      <c r="G58" s="146"/>
      <c r="H58" s="131"/>
      <c r="I58" s="177"/>
    </row>
    <row r="59" spans="1:9" ht="15" customHeight="1">
      <c r="A59" s="172"/>
      <c r="B59" s="161"/>
      <c r="C59" s="169" t="s">
        <v>272</v>
      </c>
      <c r="D59" s="158" t="s">
        <v>270</v>
      </c>
      <c r="E59" s="159"/>
      <c r="F59" s="167"/>
      <c r="G59" s="146"/>
      <c r="H59" s="131"/>
      <c r="I59" s="177"/>
    </row>
    <row r="60" spans="1:9" ht="15" customHeight="1">
      <c r="A60" s="172"/>
      <c r="B60" s="161"/>
      <c r="C60" s="170"/>
      <c r="D60" s="158" t="s">
        <v>271</v>
      </c>
      <c r="E60" s="159"/>
      <c r="F60" s="167"/>
      <c r="G60" s="146"/>
      <c r="H60" s="131"/>
      <c r="I60" s="177"/>
    </row>
    <row r="61" spans="1:9" ht="15" customHeight="1">
      <c r="A61" s="172"/>
      <c r="B61" s="161"/>
      <c r="C61" s="58" t="s">
        <v>9</v>
      </c>
      <c r="D61" s="158" t="s">
        <v>253</v>
      </c>
      <c r="E61" s="159"/>
      <c r="F61" s="167"/>
      <c r="G61" s="146"/>
      <c r="H61" s="131"/>
      <c r="I61" s="177"/>
    </row>
    <row r="62" spans="1:9" s="5" customFormat="1" ht="15" customHeight="1">
      <c r="A62" s="173"/>
      <c r="B62" s="161"/>
      <c r="C62" s="58" t="s">
        <v>10</v>
      </c>
      <c r="D62" s="110" t="s">
        <v>329</v>
      </c>
      <c r="E62" s="111"/>
      <c r="F62" s="167"/>
      <c r="G62" s="146"/>
      <c r="H62" s="131"/>
      <c r="I62" s="177"/>
    </row>
    <row r="63" spans="1:9" ht="15" customHeight="1">
      <c r="A63" s="172"/>
      <c r="B63" s="161"/>
      <c r="C63" s="58" t="s">
        <v>275</v>
      </c>
      <c r="D63" s="158" t="s">
        <v>404</v>
      </c>
      <c r="E63" s="159"/>
      <c r="F63" s="167"/>
      <c r="G63" s="146"/>
      <c r="H63" s="131"/>
      <c r="I63" s="177"/>
    </row>
    <row r="64" spans="1:9" ht="15" customHeight="1">
      <c r="A64" s="172"/>
      <c r="B64" s="161"/>
      <c r="C64" s="58" t="s">
        <v>12</v>
      </c>
      <c r="D64" s="136" t="s">
        <v>25</v>
      </c>
      <c r="E64" s="137"/>
      <c r="F64" s="167"/>
      <c r="G64" s="146"/>
      <c r="H64" s="131"/>
      <c r="I64" s="177"/>
    </row>
    <row r="65" spans="1:9" ht="15" customHeight="1">
      <c r="A65" s="172"/>
      <c r="B65" s="161"/>
      <c r="C65" s="58" t="s">
        <v>255</v>
      </c>
      <c r="D65" s="110" t="s">
        <v>13</v>
      </c>
      <c r="E65" s="111"/>
      <c r="F65" s="167"/>
      <c r="G65" s="146"/>
      <c r="H65" s="131"/>
      <c r="I65" s="177"/>
    </row>
    <row r="66" spans="1:9" ht="15" customHeight="1">
      <c r="A66" s="172"/>
      <c r="B66" s="161"/>
      <c r="C66" s="58" t="s">
        <v>14</v>
      </c>
      <c r="D66" s="110" t="s">
        <v>26</v>
      </c>
      <c r="E66" s="111"/>
      <c r="F66" s="167"/>
      <c r="G66" s="146"/>
      <c r="H66" s="131"/>
      <c r="I66" s="177"/>
    </row>
    <row r="67" spans="1:9" ht="15" customHeight="1">
      <c r="A67" s="172"/>
      <c r="B67" s="161"/>
      <c r="C67" s="58" t="s">
        <v>15</v>
      </c>
      <c r="D67" s="110" t="s">
        <v>256</v>
      </c>
      <c r="E67" s="111"/>
      <c r="F67" s="167"/>
      <c r="G67" s="146"/>
      <c r="H67" s="131"/>
      <c r="I67" s="177"/>
    </row>
    <row r="68" spans="1:9" ht="15" customHeight="1">
      <c r="A68" s="172"/>
      <c r="B68" s="161"/>
      <c r="C68" s="58" t="s">
        <v>16</v>
      </c>
      <c r="D68" s="110" t="s">
        <v>27</v>
      </c>
      <c r="E68" s="111"/>
      <c r="F68" s="167"/>
      <c r="G68" s="146"/>
      <c r="H68" s="131"/>
      <c r="I68" s="177"/>
    </row>
    <row r="69" spans="1:9" ht="15" customHeight="1">
      <c r="A69" s="172"/>
      <c r="B69" s="161"/>
      <c r="C69" s="58" t="s">
        <v>17</v>
      </c>
      <c r="D69" s="110" t="s">
        <v>257</v>
      </c>
      <c r="E69" s="111"/>
      <c r="F69" s="167"/>
      <c r="G69" s="146"/>
      <c r="H69" s="131"/>
      <c r="I69" s="177"/>
    </row>
    <row r="70" spans="1:9" ht="15" customHeight="1">
      <c r="A70" s="172"/>
      <c r="B70" s="161"/>
      <c r="C70" s="58" t="s">
        <v>18</v>
      </c>
      <c r="D70" s="110" t="s">
        <v>19</v>
      </c>
      <c r="E70" s="111"/>
      <c r="F70" s="167"/>
      <c r="G70" s="146"/>
      <c r="H70" s="131"/>
      <c r="I70" s="177"/>
    </row>
    <row r="71" spans="1:9" ht="15" customHeight="1">
      <c r="A71" s="172"/>
      <c r="B71" s="161"/>
      <c r="C71" s="58" t="s">
        <v>20</v>
      </c>
      <c r="D71" s="110" t="s">
        <v>28</v>
      </c>
      <c r="E71" s="111"/>
      <c r="F71" s="167"/>
      <c r="G71" s="146"/>
      <c r="H71" s="131"/>
      <c r="I71" s="177"/>
    </row>
    <row r="72" spans="1:9" ht="15" customHeight="1">
      <c r="A72" s="172"/>
      <c r="B72" s="161"/>
      <c r="C72" s="57" t="s">
        <v>214</v>
      </c>
      <c r="D72" s="110" t="s">
        <v>293</v>
      </c>
      <c r="E72" s="111"/>
      <c r="F72" s="167"/>
      <c r="G72" s="146"/>
      <c r="H72" s="131"/>
      <c r="I72" s="177"/>
    </row>
    <row r="73" spans="1:9" ht="15" customHeight="1">
      <c r="A73" s="172"/>
      <c r="B73" s="161"/>
      <c r="C73" s="32" t="s">
        <v>21</v>
      </c>
      <c r="D73" s="110" t="s">
        <v>22</v>
      </c>
      <c r="E73" s="111"/>
      <c r="F73" s="167"/>
      <c r="G73" s="146"/>
      <c r="H73" s="131"/>
      <c r="I73" s="177"/>
    </row>
    <row r="74" spans="1:9" ht="28.15" customHeight="1">
      <c r="A74" s="172"/>
      <c r="B74" s="161"/>
      <c r="C74" s="169" t="s">
        <v>247</v>
      </c>
      <c r="D74" s="110" t="s">
        <v>295</v>
      </c>
      <c r="E74" s="111"/>
      <c r="F74" s="167"/>
      <c r="G74" s="146"/>
      <c r="H74" s="131"/>
      <c r="I74" s="177"/>
    </row>
    <row r="75" spans="1:9" ht="24.95" customHeight="1">
      <c r="A75" s="172"/>
      <c r="B75" s="161"/>
      <c r="C75" s="171"/>
      <c r="D75" s="110" t="s">
        <v>294</v>
      </c>
      <c r="E75" s="111"/>
      <c r="F75" s="167"/>
      <c r="G75" s="146"/>
      <c r="H75" s="131"/>
      <c r="I75" s="177"/>
    </row>
    <row r="76" spans="1:9" ht="15" customHeight="1">
      <c r="A76" s="172"/>
      <c r="B76" s="161"/>
      <c r="C76" s="171"/>
      <c r="D76" s="110" t="s">
        <v>296</v>
      </c>
      <c r="E76" s="111"/>
      <c r="F76" s="167"/>
      <c r="G76" s="146"/>
      <c r="H76" s="131"/>
      <c r="I76" s="177"/>
    </row>
    <row r="77" spans="1:9" ht="20.45" customHeight="1">
      <c r="A77" s="172"/>
      <c r="B77" s="161"/>
      <c r="C77" s="170"/>
      <c r="D77" s="110" t="s">
        <v>268</v>
      </c>
      <c r="E77" s="111"/>
      <c r="F77" s="167"/>
      <c r="G77" s="146"/>
      <c r="H77" s="131"/>
      <c r="I77" s="177"/>
    </row>
    <row r="78" spans="1:9" ht="15" customHeight="1">
      <c r="A78" s="172"/>
      <c r="B78" s="161"/>
      <c r="C78" s="58" t="s">
        <v>269</v>
      </c>
      <c r="D78" s="110" t="s">
        <v>297</v>
      </c>
      <c r="E78" s="111"/>
      <c r="F78" s="167"/>
      <c r="G78" s="146"/>
      <c r="H78" s="131"/>
      <c r="I78" s="177"/>
    </row>
    <row r="79" spans="1:9" ht="15" customHeight="1" thickBot="1">
      <c r="A79" s="172"/>
      <c r="B79" s="162"/>
      <c r="C79" s="34" t="s">
        <v>23</v>
      </c>
      <c r="D79" s="207" t="s">
        <v>24</v>
      </c>
      <c r="E79" s="208"/>
      <c r="F79" s="168"/>
      <c r="G79" s="147"/>
      <c r="H79" s="132"/>
      <c r="I79" s="178"/>
    </row>
    <row r="80" spans="1:9" ht="15" customHeight="1">
      <c r="A80" s="172"/>
      <c r="B80" s="160"/>
      <c r="C80" s="163" t="s">
        <v>379</v>
      </c>
      <c r="D80" s="164"/>
      <c r="E80" s="164"/>
      <c r="F80" s="164"/>
      <c r="G80" s="164"/>
      <c r="H80" s="164"/>
      <c r="I80" s="165"/>
    </row>
    <row r="81" spans="1:9" ht="15" customHeight="1">
      <c r="A81" s="172"/>
      <c r="B81" s="161"/>
      <c r="C81" s="67" t="s">
        <v>3</v>
      </c>
      <c r="D81" s="136" t="s">
        <v>4</v>
      </c>
      <c r="E81" s="137"/>
      <c r="F81" s="166">
        <v>1</v>
      </c>
      <c r="G81" s="145">
        <v>0</v>
      </c>
      <c r="H81" s="130">
        <f>F81*G81</f>
        <v>0</v>
      </c>
      <c r="I81" s="176"/>
    </row>
    <row r="82" spans="1:9" ht="15" customHeight="1">
      <c r="A82" s="172"/>
      <c r="B82" s="161"/>
      <c r="C82" s="68" t="s">
        <v>5</v>
      </c>
      <c r="D82" s="136" t="s">
        <v>6</v>
      </c>
      <c r="E82" s="137"/>
      <c r="F82" s="167"/>
      <c r="G82" s="146"/>
      <c r="H82" s="131"/>
      <c r="I82" s="177"/>
    </row>
    <row r="83" spans="1:9" ht="15" customHeight="1">
      <c r="A83" s="172"/>
      <c r="B83" s="161"/>
      <c r="C83" s="68" t="s">
        <v>7</v>
      </c>
      <c r="D83" s="174" t="s">
        <v>276</v>
      </c>
      <c r="E83" s="175"/>
      <c r="F83" s="167"/>
      <c r="G83" s="146"/>
      <c r="H83" s="131"/>
      <c r="I83" s="177"/>
    </row>
    <row r="84" spans="1:9" ht="15" customHeight="1">
      <c r="A84" s="172"/>
      <c r="B84" s="161"/>
      <c r="C84" s="68" t="s">
        <v>8</v>
      </c>
      <c r="D84" s="136" t="s">
        <v>252</v>
      </c>
      <c r="E84" s="137"/>
      <c r="F84" s="167"/>
      <c r="G84" s="146"/>
      <c r="H84" s="131"/>
      <c r="I84" s="177"/>
    </row>
    <row r="85" spans="1:9" ht="15" customHeight="1">
      <c r="A85" s="172"/>
      <c r="B85" s="161"/>
      <c r="C85" s="169" t="s">
        <v>272</v>
      </c>
      <c r="D85" s="158" t="s">
        <v>270</v>
      </c>
      <c r="E85" s="159"/>
      <c r="F85" s="167"/>
      <c r="G85" s="146"/>
      <c r="H85" s="131"/>
      <c r="I85" s="177"/>
    </row>
    <row r="86" spans="1:9" s="5" customFormat="1" ht="15" customHeight="1">
      <c r="A86" s="173"/>
      <c r="B86" s="161"/>
      <c r="C86" s="170"/>
      <c r="D86" s="158" t="s">
        <v>271</v>
      </c>
      <c r="E86" s="159"/>
      <c r="F86" s="167"/>
      <c r="G86" s="146"/>
      <c r="H86" s="131"/>
      <c r="I86" s="177"/>
    </row>
    <row r="87" spans="1:9" ht="15" customHeight="1">
      <c r="A87" s="172"/>
      <c r="B87" s="161"/>
      <c r="C87" s="68" t="s">
        <v>9</v>
      </c>
      <c r="D87" s="158" t="s">
        <v>253</v>
      </c>
      <c r="E87" s="159"/>
      <c r="F87" s="167"/>
      <c r="G87" s="146"/>
      <c r="H87" s="131"/>
      <c r="I87" s="177"/>
    </row>
    <row r="88" spans="1:9" ht="15" customHeight="1">
      <c r="A88" s="172"/>
      <c r="B88" s="161"/>
      <c r="C88" s="68" t="s">
        <v>10</v>
      </c>
      <c r="D88" s="110" t="s">
        <v>292</v>
      </c>
      <c r="E88" s="111"/>
      <c r="F88" s="167"/>
      <c r="G88" s="146"/>
      <c r="H88" s="131"/>
      <c r="I88" s="177"/>
    </row>
    <row r="89" spans="1:9" ht="15" customHeight="1">
      <c r="A89" s="172"/>
      <c r="B89" s="161"/>
      <c r="C89" s="68" t="s">
        <v>275</v>
      </c>
      <c r="D89" s="158" t="s">
        <v>404</v>
      </c>
      <c r="E89" s="159"/>
      <c r="F89" s="167"/>
      <c r="G89" s="146"/>
      <c r="H89" s="131"/>
      <c r="I89" s="177"/>
    </row>
    <row r="90" spans="1:9" ht="15" customHeight="1">
      <c r="A90" s="172"/>
      <c r="B90" s="161"/>
      <c r="C90" s="68" t="s">
        <v>12</v>
      </c>
      <c r="D90" s="136" t="s">
        <v>25</v>
      </c>
      <c r="E90" s="137"/>
      <c r="F90" s="167"/>
      <c r="G90" s="146"/>
      <c r="H90" s="131"/>
      <c r="I90" s="177"/>
    </row>
    <row r="91" spans="1:9" ht="15" customHeight="1">
      <c r="A91" s="172"/>
      <c r="B91" s="161"/>
      <c r="C91" s="68" t="s">
        <v>255</v>
      </c>
      <c r="D91" s="110" t="s">
        <v>13</v>
      </c>
      <c r="E91" s="111"/>
      <c r="F91" s="167"/>
      <c r="G91" s="146"/>
      <c r="H91" s="131"/>
      <c r="I91" s="177"/>
    </row>
    <row r="92" spans="1:9" ht="15" customHeight="1">
      <c r="A92" s="172"/>
      <c r="B92" s="161"/>
      <c r="C92" s="68" t="s">
        <v>14</v>
      </c>
      <c r="D92" s="110" t="s">
        <v>26</v>
      </c>
      <c r="E92" s="111"/>
      <c r="F92" s="167"/>
      <c r="G92" s="146"/>
      <c r="H92" s="131"/>
      <c r="I92" s="177"/>
    </row>
    <row r="93" spans="1:9" ht="15" customHeight="1">
      <c r="A93" s="172"/>
      <c r="B93" s="161"/>
      <c r="C93" s="68" t="s">
        <v>15</v>
      </c>
      <c r="D93" s="110" t="s">
        <v>256</v>
      </c>
      <c r="E93" s="111"/>
      <c r="F93" s="167"/>
      <c r="G93" s="146"/>
      <c r="H93" s="131"/>
      <c r="I93" s="177"/>
    </row>
    <row r="94" spans="1:9" ht="15" customHeight="1">
      <c r="A94" s="172"/>
      <c r="B94" s="161"/>
      <c r="C94" s="68" t="s">
        <v>16</v>
      </c>
      <c r="D94" s="110" t="s">
        <v>27</v>
      </c>
      <c r="E94" s="111"/>
      <c r="F94" s="167"/>
      <c r="G94" s="146"/>
      <c r="H94" s="131"/>
      <c r="I94" s="177"/>
    </row>
    <row r="95" spans="1:9" ht="15" customHeight="1">
      <c r="A95" s="172"/>
      <c r="B95" s="161"/>
      <c r="C95" s="68" t="s">
        <v>17</v>
      </c>
      <c r="D95" s="110" t="s">
        <v>257</v>
      </c>
      <c r="E95" s="111"/>
      <c r="F95" s="167"/>
      <c r="G95" s="146"/>
      <c r="H95" s="131"/>
      <c r="I95" s="177"/>
    </row>
    <row r="96" spans="1:9" ht="15" customHeight="1">
      <c r="A96" s="172"/>
      <c r="B96" s="161"/>
      <c r="C96" s="68" t="s">
        <v>18</v>
      </c>
      <c r="D96" s="110" t="s">
        <v>19</v>
      </c>
      <c r="E96" s="111"/>
      <c r="F96" s="167"/>
      <c r="G96" s="146"/>
      <c r="H96" s="131"/>
      <c r="I96" s="177"/>
    </row>
    <row r="97" spans="1:9" ht="15" customHeight="1">
      <c r="A97" s="172"/>
      <c r="B97" s="161"/>
      <c r="C97" s="68" t="s">
        <v>20</v>
      </c>
      <c r="D97" s="110" t="s">
        <v>28</v>
      </c>
      <c r="E97" s="111"/>
      <c r="F97" s="167"/>
      <c r="G97" s="146"/>
      <c r="H97" s="131"/>
      <c r="I97" s="177"/>
    </row>
    <row r="98" spans="1:9" ht="15" customHeight="1">
      <c r="A98" s="172"/>
      <c r="B98" s="161"/>
      <c r="C98" s="67" t="s">
        <v>214</v>
      </c>
      <c r="D98" s="110" t="s">
        <v>293</v>
      </c>
      <c r="E98" s="111"/>
      <c r="F98" s="167"/>
      <c r="G98" s="146"/>
      <c r="H98" s="131"/>
      <c r="I98" s="177"/>
    </row>
    <row r="99" spans="1:9" ht="15" customHeight="1">
      <c r="A99" s="172"/>
      <c r="B99" s="161"/>
      <c r="C99" s="66" t="s">
        <v>21</v>
      </c>
      <c r="D99" s="110" t="s">
        <v>22</v>
      </c>
      <c r="E99" s="111"/>
      <c r="F99" s="167"/>
      <c r="G99" s="146"/>
      <c r="H99" s="131"/>
      <c r="I99" s="177"/>
    </row>
    <row r="100" spans="1:9" ht="22.9" customHeight="1">
      <c r="A100" s="172"/>
      <c r="B100" s="161"/>
      <c r="C100" s="169" t="s">
        <v>247</v>
      </c>
      <c r="D100" s="110" t="s">
        <v>295</v>
      </c>
      <c r="E100" s="111"/>
      <c r="F100" s="167"/>
      <c r="G100" s="146"/>
      <c r="H100" s="131"/>
      <c r="I100" s="177"/>
    </row>
    <row r="101" spans="1:9" ht="24.95" customHeight="1">
      <c r="A101" s="172"/>
      <c r="B101" s="161"/>
      <c r="C101" s="171"/>
      <c r="D101" s="110" t="s">
        <v>294</v>
      </c>
      <c r="E101" s="111"/>
      <c r="F101" s="167"/>
      <c r="G101" s="146"/>
      <c r="H101" s="131"/>
      <c r="I101" s="177"/>
    </row>
    <row r="102" spans="1:9" ht="15" customHeight="1">
      <c r="A102" s="172"/>
      <c r="B102" s="161"/>
      <c r="C102" s="171"/>
      <c r="D102" s="110" t="s">
        <v>296</v>
      </c>
      <c r="E102" s="111"/>
      <c r="F102" s="167"/>
      <c r="G102" s="146"/>
      <c r="H102" s="131"/>
      <c r="I102" s="177"/>
    </row>
    <row r="103" spans="1:9" ht="26.45" customHeight="1">
      <c r="A103" s="172"/>
      <c r="B103" s="161"/>
      <c r="C103" s="170"/>
      <c r="D103" s="110" t="s">
        <v>268</v>
      </c>
      <c r="E103" s="111"/>
      <c r="F103" s="167"/>
      <c r="G103" s="146"/>
      <c r="H103" s="131"/>
      <c r="I103" s="177"/>
    </row>
    <row r="104" spans="1:9" ht="15" customHeight="1">
      <c r="A104" s="172"/>
      <c r="B104" s="161"/>
      <c r="C104" s="68" t="s">
        <v>269</v>
      </c>
      <c r="D104" s="110" t="s">
        <v>297</v>
      </c>
      <c r="E104" s="111"/>
      <c r="F104" s="167"/>
      <c r="G104" s="146"/>
      <c r="H104" s="131"/>
      <c r="I104" s="177"/>
    </row>
    <row r="105" spans="1:9" ht="15" customHeight="1" thickBot="1">
      <c r="A105" s="172"/>
      <c r="B105" s="162"/>
      <c r="C105" s="34" t="s">
        <v>23</v>
      </c>
      <c r="D105" s="207" t="s">
        <v>24</v>
      </c>
      <c r="E105" s="208"/>
      <c r="F105" s="168"/>
      <c r="G105" s="147"/>
      <c r="H105" s="132"/>
      <c r="I105" s="178"/>
    </row>
    <row r="106" spans="1:9" ht="15" customHeight="1">
      <c r="A106" s="172"/>
      <c r="B106" s="192"/>
      <c r="C106" s="224" t="s">
        <v>327</v>
      </c>
      <c r="D106" s="225"/>
      <c r="E106" s="225"/>
      <c r="F106" s="225"/>
      <c r="G106" s="225"/>
      <c r="H106" s="225"/>
      <c r="I106" s="226"/>
    </row>
    <row r="107" spans="1:9" ht="22.15" customHeight="1">
      <c r="A107" s="172"/>
      <c r="B107" s="193"/>
      <c r="C107" s="59" t="s">
        <v>3</v>
      </c>
      <c r="D107" s="238" t="s">
        <v>395</v>
      </c>
      <c r="E107" s="239"/>
      <c r="F107" s="167">
        <v>4</v>
      </c>
      <c r="G107" s="145">
        <v>0</v>
      </c>
      <c r="H107" s="130">
        <f>F107*G107</f>
        <v>0</v>
      </c>
      <c r="I107" s="176"/>
    </row>
    <row r="108" spans="1:9" ht="15" customHeight="1">
      <c r="A108" s="172"/>
      <c r="B108" s="193"/>
      <c r="C108" s="60" t="s">
        <v>29</v>
      </c>
      <c r="D108" s="136" t="s">
        <v>168</v>
      </c>
      <c r="E108" s="137"/>
      <c r="F108" s="167"/>
      <c r="G108" s="146"/>
      <c r="H108" s="131"/>
      <c r="I108" s="177"/>
    </row>
    <row r="109" spans="1:9" ht="15" customHeight="1">
      <c r="A109" s="172"/>
      <c r="B109" s="193"/>
      <c r="C109" s="60" t="s">
        <v>7</v>
      </c>
      <c r="D109" s="110" t="s">
        <v>277</v>
      </c>
      <c r="E109" s="111"/>
      <c r="F109" s="167"/>
      <c r="G109" s="146"/>
      <c r="H109" s="131"/>
      <c r="I109" s="177"/>
    </row>
    <row r="110" spans="1:9" ht="15" customHeight="1">
      <c r="A110" s="172"/>
      <c r="B110" s="193"/>
      <c r="C110" s="60" t="s">
        <v>9</v>
      </c>
      <c r="D110" s="110" t="s">
        <v>278</v>
      </c>
      <c r="E110" s="111"/>
      <c r="F110" s="167"/>
      <c r="G110" s="146"/>
      <c r="H110" s="131"/>
      <c r="I110" s="177"/>
    </row>
    <row r="111" spans="1:9" ht="29.1" customHeight="1">
      <c r="A111" s="172"/>
      <c r="B111" s="193"/>
      <c r="C111" s="60" t="s">
        <v>204</v>
      </c>
      <c r="D111" s="212" t="s">
        <v>351</v>
      </c>
      <c r="E111" s="213"/>
      <c r="F111" s="167"/>
      <c r="G111" s="146"/>
      <c r="H111" s="131"/>
      <c r="I111" s="177"/>
    </row>
    <row r="112" spans="1:9" ht="61.5" customHeight="1">
      <c r="A112" s="210"/>
      <c r="B112" s="193"/>
      <c r="C112" s="60" t="s">
        <v>205</v>
      </c>
      <c r="D112" s="212" t="s">
        <v>363</v>
      </c>
      <c r="E112" s="213"/>
      <c r="F112" s="167"/>
      <c r="G112" s="146"/>
      <c r="H112" s="131"/>
      <c r="I112" s="177"/>
    </row>
    <row r="113" spans="1:9" ht="62.25" customHeight="1">
      <c r="A113" s="210"/>
      <c r="B113" s="193"/>
      <c r="C113" s="60" t="s">
        <v>30</v>
      </c>
      <c r="D113" s="158" t="s">
        <v>207</v>
      </c>
      <c r="E113" s="159"/>
      <c r="F113" s="167"/>
      <c r="G113" s="146"/>
      <c r="H113" s="131"/>
      <c r="I113" s="177"/>
    </row>
    <row r="114" spans="1:9" ht="18.399999999999999" customHeight="1">
      <c r="A114" s="210"/>
      <c r="B114" s="193"/>
      <c r="C114" s="60" t="s">
        <v>31</v>
      </c>
      <c r="D114" s="110" t="s">
        <v>169</v>
      </c>
      <c r="E114" s="111"/>
      <c r="F114" s="167"/>
      <c r="G114" s="146"/>
      <c r="H114" s="131"/>
      <c r="I114" s="177"/>
    </row>
    <row r="115" spans="1:9" ht="299.85000000000002" customHeight="1">
      <c r="A115" s="210"/>
      <c r="B115" s="193"/>
      <c r="C115" s="60" t="s">
        <v>208</v>
      </c>
      <c r="D115" s="212" t="s">
        <v>394</v>
      </c>
      <c r="E115" s="213"/>
      <c r="F115" s="167"/>
      <c r="G115" s="146"/>
      <c r="H115" s="131"/>
      <c r="I115" s="177"/>
    </row>
    <row r="116" spans="1:9" ht="15" customHeight="1">
      <c r="A116" s="210"/>
      <c r="B116" s="193"/>
      <c r="C116" s="60" t="s">
        <v>21</v>
      </c>
      <c r="D116" s="212" t="s">
        <v>288</v>
      </c>
      <c r="E116" s="213"/>
      <c r="F116" s="167"/>
      <c r="G116" s="146"/>
      <c r="H116" s="131"/>
      <c r="I116" s="177"/>
    </row>
    <row r="117" spans="1:9" ht="15" customHeight="1">
      <c r="A117" s="210"/>
      <c r="B117" s="193"/>
      <c r="C117" s="60" t="s">
        <v>32</v>
      </c>
      <c r="D117" s="110" t="s">
        <v>170</v>
      </c>
      <c r="E117" s="111"/>
      <c r="F117" s="167"/>
      <c r="G117" s="146"/>
      <c r="H117" s="131"/>
      <c r="I117" s="177"/>
    </row>
    <row r="118" spans="1:9" ht="15" customHeight="1">
      <c r="A118" s="210"/>
      <c r="B118" s="193"/>
      <c r="C118" s="60" t="s">
        <v>209</v>
      </c>
      <c r="D118" s="110" t="s">
        <v>210</v>
      </c>
      <c r="E118" s="111"/>
      <c r="F118" s="167"/>
      <c r="G118" s="146"/>
      <c r="H118" s="131"/>
      <c r="I118" s="177"/>
    </row>
    <row r="119" spans="1:9" ht="15" customHeight="1">
      <c r="A119" s="210"/>
      <c r="B119" s="193"/>
      <c r="C119" s="30" t="s">
        <v>176</v>
      </c>
      <c r="D119" s="110" t="s">
        <v>300</v>
      </c>
      <c r="E119" s="111"/>
      <c r="F119" s="167"/>
      <c r="G119" s="146"/>
      <c r="H119" s="131"/>
      <c r="I119" s="177"/>
    </row>
    <row r="120" spans="1:9" ht="48.4" customHeight="1" thickBot="1">
      <c r="A120" s="210"/>
      <c r="B120" s="194"/>
      <c r="C120" s="64" t="s">
        <v>211</v>
      </c>
      <c r="D120" s="185" t="s">
        <v>298</v>
      </c>
      <c r="E120" s="186"/>
      <c r="F120" s="168"/>
      <c r="G120" s="147"/>
      <c r="H120" s="132"/>
      <c r="I120" s="178"/>
    </row>
    <row r="121" spans="1:9" ht="15" customHeight="1">
      <c r="A121" s="210"/>
      <c r="B121" s="192"/>
      <c r="C121" s="224" t="s">
        <v>203</v>
      </c>
      <c r="D121" s="225"/>
      <c r="E121" s="225"/>
      <c r="F121" s="225"/>
      <c r="G121" s="225"/>
      <c r="H121" s="225"/>
      <c r="I121" s="226"/>
    </row>
    <row r="122" spans="1:9" ht="15" customHeight="1">
      <c r="A122" s="210"/>
      <c r="B122" s="193"/>
      <c r="C122" s="85" t="s">
        <v>3</v>
      </c>
      <c r="D122" s="238" t="s">
        <v>167</v>
      </c>
      <c r="E122" s="239"/>
      <c r="F122" s="167">
        <v>37</v>
      </c>
      <c r="G122" s="145">
        <v>0</v>
      </c>
      <c r="H122" s="130">
        <f>F122*G122</f>
        <v>0</v>
      </c>
      <c r="I122" s="176"/>
    </row>
    <row r="123" spans="1:9" ht="15" customHeight="1">
      <c r="A123" s="210"/>
      <c r="B123" s="193"/>
      <c r="C123" s="86" t="s">
        <v>29</v>
      </c>
      <c r="D123" s="136" t="s">
        <v>168</v>
      </c>
      <c r="E123" s="137"/>
      <c r="F123" s="167"/>
      <c r="G123" s="146"/>
      <c r="H123" s="131"/>
      <c r="I123" s="177"/>
    </row>
    <row r="124" spans="1:9" ht="15" customHeight="1">
      <c r="A124" s="210"/>
      <c r="B124" s="193"/>
      <c r="C124" s="86" t="s">
        <v>7</v>
      </c>
      <c r="D124" s="110" t="s">
        <v>277</v>
      </c>
      <c r="E124" s="111"/>
      <c r="F124" s="167"/>
      <c r="G124" s="146"/>
      <c r="H124" s="131"/>
      <c r="I124" s="177"/>
    </row>
    <row r="125" spans="1:9" ht="15" customHeight="1">
      <c r="A125" s="210"/>
      <c r="B125" s="193"/>
      <c r="C125" s="86" t="s">
        <v>9</v>
      </c>
      <c r="D125" s="110" t="s">
        <v>278</v>
      </c>
      <c r="E125" s="111"/>
      <c r="F125" s="167"/>
      <c r="G125" s="146"/>
      <c r="H125" s="131"/>
      <c r="I125" s="177"/>
    </row>
    <row r="126" spans="1:9" ht="31.7" customHeight="1">
      <c r="A126" s="210"/>
      <c r="B126" s="193"/>
      <c r="C126" s="86" t="s">
        <v>204</v>
      </c>
      <c r="D126" s="212" t="s">
        <v>289</v>
      </c>
      <c r="E126" s="213"/>
      <c r="F126" s="167"/>
      <c r="G126" s="146"/>
      <c r="H126" s="131"/>
      <c r="I126" s="177"/>
    </row>
    <row r="127" spans="1:9" ht="61.5" customHeight="1">
      <c r="A127" s="210"/>
      <c r="B127" s="193"/>
      <c r="C127" s="86" t="s">
        <v>205</v>
      </c>
      <c r="D127" s="212" t="s">
        <v>206</v>
      </c>
      <c r="E127" s="213"/>
      <c r="F127" s="167"/>
      <c r="G127" s="146"/>
      <c r="H127" s="131"/>
      <c r="I127" s="177"/>
    </row>
    <row r="128" spans="1:9" ht="62.25" customHeight="1">
      <c r="A128" s="210"/>
      <c r="B128" s="193"/>
      <c r="C128" s="86" t="s">
        <v>30</v>
      </c>
      <c r="D128" s="158" t="s">
        <v>207</v>
      </c>
      <c r="E128" s="159"/>
      <c r="F128" s="167"/>
      <c r="G128" s="146"/>
      <c r="H128" s="131"/>
      <c r="I128" s="177"/>
    </row>
    <row r="129" spans="1:9" ht="18.399999999999999" customHeight="1">
      <c r="A129" s="210"/>
      <c r="B129" s="193"/>
      <c r="C129" s="86" t="s">
        <v>31</v>
      </c>
      <c r="D129" s="110" t="s">
        <v>169</v>
      </c>
      <c r="E129" s="111"/>
      <c r="F129" s="167"/>
      <c r="G129" s="146"/>
      <c r="H129" s="131"/>
      <c r="I129" s="177"/>
    </row>
    <row r="130" spans="1:9" ht="275.85000000000002" customHeight="1">
      <c r="A130" s="210"/>
      <c r="B130" s="193"/>
      <c r="C130" s="86" t="s">
        <v>208</v>
      </c>
      <c r="D130" s="212" t="s">
        <v>301</v>
      </c>
      <c r="E130" s="213"/>
      <c r="F130" s="167"/>
      <c r="G130" s="146"/>
      <c r="H130" s="131"/>
      <c r="I130" s="177"/>
    </row>
    <row r="131" spans="1:9" ht="15" customHeight="1">
      <c r="A131" s="210"/>
      <c r="B131" s="193"/>
      <c r="C131" s="86" t="s">
        <v>21</v>
      </c>
      <c r="D131" s="212" t="s">
        <v>288</v>
      </c>
      <c r="E131" s="213"/>
      <c r="F131" s="167"/>
      <c r="G131" s="146"/>
      <c r="H131" s="131"/>
      <c r="I131" s="177"/>
    </row>
    <row r="132" spans="1:9" ht="15" customHeight="1">
      <c r="A132" s="210"/>
      <c r="B132" s="193"/>
      <c r="C132" s="86" t="s">
        <v>32</v>
      </c>
      <c r="D132" s="110" t="s">
        <v>170</v>
      </c>
      <c r="E132" s="111"/>
      <c r="F132" s="167"/>
      <c r="G132" s="146"/>
      <c r="H132" s="131"/>
      <c r="I132" s="177"/>
    </row>
    <row r="133" spans="1:9" ht="15" customHeight="1">
      <c r="A133" s="210"/>
      <c r="B133" s="193"/>
      <c r="C133" s="86" t="s">
        <v>209</v>
      </c>
      <c r="D133" s="110" t="s">
        <v>210</v>
      </c>
      <c r="E133" s="111"/>
      <c r="F133" s="167"/>
      <c r="G133" s="146"/>
      <c r="H133" s="131"/>
      <c r="I133" s="177"/>
    </row>
    <row r="134" spans="1:9" ht="15" customHeight="1">
      <c r="A134" s="210"/>
      <c r="B134" s="193"/>
      <c r="C134" s="30" t="s">
        <v>176</v>
      </c>
      <c r="D134" s="110" t="s">
        <v>300</v>
      </c>
      <c r="E134" s="111"/>
      <c r="F134" s="167"/>
      <c r="G134" s="146"/>
      <c r="H134" s="131"/>
      <c r="I134" s="177"/>
    </row>
    <row r="135" spans="1:9" ht="51" customHeight="1" thickBot="1">
      <c r="A135" s="210"/>
      <c r="B135" s="194"/>
      <c r="C135" s="64" t="s">
        <v>211</v>
      </c>
      <c r="D135" s="185" t="s">
        <v>298</v>
      </c>
      <c r="E135" s="186"/>
      <c r="F135" s="168"/>
      <c r="G135" s="147"/>
      <c r="H135" s="132"/>
      <c r="I135" s="178"/>
    </row>
    <row r="136" spans="1:9" ht="15" customHeight="1">
      <c r="A136" s="210"/>
      <c r="B136" s="192"/>
      <c r="C136" s="224" t="s">
        <v>50</v>
      </c>
      <c r="D136" s="225"/>
      <c r="E136" s="225"/>
      <c r="F136" s="225"/>
      <c r="G136" s="225"/>
      <c r="H136" s="225"/>
      <c r="I136" s="226"/>
    </row>
    <row r="137" spans="1:9" ht="15" customHeight="1">
      <c r="A137" s="210"/>
      <c r="B137" s="193"/>
      <c r="C137" s="62" t="s">
        <v>97</v>
      </c>
      <c r="D137" s="264" t="s">
        <v>194</v>
      </c>
      <c r="E137" s="265"/>
      <c r="F137" s="166">
        <v>1</v>
      </c>
      <c r="G137" s="145">
        <v>0</v>
      </c>
      <c r="H137" s="130">
        <f>F137*G137</f>
        <v>0</v>
      </c>
      <c r="I137" s="176"/>
    </row>
    <row r="138" spans="1:9" ht="15" customHeight="1">
      <c r="A138" s="210"/>
      <c r="B138" s="193"/>
      <c r="C138" s="61" t="s">
        <v>98</v>
      </c>
      <c r="D138" s="108" t="s">
        <v>195</v>
      </c>
      <c r="E138" s="109"/>
      <c r="F138" s="167"/>
      <c r="G138" s="146"/>
      <c r="H138" s="131"/>
      <c r="I138" s="177"/>
    </row>
    <row r="139" spans="1:9" ht="15" customHeight="1">
      <c r="A139" s="210"/>
      <c r="B139" s="193"/>
      <c r="C139" s="61" t="s">
        <v>99</v>
      </c>
      <c r="D139" s="195" t="s">
        <v>331</v>
      </c>
      <c r="E139" s="196"/>
      <c r="F139" s="167"/>
      <c r="G139" s="146"/>
      <c r="H139" s="131"/>
      <c r="I139" s="177"/>
    </row>
    <row r="140" spans="1:9" ht="15" customHeight="1">
      <c r="A140" s="210"/>
      <c r="B140" s="193"/>
      <c r="C140" s="61" t="s">
        <v>100</v>
      </c>
      <c r="D140" s="108" t="s">
        <v>196</v>
      </c>
      <c r="E140" s="109"/>
      <c r="F140" s="167"/>
      <c r="G140" s="146"/>
      <c r="H140" s="131"/>
      <c r="I140" s="177"/>
    </row>
    <row r="141" spans="1:9" ht="15" customHeight="1">
      <c r="A141" s="210"/>
      <c r="B141" s="193"/>
      <c r="C141" s="61" t="s">
        <v>101</v>
      </c>
      <c r="D141" s="106" t="s">
        <v>352</v>
      </c>
      <c r="E141" s="107"/>
      <c r="F141" s="167"/>
      <c r="G141" s="146"/>
      <c r="H141" s="131"/>
      <c r="I141" s="177"/>
    </row>
    <row r="142" spans="1:9" ht="15" customHeight="1">
      <c r="A142" s="210"/>
      <c r="B142" s="193"/>
      <c r="C142" s="61" t="s">
        <v>102</v>
      </c>
      <c r="D142" s="106" t="s">
        <v>197</v>
      </c>
      <c r="E142" s="107"/>
      <c r="F142" s="167"/>
      <c r="G142" s="146"/>
      <c r="H142" s="131"/>
      <c r="I142" s="177"/>
    </row>
    <row r="143" spans="1:9" ht="15" customHeight="1">
      <c r="A143" s="210"/>
      <c r="B143" s="193"/>
      <c r="C143" s="61" t="s">
        <v>103</v>
      </c>
      <c r="D143" s="106" t="s">
        <v>198</v>
      </c>
      <c r="E143" s="107"/>
      <c r="F143" s="167"/>
      <c r="G143" s="146"/>
      <c r="H143" s="131"/>
      <c r="I143" s="177"/>
    </row>
    <row r="144" spans="1:9" ht="15" customHeight="1">
      <c r="A144" s="210"/>
      <c r="B144" s="193"/>
      <c r="C144" s="61" t="s">
        <v>104</v>
      </c>
      <c r="D144" s="106" t="s">
        <v>105</v>
      </c>
      <c r="E144" s="107"/>
      <c r="F144" s="167"/>
      <c r="G144" s="146"/>
      <c r="H144" s="131"/>
      <c r="I144" s="177"/>
    </row>
    <row r="145" spans="1:9" ht="15" customHeight="1">
      <c r="A145" s="210"/>
      <c r="B145" s="193"/>
      <c r="C145" s="61" t="s">
        <v>106</v>
      </c>
      <c r="D145" s="106" t="s">
        <v>107</v>
      </c>
      <c r="E145" s="107"/>
      <c r="F145" s="167"/>
      <c r="G145" s="146"/>
      <c r="H145" s="131"/>
      <c r="I145" s="177"/>
    </row>
    <row r="146" spans="1:9" ht="15" customHeight="1">
      <c r="A146" s="210"/>
      <c r="B146" s="193"/>
      <c r="C146" s="61" t="s">
        <v>108</v>
      </c>
      <c r="D146" s="106" t="s">
        <v>199</v>
      </c>
      <c r="E146" s="107"/>
      <c r="F146" s="167"/>
      <c r="G146" s="146"/>
      <c r="H146" s="131"/>
      <c r="I146" s="177"/>
    </row>
    <row r="147" spans="1:9" ht="15" customHeight="1">
      <c r="A147" s="210"/>
      <c r="B147" s="193"/>
      <c r="C147" s="61" t="s">
        <v>109</v>
      </c>
      <c r="D147" s="106" t="s">
        <v>110</v>
      </c>
      <c r="E147" s="107"/>
      <c r="F147" s="167"/>
      <c r="G147" s="146"/>
      <c r="H147" s="131"/>
      <c r="I147" s="177"/>
    </row>
    <row r="148" spans="1:9" ht="21" customHeight="1">
      <c r="A148" s="210"/>
      <c r="B148" s="193"/>
      <c r="C148" s="126" t="s">
        <v>177</v>
      </c>
      <c r="D148" s="106" t="s">
        <v>128</v>
      </c>
      <c r="E148" s="107"/>
      <c r="F148" s="167"/>
      <c r="G148" s="146"/>
      <c r="H148" s="131"/>
      <c r="I148" s="177"/>
    </row>
    <row r="149" spans="1:9" ht="15" customHeight="1">
      <c r="A149" s="210"/>
      <c r="B149" s="193"/>
      <c r="C149" s="126"/>
      <c r="D149" s="106" t="s">
        <v>171</v>
      </c>
      <c r="E149" s="107"/>
      <c r="F149" s="167"/>
      <c r="G149" s="146"/>
      <c r="H149" s="131"/>
      <c r="I149" s="177"/>
    </row>
    <row r="150" spans="1:9" ht="15" customHeight="1">
      <c r="A150" s="210"/>
      <c r="B150" s="193"/>
      <c r="C150" s="126"/>
      <c r="D150" s="106" t="s">
        <v>129</v>
      </c>
      <c r="E150" s="107"/>
      <c r="F150" s="167"/>
      <c r="G150" s="146"/>
      <c r="H150" s="131"/>
      <c r="I150" s="177"/>
    </row>
    <row r="151" spans="1:9" ht="36.6" customHeight="1">
      <c r="A151" s="210"/>
      <c r="B151" s="193"/>
      <c r="C151" s="126"/>
      <c r="D151" s="217" t="s">
        <v>137</v>
      </c>
      <c r="E151" s="218"/>
      <c r="F151" s="167"/>
      <c r="G151" s="146"/>
      <c r="H151" s="131"/>
      <c r="I151" s="177"/>
    </row>
    <row r="152" spans="1:9" ht="15" customHeight="1">
      <c r="A152" s="210"/>
      <c r="B152" s="193"/>
      <c r="C152" s="126"/>
      <c r="D152" s="106" t="s">
        <v>130</v>
      </c>
      <c r="E152" s="107"/>
      <c r="F152" s="167"/>
      <c r="G152" s="146"/>
      <c r="H152" s="131"/>
      <c r="I152" s="177"/>
    </row>
    <row r="153" spans="1:9" ht="15" customHeight="1">
      <c r="A153" s="210"/>
      <c r="B153" s="193"/>
      <c r="C153" s="126"/>
      <c r="D153" s="106" t="s">
        <v>138</v>
      </c>
      <c r="E153" s="107"/>
      <c r="F153" s="167"/>
      <c r="G153" s="146"/>
      <c r="H153" s="131"/>
      <c r="I153" s="177"/>
    </row>
    <row r="154" spans="1:9" ht="15" customHeight="1">
      <c r="A154" s="210"/>
      <c r="B154" s="193"/>
      <c r="C154" s="126"/>
      <c r="D154" s="106" t="s">
        <v>131</v>
      </c>
      <c r="E154" s="107"/>
      <c r="F154" s="167"/>
      <c r="G154" s="146"/>
      <c r="H154" s="131"/>
      <c r="I154" s="177"/>
    </row>
    <row r="155" spans="1:9" ht="15" customHeight="1">
      <c r="A155" s="210"/>
      <c r="B155" s="193"/>
      <c r="C155" s="126"/>
      <c r="D155" s="106" t="s">
        <v>132</v>
      </c>
      <c r="E155" s="107"/>
      <c r="F155" s="167"/>
      <c r="G155" s="146"/>
      <c r="H155" s="131"/>
      <c r="I155" s="177"/>
    </row>
    <row r="156" spans="1:9" ht="15" customHeight="1">
      <c r="A156" s="210"/>
      <c r="B156" s="193"/>
      <c r="C156" s="126"/>
      <c r="D156" s="106" t="s">
        <v>133</v>
      </c>
      <c r="E156" s="107"/>
      <c r="F156" s="167"/>
      <c r="G156" s="146"/>
      <c r="H156" s="131"/>
      <c r="I156" s="177"/>
    </row>
    <row r="157" spans="1:9" ht="15" customHeight="1">
      <c r="A157" s="210"/>
      <c r="B157" s="193"/>
      <c r="C157" s="126"/>
      <c r="D157" s="106" t="s">
        <v>134</v>
      </c>
      <c r="E157" s="107"/>
      <c r="F157" s="167"/>
      <c r="G157" s="146"/>
      <c r="H157" s="131"/>
      <c r="I157" s="177"/>
    </row>
    <row r="158" spans="1:9" s="7" customFormat="1" ht="15" customHeight="1">
      <c r="A158" s="210"/>
      <c r="B158" s="193"/>
      <c r="C158" s="126"/>
      <c r="D158" s="106" t="s">
        <v>135</v>
      </c>
      <c r="E158" s="107"/>
      <c r="F158" s="167"/>
      <c r="G158" s="146"/>
      <c r="H158" s="131"/>
      <c r="I158" s="177"/>
    </row>
    <row r="159" spans="1:9" ht="27.6" customHeight="1">
      <c r="A159" s="210"/>
      <c r="B159" s="193"/>
      <c r="C159" s="126"/>
      <c r="D159" s="106" t="s">
        <v>136</v>
      </c>
      <c r="E159" s="107"/>
      <c r="F159" s="167"/>
      <c r="G159" s="146"/>
      <c r="H159" s="131"/>
      <c r="I159" s="177"/>
    </row>
    <row r="160" spans="1:9" ht="14.85" customHeight="1">
      <c r="A160" s="210"/>
      <c r="B160" s="193"/>
      <c r="C160" s="126"/>
      <c r="D160" s="106" t="s">
        <v>139</v>
      </c>
      <c r="E160" s="107"/>
      <c r="F160" s="167"/>
      <c r="G160" s="146"/>
      <c r="H160" s="131"/>
      <c r="I160" s="177"/>
    </row>
    <row r="161" spans="1:9" ht="18.95" customHeight="1">
      <c r="A161" s="210"/>
      <c r="B161" s="193"/>
      <c r="C161" s="126"/>
      <c r="D161" s="106" t="s">
        <v>111</v>
      </c>
      <c r="E161" s="107"/>
      <c r="F161" s="167"/>
      <c r="G161" s="146"/>
      <c r="H161" s="131"/>
      <c r="I161" s="177"/>
    </row>
    <row r="162" spans="1:9" ht="29.45" customHeight="1">
      <c r="A162" s="210"/>
      <c r="B162" s="193"/>
      <c r="C162" s="126"/>
      <c r="D162" s="106" t="s">
        <v>140</v>
      </c>
      <c r="E162" s="107"/>
      <c r="F162" s="167"/>
      <c r="G162" s="146"/>
      <c r="H162" s="131"/>
      <c r="I162" s="177"/>
    </row>
    <row r="163" spans="1:9" ht="13.7" customHeight="1">
      <c r="A163" s="210"/>
      <c r="B163" s="193"/>
      <c r="C163" s="126"/>
      <c r="D163" s="108" t="s">
        <v>141</v>
      </c>
      <c r="E163" s="109"/>
      <c r="F163" s="167"/>
      <c r="G163" s="146"/>
      <c r="H163" s="131"/>
      <c r="I163" s="177"/>
    </row>
    <row r="164" spans="1:9" ht="14.45" customHeight="1">
      <c r="A164" s="210"/>
      <c r="B164" s="193"/>
      <c r="C164" s="126"/>
      <c r="D164" s="108" t="s">
        <v>142</v>
      </c>
      <c r="E164" s="109"/>
      <c r="F164" s="167"/>
      <c r="G164" s="146"/>
      <c r="H164" s="131"/>
      <c r="I164" s="177"/>
    </row>
    <row r="165" spans="1:9" ht="18.95" customHeight="1">
      <c r="A165" s="210"/>
      <c r="B165" s="193"/>
      <c r="C165" s="126"/>
      <c r="D165" s="108" t="s">
        <v>112</v>
      </c>
      <c r="E165" s="109"/>
      <c r="F165" s="167"/>
      <c r="G165" s="146"/>
      <c r="H165" s="131"/>
      <c r="I165" s="177"/>
    </row>
    <row r="166" spans="1:9" ht="14.45" customHeight="1">
      <c r="A166" s="210"/>
      <c r="B166" s="193"/>
      <c r="C166" s="126"/>
      <c r="D166" s="108" t="s">
        <v>143</v>
      </c>
      <c r="E166" s="109"/>
      <c r="F166" s="167"/>
      <c r="G166" s="146"/>
      <c r="H166" s="131"/>
      <c r="I166" s="177"/>
    </row>
    <row r="167" spans="1:9" ht="27.6" customHeight="1">
      <c r="A167" s="11"/>
      <c r="B167" s="193"/>
      <c r="C167" s="126"/>
      <c r="D167" s="108" t="s">
        <v>144</v>
      </c>
      <c r="E167" s="109"/>
      <c r="F167" s="167"/>
      <c r="G167" s="146"/>
      <c r="H167" s="131"/>
      <c r="I167" s="177"/>
    </row>
    <row r="168" spans="1:9" ht="31.7" customHeight="1">
      <c r="A168" s="11"/>
      <c r="B168" s="193"/>
      <c r="C168" s="61" t="s">
        <v>186</v>
      </c>
      <c r="D168" s="106" t="s">
        <v>113</v>
      </c>
      <c r="E168" s="107"/>
      <c r="F168" s="167"/>
      <c r="G168" s="146"/>
      <c r="H168" s="131"/>
      <c r="I168" s="177"/>
    </row>
    <row r="169" spans="1:9" ht="18.95" customHeight="1">
      <c r="A169" s="11"/>
      <c r="B169" s="193"/>
      <c r="C169" s="61" t="s">
        <v>187</v>
      </c>
      <c r="D169" s="106" t="s">
        <v>33</v>
      </c>
      <c r="E169" s="107"/>
      <c r="F169" s="167"/>
      <c r="G169" s="146"/>
      <c r="H169" s="131"/>
      <c r="I169" s="177"/>
    </row>
    <row r="170" spans="1:9" ht="14.45" customHeight="1">
      <c r="A170" s="11"/>
      <c r="B170" s="193"/>
      <c r="C170" s="88" t="s">
        <v>60</v>
      </c>
      <c r="D170" s="108" t="s">
        <v>332</v>
      </c>
      <c r="E170" s="109"/>
      <c r="F170" s="167"/>
      <c r="G170" s="146"/>
      <c r="H170" s="131"/>
      <c r="I170" s="177"/>
    </row>
    <row r="171" spans="1:9" ht="14.45" customHeight="1">
      <c r="A171" s="11"/>
      <c r="B171" s="193"/>
      <c r="C171" s="61" t="s">
        <v>188</v>
      </c>
      <c r="D171" s="195" t="s">
        <v>364</v>
      </c>
      <c r="E171" s="196"/>
      <c r="F171" s="167"/>
      <c r="G171" s="146"/>
      <c r="H171" s="131"/>
      <c r="I171" s="177"/>
    </row>
    <row r="172" spans="1:9" ht="49.7" customHeight="1">
      <c r="A172" s="11"/>
      <c r="B172" s="193"/>
      <c r="C172" s="30" t="s">
        <v>211</v>
      </c>
      <c r="D172" s="212" t="s">
        <v>298</v>
      </c>
      <c r="E172" s="213"/>
      <c r="F172" s="167"/>
      <c r="G172" s="146"/>
      <c r="H172" s="131"/>
      <c r="I172" s="177"/>
    </row>
    <row r="173" spans="1:9" ht="14.45" customHeight="1">
      <c r="A173" s="11"/>
      <c r="B173" s="193"/>
      <c r="C173" s="69" t="s">
        <v>299</v>
      </c>
      <c r="D173" s="108" t="s">
        <v>300</v>
      </c>
      <c r="E173" s="109"/>
      <c r="F173" s="167"/>
      <c r="G173" s="146"/>
      <c r="H173" s="131"/>
      <c r="I173" s="177"/>
    </row>
    <row r="174" spans="1:9" ht="64.150000000000006" customHeight="1" thickBot="1">
      <c r="A174" s="11"/>
      <c r="B174" s="194"/>
      <c r="C174" s="55" t="s">
        <v>34</v>
      </c>
      <c r="D174" s="268" t="s">
        <v>145</v>
      </c>
      <c r="E174" s="269"/>
      <c r="F174" s="168"/>
      <c r="G174" s="147"/>
      <c r="H174" s="132"/>
      <c r="I174" s="178"/>
    </row>
    <row r="175" spans="1:9" ht="14.45" customHeight="1">
      <c r="A175" s="11"/>
      <c r="B175" s="192"/>
      <c r="C175" s="127" t="s">
        <v>227</v>
      </c>
      <c r="D175" s="128"/>
      <c r="E175" s="128"/>
      <c r="F175" s="128"/>
      <c r="G175" s="128"/>
      <c r="H175" s="128"/>
      <c r="I175" s="129"/>
    </row>
    <row r="176" spans="1:9" ht="51" customHeight="1">
      <c r="A176" s="11"/>
      <c r="B176" s="227"/>
      <c r="C176" s="170" t="s">
        <v>3</v>
      </c>
      <c r="D176" s="261" t="s">
        <v>146</v>
      </c>
      <c r="E176" s="261"/>
      <c r="F176" s="167">
        <v>1</v>
      </c>
      <c r="G176" s="146">
        <v>0</v>
      </c>
      <c r="H176" s="131">
        <f>F176*G176</f>
        <v>0</v>
      </c>
      <c r="I176" s="177"/>
    </row>
    <row r="177" spans="1:9" ht="16.350000000000001" customHeight="1">
      <c r="A177" s="11"/>
      <c r="B177" s="227"/>
      <c r="C177" s="260"/>
      <c r="D177" s="202" t="s">
        <v>147</v>
      </c>
      <c r="E177" s="202"/>
      <c r="F177" s="167"/>
      <c r="G177" s="146"/>
      <c r="H177" s="131"/>
      <c r="I177" s="177"/>
    </row>
    <row r="178" spans="1:9" ht="24.95" customHeight="1">
      <c r="A178" s="11"/>
      <c r="B178" s="227"/>
      <c r="C178" s="60" t="s">
        <v>35</v>
      </c>
      <c r="D178" s="202" t="s">
        <v>154</v>
      </c>
      <c r="E178" s="202"/>
      <c r="F178" s="167"/>
      <c r="G178" s="146"/>
      <c r="H178" s="131"/>
      <c r="I178" s="177"/>
    </row>
    <row r="179" spans="1:9" ht="15" customHeight="1">
      <c r="A179" s="11"/>
      <c r="B179" s="227"/>
      <c r="C179" s="60" t="s">
        <v>36</v>
      </c>
      <c r="D179" s="202" t="s">
        <v>153</v>
      </c>
      <c r="E179" s="202"/>
      <c r="F179" s="167"/>
      <c r="G179" s="146"/>
      <c r="H179" s="131"/>
      <c r="I179" s="177"/>
    </row>
    <row r="180" spans="1:9" ht="15" customHeight="1">
      <c r="A180" s="11"/>
      <c r="B180" s="227"/>
      <c r="C180" s="60" t="s">
        <v>9</v>
      </c>
      <c r="D180" s="202" t="s">
        <v>37</v>
      </c>
      <c r="E180" s="202"/>
      <c r="F180" s="167"/>
      <c r="G180" s="146"/>
      <c r="H180" s="131"/>
      <c r="I180" s="177"/>
    </row>
    <row r="181" spans="1:9" ht="15" customHeight="1">
      <c r="A181" s="11"/>
      <c r="B181" s="227"/>
      <c r="C181" s="60" t="s">
        <v>38</v>
      </c>
      <c r="D181" s="201" t="s">
        <v>152</v>
      </c>
      <c r="E181" s="201"/>
      <c r="F181" s="167"/>
      <c r="G181" s="146"/>
      <c r="H181" s="131"/>
      <c r="I181" s="177"/>
    </row>
    <row r="182" spans="1:9" ht="15" customHeight="1">
      <c r="A182" s="11"/>
      <c r="B182" s="227"/>
      <c r="C182" s="61" t="s">
        <v>39</v>
      </c>
      <c r="D182" s="115" t="s">
        <v>151</v>
      </c>
      <c r="E182" s="115"/>
      <c r="F182" s="167"/>
      <c r="G182" s="146"/>
      <c r="H182" s="131"/>
      <c r="I182" s="177"/>
    </row>
    <row r="183" spans="1:9" ht="15" customHeight="1">
      <c r="A183" s="11"/>
      <c r="B183" s="227"/>
      <c r="C183" s="61" t="s">
        <v>123</v>
      </c>
      <c r="D183" s="115" t="s">
        <v>150</v>
      </c>
      <c r="E183" s="115"/>
      <c r="F183" s="167"/>
      <c r="G183" s="146"/>
      <c r="H183" s="131"/>
      <c r="I183" s="177"/>
    </row>
    <row r="184" spans="1:9" ht="15" customHeight="1">
      <c r="A184" s="11"/>
      <c r="B184" s="227"/>
      <c r="C184" s="61" t="s">
        <v>40</v>
      </c>
      <c r="D184" s="115" t="s">
        <v>148</v>
      </c>
      <c r="E184" s="115"/>
      <c r="F184" s="167"/>
      <c r="G184" s="146"/>
      <c r="H184" s="131"/>
      <c r="I184" s="177"/>
    </row>
    <row r="185" spans="1:9" ht="15" customHeight="1">
      <c r="A185" s="11"/>
      <c r="B185" s="227"/>
      <c r="C185" s="61" t="s">
        <v>41</v>
      </c>
      <c r="D185" s="115" t="s">
        <v>388</v>
      </c>
      <c r="E185" s="115"/>
      <c r="F185" s="167"/>
      <c r="G185" s="146"/>
      <c r="H185" s="131"/>
      <c r="I185" s="177"/>
    </row>
    <row r="186" spans="1:9" ht="15" customHeight="1">
      <c r="A186" s="11"/>
      <c r="B186" s="227"/>
      <c r="C186" s="61" t="s">
        <v>42</v>
      </c>
      <c r="D186" s="115" t="s">
        <v>149</v>
      </c>
      <c r="E186" s="115"/>
      <c r="F186" s="167"/>
      <c r="G186" s="146"/>
      <c r="H186" s="131"/>
      <c r="I186" s="177"/>
    </row>
    <row r="187" spans="1:9" ht="24.2" customHeight="1">
      <c r="A187" s="11"/>
      <c r="B187" s="227"/>
      <c r="C187" s="61" t="s">
        <v>43</v>
      </c>
      <c r="D187" s="115" t="s">
        <v>44</v>
      </c>
      <c r="E187" s="115"/>
      <c r="F187" s="167"/>
      <c r="G187" s="146"/>
      <c r="H187" s="131"/>
      <c r="I187" s="177"/>
    </row>
    <row r="188" spans="1:9" ht="15" customHeight="1">
      <c r="A188" s="11"/>
      <c r="B188" s="227"/>
      <c r="C188" s="60" t="s">
        <v>45</v>
      </c>
      <c r="D188" s="201" t="s">
        <v>155</v>
      </c>
      <c r="E188" s="201"/>
      <c r="F188" s="167"/>
      <c r="G188" s="146"/>
      <c r="H188" s="131"/>
      <c r="I188" s="177"/>
    </row>
    <row r="189" spans="1:9" ht="15" customHeight="1">
      <c r="A189" s="11"/>
      <c r="B189" s="227"/>
      <c r="C189" s="60" t="s">
        <v>46</v>
      </c>
      <c r="D189" s="201" t="s">
        <v>156</v>
      </c>
      <c r="E189" s="201"/>
      <c r="F189" s="167"/>
      <c r="G189" s="146"/>
      <c r="H189" s="131"/>
      <c r="I189" s="177"/>
    </row>
    <row r="190" spans="1:9" ht="15" customHeight="1">
      <c r="A190" s="11"/>
      <c r="B190" s="227"/>
      <c r="C190" s="60" t="s">
        <v>47</v>
      </c>
      <c r="D190" s="201" t="s">
        <v>157</v>
      </c>
      <c r="E190" s="201"/>
      <c r="F190" s="167"/>
      <c r="G190" s="146"/>
      <c r="H190" s="131"/>
      <c r="I190" s="177"/>
    </row>
    <row r="191" spans="1:9" ht="15" customHeight="1">
      <c r="A191" s="87"/>
      <c r="B191" s="227"/>
      <c r="C191" s="182" t="s">
        <v>349</v>
      </c>
      <c r="D191" s="136" t="s">
        <v>365</v>
      </c>
      <c r="E191" s="137"/>
      <c r="F191" s="167"/>
      <c r="G191" s="146"/>
      <c r="H191" s="131"/>
      <c r="I191" s="177"/>
    </row>
    <row r="192" spans="1:9" ht="15" customHeight="1">
      <c r="A192" s="87"/>
      <c r="B192" s="227"/>
      <c r="C192" s="183"/>
      <c r="D192" s="136" t="s">
        <v>333</v>
      </c>
      <c r="E192" s="137"/>
      <c r="F192" s="167"/>
      <c r="G192" s="146"/>
      <c r="H192" s="131"/>
      <c r="I192" s="177"/>
    </row>
    <row r="193" spans="1:9" ht="15" customHeight="1">
      <c r="A193" s="87"/>
      <c r="B193" s="227"/>
      <c r="C193" s="183"/>
      <c r="D193" s="203" t="s">
        <v>389</v>
      </c>
      <c r="E193" s="204"/>
      <c r="F193" s="167"/>
      <c r="G193" s="146"/>
      <c r="H193" s="131"/>
      <c r="I193" s="177"/>
    </row>
    <row r="194" spans="1:9" ht="15" customHeight="1">
      <c r="A194" s="87"/>
      <c r="B194" s="227"/>
      <c r="C194" s="183"/>
      <c r="D194" s="136" t="s">
        <v>360</v>
      </c>
      <c r="E194" s="137"/>
      <c r="F194" s="167"/>
      <c r="G194" s="146"/>
      <c r="H194" s="131"/>
      <c r="I194" s="177"/>
    </row>
    <row r="195" spans="1:9" ht="15" customHeight="1">
      <c r="A195" s="87"/>
      <c r="B195" s="227"/>
      <c r="C195" s="183"/>
      <c r="D195" s="136" t="s">
        <v>366</v>
      </c>
      <c r="E195" s="137"/>
      <c r="F195" s="167"/>
      <c r="G195" s="146"/>
      <c r="H195" s="131"/>
      <c r="I195" s="177"/>
    </row>
    <row r="196" spans="1:9" ht="15" customHeight="1">
      <c r="A196" s="87"/>
      <c r="B196" s="227"/>
      <c r="C196" s="183"/>
      <c r="D196" s="136" t="s">
        <v>334</v>
      </c>
      <c r="E196" s="137"/>
      <c r="F196" s="167"/>
      <c r="G196" s="146"/>
      <c r="H196" s="131"/>
      <c r="I196" s="177"/>
    </row>
    <row r="197" spans="1:9" ht="15" customHeight="1">
      <c r="A197" s="87"/>
      <c r="B197" s="227"/>
      <c r="C197" s="183"/>
      <c r="D197" s="136" t="s">
        <v>335</v>
      </c>
      <c r="E197" s="137"/>
      <c r="F197" s="167"/>
      <c r="G197" s="146"/>
      <c r="H197" s="131"/>
      <c r="I197" s="177"/>
    </row>
    <row r="198" spans="1:9" ht="15" customHeight="1">
      <c r="A198" s="87"/>
      <c r="B198" s="227"/>
      <c r="C198" s="183"/>
      <c r="D198" s="136" t="s">
        <v>336</v>
      </c>
      <c r="E198" s="137"/>
      <c r="F198" s="167"/>
      <c r="G198" s="146"/>
      <c r="H198" s="131"/>
      <c r="I198" s="177"/>
    </row>
    <row r="199" spans="1:9" ht="29.45" customHeight="1">
      <c r="A199" s="87"/>
      <c r="B199" s="227"/>
      <c r="C199" s="183"/>
      <c r="D199" s="136" t="s">
        <v>337</v>
      </c>
      <c r="E199" s="137"/>
      <c r="F199" s="167"/>
      <c r="G199" s="146"/>
      <c r="H199" s="131"/>
      <c r="I199" s="177"/>
    </row>
    <row r="200" spans="1:9" ht="15" customHeight="1">
      <c r="A200" s="87"/>
      <c r="B200" s="227"/>
      <c r="C200" s="183"/>
      <c r="D200" s="136" t="s">
        <v>338</v>
      </c>
      <c r="E200" s="137"/>
      <c r="F200" s="167"/>
      <c r="G200" s="146"/>
      <c r="H200" s="131"/>
      <c r="I200" s="177"/>
    </row>
    <row r="201" spans="1:9" ht="15" customHeight="1">
      <c r="A201" s="87"/>
      <c r="B201" s="227"/>
      <c r="C201" s="183"/>
      <c r="D201" s="136" t="s">
        <v>339</v>
      </c>
      <c r="E201" s="137"/>
      <c r="F201" s="167"/>
      <c r="G201" s="146"/>
      <c r="H201" s="131"/>
      <c r="I201" s="177"/>
    </row>
    <row r="202" spans="1:9" ht="15" customHeight="1">
      <c r="A202" s="87"/>
      <c r="B202" s="227"/>
      <c r="C202" s="183"/>
      <c r="D202" s="136" t="s">
        <v>340</v>
      </c>
      <c r="E202" s="137"/>
      <c r="F202" s="167"/>
      <c r="G202" s="146"/>
      <c r="H202" s="131"/>
      <c r="I202" s="177"/>
    </row>
    <row r="203" spans="1:9" ht="29.45" customHeight="1">
      <c r="A203" s="87"/>
      <c r="B203" s="227"/>
      <c r="C203" s="183"/>
      <c r="D203" s="136" t="s">
        <v>341</v>
      </c>
      <c r="E203" s="137"/>
      <c r="F203" s="167"/>
      <c r="G203" s="146"/>
      <c r="H203" s="131"/>
      <c r="I203" s="177"/>
    </row>
    <row r="204" spans="1:9" ht="15" customHeight="1">
      <c r="A204" s="87"/>
      <c r="B204" s="227"/>
      <c r="C204" s="183"/>
      <c r="D204" s="136" t="s">
        <v>342</v>
      </c>
      <c r="E204" s="137"/>
      <c r="F204" s="167"/>
      <c r="G204" s="146"/>
      <c r="H204" s="131"/>
      <c r="I204" s="177"/>
    </row>
    <row r="205" spans="1:9" ht="15" customHeight="1">
      <c r="A205" s="87"/>
      <c r="B205" s="227"/>
      <c r="C205" s="183"/>
      <c r="D205" s="136" t="s">
        <v>343</v>
      </c>
      <c r="E205" s="137"/>
      <c r="F205" s="167"/>
      <c r="G205" s="146"/>
      <c r="H205" s="131"/>
      <c r="I205" s="177"/>
    </row>
    <row r="206" spans="1:9" ht="15" customHeight="1">
      <c r="A206" s="87"/>
      <c r="B206" s="227"/>
      <c r="C206" s="183"/>
      <c r="D206" s="136" t="s">
        <v>344</v>
      </c>
      <c r="E206" s="137"/>
      <c r="F206" s="167"/>
      <c r="G206" s="146"/>
      <c r="H206" s="131"/>
      <c r="I206" s="177"/>
    </row>
    <row r="207" spans="1:9" ht="41.25" customHeight="1">
      <c r="A207" s="87"/>
      <c r="B207" s="227"/>
      <c r="C207" s="183"/>
      <c r="D207" s="138" t="s">
        <v>345</v>
      </c>
      <c r="E207" s="139"/>
      <c r="F207" s="167"/>
      <c r="G207" s="146"/>
      <c r="H207" s="131"/>
      <c r="I207" s="177"/>
    </row>
    <row r="208" spans="1:9" ht="15" customHeight="1">
      <c r="A208" s="87"/>
      <c r="B208" s="227"/>
      <c r="C208" s="183"/>
      <c r="D208" s="136" t="s">
        <v>346</v>
      </c>
      <c r="E208" s="137"/>
      <c r="F208" s="167"/>
      <c r="G208" s="146"/>
      <c r="H208" s="131"/>
      <c r="I208" s="177"/>
    </row>
    <row r="209" spans="1:9" ht="15" customHeight="1">
      <c r="A209" s="87"/>
      <c r="B209" s="227"/>
      <c r="C209" s="183"/>
      <c r="D209" s="136" t="s">
        <v>347</v>
      </c>
      <c r="E209" s="137"/>
      <c r="F209" s="167"/>
      <c r="G209" s="146"/>
      <c r="H209" s="131"/>
      <c r="I209" s="177"/>
    </row>
    <row r="210" spans="1:9" ht="15" customHeight="1">
      <c r="A210" s="87"/>
      <c r="B210" s="227"/>
      <c r="C210" s="184"/>
      <c r="D210" s="136" t="s">
        <v>348</v>
      </c>
      <c r="E210" s="137"/>
      <c r="F210" s="167"/>
      <c r="G210" s="146"/>
      <c r="H210" s="131"/>
      <c r="I210" s="177"/>
    </row>
    <row r="211" spans="1:9" ht="29.45" customHeight="1">
      <c r="A211" s="11"/>
      <c r="B211" s="227"/>
      <c r="C211" s="30" t="s">
        <v>211</v>
      </c>
      <c r="D211" s="110" t="s">
        <v>228</v>
      </c>
      <c r="E211" s="111"/>
      <c r="F211" s="167"/>
      <c r="G211" s="146"/>
      <c r="H211" s="131"/>
      <c r="I211" s="177"/>
    </row>
    <row r="212" spans="1:9" ht="15" customHeight="1">
      <c r="A212" s="11"/>
      <c r="B212" s="227"/>
      <c r="C212" s="170" t="s">
        <v>48</v>
      </c>
      <c r="D212" s="266" t="s">
        <v>158</v>
      </c>
      <c r="E212" s="266"/>
      <c r="F212" s="167"/>
      <c r="G212" s="146"/>
      <c r="H212" s="131"/>
      <c r="I212" s="177"/>
    </row>
    <row r="213" spans="1:9" ht="15" customHeight="1">
      <c r="A213" s="11"/>
      <c r="B213" s="227"/>
      <c r="C213" s="260"/>
      <c r="D213" s="202" t="s">
        <v>159</v>
      </c>
      <c r="E213" s="202"/>
      <c r="F213" s="167"/>
      <c r="G213" s="146"/>
      <c r="H213" s="131"/>
      <c r="I213" s="177"/>
    </row>
    <row r="214" spans="1:9" ht="15" customHeight="1">
      <c r="A214" s="11"/>
      <c r="B214" s="227"/>
      <c r="C214" s="260"/>
      <c r="D214" s="202" t="s">
        <v>160</v>
      </c>
      <c r="E214" s="202"/>
      <c r="F214" s="167"/>
      <c r="G214" s="146"/>
      <c r="H214" s="131"/>
      <c r="I214" s="177"/>
    </row>
    <row r="215" spans="1:9" ht="15" customHeight="1">
      <c r="A215" s="11"/>
      <c r="B215" s="227"/>
      <c r="C215" s="260"/>
      <c r="D215" s="202" t="s">
        <v>161</v>
      </c>
      <c r="E215" s="202"/>
      <c r="F215" s="167"/>
      <c r="G215" s="146"/>
      <c r="H215" s="131"/>
      <c r="I215" s="177"/>
    </row>
    <row r="216" spans="1:9" ht="15" customHeight="1" thickBot="1">
      <c r="A216" s="11"/>
      <c r="B216" s="228"/>
      <c r="C216" s="29" t="s">
        <v>49</v>
      </c>
      <c r="D216" s="267" t="s">
        <v>162</v>
      </c>
      <c r="E216" s="267"/>
      <c r="F216" s="168"/>
      <c r="G216" s="147"/>
      <c r="H216" s="132"/>
      <c r="I216" s="178"/>
    </row>
    <row r="217" spans="1:9" ht="15" customHeight="1">
      <c r="A217" s="11"/>
      <c r="B217" s="192"/>
      <c r="C217" s="127" t="s">
        <v>69</v>
      </c>
      <c r="D217" s="128"/>
      <c r="E217" s="128"/>
      <c r="F217" s="128"/>
      <c r="G217" s="128"/>
      <c r="H217" s="128"/>
      <c r="I217" s="129"/>
    </row>
    <row r="218" spans="1:9" ht="15" customHeight="1">
      <c r="A218" s="11"/>
      <c r="B218" s="193"/>
      <c r="C218" s="47" t="s">
        <v>51</v>
      </c>
      <c r="D218" s="264" t="s">
        <v>52</v>
      </c>
      <c r="E218" s="265"/>
      <c r="F218" s="142">
        <v>1</v>
      </c>
      <c r="G218" s="145">
        <v>0</v>
      </c>
      <c r="H218" s="130">
        <f>F218*G218</f>
        <v>0</v>
      </c>
      <c r="I218" s="253"/>
    </row>
    <row r="219" spans="1:9" ht="15" customHeight="1">
      <c r="A219" s="11"/>
      <c r="B219" s="193"/>
      <c r="C219" s="46" t="s">
        <v>53</v>
      </c>
      <c r="D219" s="108" t="s">
        <v>163</v>
      </c>
      <c r="E219" s="109"/>
      <c r="F219" s="143"/>
      <c r="G219" s="146"/>
      <c r="H219" s="131"/>
      <c r="I219" s="125"/>
    </row>
    <row r="220" spans="1:9" ht="15" customHeight="1">
      <c r="A220" s="11"/>
      <c r="B220" s="193"/>
      <c r="C220" s="46" t="s">
        <v>126</v>
      </c>
      <c r="D220" s="195" t="s">
        <v>125</v>
      </c>
      <c r="E220" s="196"/>
      <c r="F220" s="143"/>
      <c r="G220" s="146"/>
      <c r="H220" s="131"/>
      <c r="I220" s="125"/>
    </row>
    <row r="221" spans="1:9" ht="26.25" customHeight="1">
      <c r="A221" s="11"/>
      <c r="B221" s="193"/>
      <c r="C221" s="104" t="s">
        <v>400</v>
      </c>
      <c r="D221" s="199" t="s">
        <v>399</v>
      </c>
      <c r="E221" s="200"/>
      <c r="F221" s="143"/>
      <c r="G221" s="146"/>
      <c r="H221" s="131"/>
      <c r="I221" s="125"/>
    </row>
    <row r="222" spans="1:9" ht="38.1" customHeight="1">
      <c r="A222" s="11"/>
      <c r="B222" s="193"/>
      <c r="C222" s="33" t="s">
        <v>54</v>
      </c>
      <c r="D222" s="197" t="s">
        <v>375</v>
      </c>
      <c r="E222" s="198"/>
      <c r="F222" s="143"/>
      <c r="G222" s="146"/>
      <c r="H222" s="131"/>
      <c r="I222" s="125"/>
    </row>
    <row r="223" spans="1:9" ht="15" customHeight="1">
      <c r="A223" s="11"/>
      <c r="B223" s="193"/>
      <c r="C223" s="46" t="s">
        <v>55</v>
      </c>
      <c r="D223" s="195" t="s">
        <v>164</v>
      </c>
      <c r="E223" s="196"/>
      <c r="F223" s="143"/>
      <c r="G223" s="146"/>
      <c r="H223" s="131"/>
      <c r="I223" s="125"/>
    </row>
    <row r="224" spans="1:9" ht="45.2" customHeight="1">
      <c r="A224" s="11"/>
      <c r="B224" s="193"/>
      <c r="C224" s="33" t="s">
        <v>56</v>
      </c>
      <c r="D224" s="197" t="s">
        <v>376</v>
      </c>
      <c r="E224" s="198"/>
      <c r="F224" s="143"/>
      <c r="G224" s="146"/>
      <c r="H224" s="131"/>
      <c r="I224" s="125"/>
    </row>
    <row r="225" spans="1:9" ht="18.95" customHeight="1">
      <c r="A225" s="11"/>
      <c r="B225" s="193"/>
      <c r="C225" s="46" t="s">
        <v>57</v>
      </c>
      <c r="D225" s="197" t="s">
        <v>377</v>
      </c>
      <c r="E225" s="198"/>
      <c r="F225" s="143"/>
      <c r="G225" s="146"/>
      <c r="H225" s="131"/>
      <c r="I225" s="125"/>
    </row>
    <row r="226" spans="1:9" ht="12" customHeight="1">
      <c r="A226" s="210"/>
      <c r="B226" s="193"/>
      <c r="C226" s="46" t="s">
        <v>58</v>
      </c>
      <c r="D226" s="197" t="s">
        <v>367</v>
      </c>
      <c r="E226" s="198"/>
      <c r="F226" s="143"/>
      <c r="G226" s="146"/>
      <c r="H226" s="131"/>
      <c r="I226" s="125"/>
    </row>
    <row r="227" spans="1:9" ht="13.7" customHeight="1">
      <c r="A227" s="210"/>
      <c r="B227" s="193"/>
      <c r="C227" s="46" t="s">
        <v>59</v>
      </c>
      <c r="D227" s="199" t="s">
        <v>165</v>
      </c>
      <c r="E227" s="200"/>
      <c r="F227" s="143"/>
      <c r="G227" s="146"/>
      <c r="H227" s="131"/>
      <c r="I227" s="125"/>
    </row>
    <row r="228" spans="1:9" ht="14.45" customHeight="1">
      <c r="A228" s="210"/>
      <c r="B228" s="193"/>
      <c r="C228" s="46" t="s">
        <v>60</v>
      </c>
      <c r="D228" s="199" t="s">
        <v>374</v>
      </c>
      <c r="E228" s="200"/>
      <c r="F228" s="143"/>
      <c r="G228" s="146"/>
      <c r="H228" s="131"/>
      <c r="I228" s="125"/>
    </row>
    <row r="229" spans="1:9" ht="64.150000000000006" customHeight="1">
      <c r="A229" s="210"/>
      <c r="B229" s="193"/>
      <c r="C229" s="46" t="s">
        <v>61</v>
      </c>
      <c r="D229" s="262" t="s">
        <v>62</v>
      </c>
      <c r="E229" s="263"/>
      <c r="F229" s="143"/>
      <c r="G229" s="146"/>
      <c r="H229" s="131"/>
      <c r="I229" s="125"/>
    </row>
    <row r="230" spans="1:9" ht="19.7" customHeight="1">
      <c r="A230" s="210"/>
      <c r="B230" s="193"/>
      <c r="C230" s="46" t="s">
        <v>63</v>
      </c>
      <c r="D230" s="262" t="s">
        <v>368</v>
      </c>
      <c r="E230" s="263"/>
      <c r="F230" s="143"/>
      <c r="G230" s="146"/>
      <c r="H230" s="131"/>
      <c r="I230" s="125"/>
    </row>
    <row r="231" spans="1:9" ht="12" customHeight="1">
      <c r="A231" s="210"/>
      <c r="B231" s="193"/>
      <c r="C231" s="46" t="s">
        <v>64</v>
      </c>
      <c r="D231" s="108" t="s">
        <v>166</v>
      </c>
      <c r="E231" s="109"/>
      <c r="F231" s="143"/>
      <c r="G231" s="146"/>
      <c r="H231" s="131"/>
      <c r="I231" s="125"/>
    </row>
    <row r="232" spans="1:9" ht="31.7" customHeight="1">
      <c r="A232" s="210"/>
      <c r="B232" s="193"/>
      <c r="C232" s="46" t="s">
        <v>65</v>
      </c>
      <c r="D232" s="199" t="s">
        <v>369</v>
      </c>
      <c r="E232" s="200"/>
      <c r="F232" s="143"/>
      <c r="G232" s="146"/>
      <c r="H232" s="131"/>
      <c r="I232" s="125"/>
    </row>
    <row r="233" spans="1:9" ht="58.9" customHeight="1">
      <c r="A233" s="210"/>
      <c r="B233" s="193"/>
      <c r="C233" s="46" t="s">
        <v>66</v>
      </c>
      <c r="D233" s="199" t="s">
        <v>370</v>
      </c>
      <c r="E233" s="200"/>
      <c r="F233" s="143"/>
      <c r="G233" s="146"/>
      <c r="H233" s="131"/>
      <c r="I233" s="125"/>
    </row>
    <row r="234" spans="1:9" ht="12" customHeight="1">
      <c r="A234" s="210"/>
      <c r="B234" s="193"/>
      <c r="C234" s="46" t="s">
        <v>67</v>
      </c>
      <c r="D234" s="195" t="s">
        <v>68</v>
      </c>
      <c r="E234" s="196"/>
      <c r="F234" s="143"/>
      <c r="G234" s="146"/>
      <c r="H234" s="131"/>
      <c r="I234" s="125"/>
    </row>
    <row r="235" spans="1:9" ht="34.15" customHeight="1">
      <c r="A235" s="210"/>
      <c r="B235" s="193"/>
      <c r="C235" s="53" t="s">
        <v>246</v>
      </c>
      <c r="D235" s="212" t="s">
        <v>319</v>
      </c>
      <c r="E235" s="213"/>
      <c r="F235" s="143"/>
      <c r="G235" s="146"/>
      <c r="H235" s="131"/>
      <c r="I235" s="125"/>
    </row>
    <row r="236" spans="1:9" ht="116.65" customHeight="1" thickBot="1">
      <c r="A236" s="210"/>
      <c r="B236" s="194"/>
      <c r="C236" s="34" t="s">
        <v>34</v>
      </c>
      <c r="D236" s="236" t="s">
        <v>328</v>
      </c>
      <c r="E236" s="237"/>
      <c r="F236" s="144"/>
      <c r="G236" s="147"/>
      <c r="H236" s="132"/>
      <c r="I236" s="209"/>
    </row>
    <row r="237" spans="1:9" ht="15" customHeight="1">
      <c r="A237" s="210"/>
      <c r="B237" s="219"/>
      <c r="C237" s="127" t="s">
        <v>81</v>
      </c>
      <c r="D237" s="128"/>
      <c r="E237" s="128"/>
      <c r="F237" s="128"/>
      <c r="G237" s="128"/>
      <c r="H237" s="128"/>
      <c r="I237" s="129"/>
    </row>
    <row r="238" spans="1:9" ht="15" customHeight="1">
      <c r="A238" s="210"/>
      <c r="B238" s="220"/>
      <c r="C238" s="19" t="s">
        <v>70</v>
      </c>
      <c r="D238" s="238" t="s">
        <v>78</v>
      </c>
      <c r="E238" s="239"/>
      <c r="F238" s="142">
        <v>1</v>
      </c>
      <c r="G238" s="145">
        <v>0</v>
      </c>
      <c r="H238" s="130">
        <f>F238*G238</f>
        <v>0</v>
      </c>
      <c r="I238" s="253"/>
    </row>
    <row r="239" spans="1:9" ht="15" customHeight="1">
      <c r="A239" s="210"/>
      <c r="B239" s="220"/>
      <c r="C239" s="28" t="s">
        <v>71</v>
      </c>
      <c r="D239" s="136" t="s">
        <v>72</v>
      </c>
      <c r="E239" s="137"/>
      <c r="F239" s="143"/>
      <c r="G239" s="146"/>
      <c r="H239" s="131"/>
      <c r="I239" s="125"/>
    </row>
    <row r="240" spans="1:9" ht="15" customHeight="1">
      <c r="A240" s="210"/>
      <c r="B240" s="220"/>
      <c r="C240" s="28" t="s">
        <v>73</v>
      </c>
      <c r="D240" s="110" t="s">
        <v>74</v>
      </c>
      <c r="E240" s="111"/>
      <c r="F240" s="143"/>
      <c r="G240" s="146"/>
      <c r="H240" s="131"/>
      <c r="I240" s="125"/>
    </row>
    <row r="241" spans="1:9" ht="15" customHeight="1">
      <c r="A241" s="210"/>
      <c r="B241" s="220"/>
      <c r="C241" s="28" t="s">
        <v>75</v>
      </c>
      <c r="D241" s="110" t="s">
        <v>76</v>
      </c>
      <c r="E241" s="111"/>
      <c r="F241" s="143"/>
      <c r="G241" s="146"/>
      <c r="H241" s="131"/>
      <c r="I241" s="125"/>
    </row>
    <row r="242" spans="1:9" ht="15" customHeight="1">
      <c r="A242" s="210"/>
      <c r="B242" s="220"/>
      <c r="C242" s="28"/>
      <c r="D242" s="110" t="s">
        <v>77</v>
      </c>
      <c r="E242" s="111"/>
      <c r="F242" s="143"/>
      <c r="G242" s="146"/>
      <c r="H242" s="131"/>
      <c r="I242" s="125"/>
    </row>
    <row r="243" spans="1:9" ht="15" customHeight="1">
      <c r="A243" s="210"/>
      <c r="B243" s="220"/>
      <c r="C243" s="28"/>
      <c r="D243" s="222" t="s">
        <v>371</v>
      </c>
      <c r="E243" s="223"/>
      <c r="F243" s="143"/>
      <c r="G243" s="146"/>
      <c r="H243" s="131"/>
      <c r="I243" s="125"/>
    </row>
    <row r="244" spans="1:9" ht="15" customHeight="1">
      <c r="A244" s="210"/>
      <c r="B244" s="220"/>
      <c r="C244" s="28"/>
      <c r="D244" s="110" t="s">
        <v>79</v>
      </c>
      <c r="E244" s="111"/>
      <c r="F244" s="143"/>
      <c r="G244" s="146"/>
      <c r="H244" s="131"/>
      <c r="I244" s="125"/>
    </row>
    <row r="245" spans="1:9" ht="15" customHeight="1">
      <c r="A245" s="210"/>
      <c r="B245" s="221"/>
      <c r="C245" s="54" t="s">
        <v>235</v>
      </c>
      <c r="D245" s="106" t="s">
        <v>306</v>
      </c>
      <c r="E245" s="107"/>
      <c r="F245" s="143"/>
      <c r="G245" s="146"/>
      <c r="H245" s="131"/>
      <c r="I245" s="125"/>
    </row>
    <row r="246" spans="1:9" ht="78.599999999999994" customHeight="1" thickBot="1">
      <c r="A246" s="210"/>
      <c r="B246" s="229"/>
      <c r="C246" s="34" t="s">
        <v>34</v>
      </c>
      <c r="D246" s="234" t="s">
        <v>80</v>
      </c>
      <c r="E246" s="235"/>
      <c r="F246" s="144"/>
      <c r="G246" s="147"/>
      <c r="H246" s="132"/>
      <c r="I246" s="209"/>
    </row>
    <row r="247" spans="1:9" ht="15" customHeight="1">
      <c r="A247" s="210"/>
      <c r="B247" s="219"/>
      <c r="C247" s="127" t="s">
        <v>124</v>
      </c>
      <c r="D247" s="128"/>
      <c r="E247" s="128"/>
      <c r="F247" s="128"/>
      <c r="G247" s="128"/>
      <c r="H247" s="128"/>
      <c r="I247" s="129"/>
    </row>
    <row r="248" spans="1:9" ht="15" customHeight="1">
      <c r="A248" s="210"/>
      <c r="B248" s="220"/>
      <c r="C248" s="19" t="s">
        <v>82</v>
      </c>
      <c r="D248" s="246" t="s">
        <v>372</v>
      </c>
      <c r="E248" s="247"/>
      <c r="F248" s="143">
        <v>1</v>
      </c>
      <c r="G248" s="258">
        <v>0</v>
      </c>
      <c r="H248" s="131">
        <f>F248*G248</f>
        <v>0</v>
      </c>
      <c r="I248" s="125"/>
    </row>
    <row r="249" spans="1:9" ht="94.9" customHeight="1">
      <c r="A249" s="210"/>
      <c r="B249" s="220"/>
      <c r="C249" s="28"/>
      <c r="D249" s="248" t="s">
        <v>302</v>
      </c>
      <c r="E249" s="249"/>
      <c r="F249" s="143"/>
      <c r="G249" s="258"/>
      <c r="H249" s="131"/>
      <c r="I249" s="125"/>
    </row>
    <row r="250" spans="1:9" ht="69.400000000000006" customHeight="1" thickBot="1">
      <c r="A250" s="210"/>
      <c r="B250" s="229"/>
      <c r="C250" s="29" t="s">
        <v>34</v>
      </c>
      <c r="D250" s="207" t="s">
        <v>172</v>
      </c>
      <c r="E250" s="208"/>
      <c r="F250" s="144"/>
      <c r="G250" s="259"/>
      <c r="H250" s="132"/>
      <c r="I250" s="209"/>
    </row>
    <row r="251" spans="1:9" ht="15" customHeight="1">
      <c r="A251" s="210"/>
      <c r="B251" s="254"/>
      <c r="C251" s="242" t="s">
        <v>85</v>
      </c>
      <c r="D251" s="243"/>
      <c r="E251" s="243"/>
      <c r="F251" s="243"/>
      <c r="G251" s="243"/>
      <c r="H251" s="243"/>
      <c r="I251" s="244"/>
    </row>
    <row r="252" spans="1:9" ht="15" customHeight="1">
      <c r="A252" s="210"/>
      <c r="B252" s="255"/>
      <c r="C252" s="60" t="s">
        <v>66</v>
      </c>
      <c r="D252" s="274" t="s">
        <v>303</v>
      </c>
      <c r="E252" s="275"/>
      <c r="F252" s="35">
        <v>2</v>
      </c>
      <c r="G252" s="48">
        <v>0</v>
      </c>
      <c r="H252" s="36">
        <f>F252*G252</f>
        <v>0</v>
      </c>
      <c r="I252" s="101"/>
    </row>
    <row r="253" spans="1:9" ht="15" customHeight="1">
      <c r="A253" s="210"/>
      <c r="B253" s="255"/>
      <c r="C253" s="60" t="s">
        <v>83</v>
      </c>
      <c r="D253" s="272" t="s">
        <v>304</v>
      </c>
      <c r="E253" s="273"/>
      <c r="F253" s="35">
        <v>150</v>
      </c>
      <c r="G253" s="48">
        <v>0</v>
      </c>
      <c r="H253" s="36">
        <f>F253*G253</f>
        <v>0</v>
      </c>
      <c r="I253" s="101"/>
    </row>
    <row r="254" spans="1:9" ht="196.35" customHeight="1" thickBot="1">
      <c r="A254" s="210"/>
      <c r="B254" s="256"/>
      <c r="C254" s="29" t="s">
        <v>34</v>
      </c>
      <c r="D254" s="185" t="s">
        <v>84</v>
      </c>
      <c r="E254" s="186"/>
      <c r="F254" s="37">
        <v>1</v>
      </c>
      <c r="G254" s="63">
        <v>0</v>
      </c>
      <c r="H254" s="65">
        <f>F254*G254</f>
        <v>0</v>
      </c>
      <c r="I254" s="99"/>
    </row>
    <row r="255" spans="1:9" ht="81.2" customHeight="1" thickBot="1">
      <c r="A255" s="210"/>
      <c r="B255" s="257"/>
      <c r="C255" s="89" t="s">
        <v>350</v>
      </c>
      <c r="D255" s="240" t="s">
        <v>373</v>
      </c>
      <c r="E255" s="241"/>
      <c r="F255" s="37">
        <v>1</v>
      </c>
      <c r="G255" s="63">
        <v>0</v>
      </c>
      <c r="H255" s="65">
        <f>F255*G255</f>
        <v>0</v>
      </c>
      <c r="I255" s="99"/>
    </row>
    <row r="256" spans="1:9" ht="14.85" customHeight="1">
      <c r="A256" s="210"/>
      <c r="B256" s="231"/>
      <c r="C256" s="127" t="s">
        <v>179</v>
      </c>
      <c r="D256" s="128"/>
      <c r="E256" s="128"/>
      <c r="F256" s="128"/>
      <c r="G256" s="128"/>
      <c r="H256" s="128"/>
      <c r="I256" s="129"/>
    </row>
    <row r="257" spans="1:9" ht="14.85" customHeight="1">
      <c r="A257" s="210"/>
      <c r="B257" s="232"/>
      <c r="C257" s="19" t="s">
        <v>180</v>
      </c>
      <c r="D257" s="238" t="s">
        <v>202</v>
      </c>
      <c r="E257" s="239"/>
      <c r="F257" s="143">
        <v>1</v>
      </c>
      <c r="G257" s="205">
        <v>0</v>
      </c>
      <c r="H257" s="131">
        <f>F257*G257</f>
        <v>0</v>
      </c>
      <c r="I257" s="180"/>
    </row>
    <row r="258" spans="1:9" ht="47.1" customHeight="1">
      <c r="A258" s="210"/>
      <c r="B258" s="232"/>
      <c r="C258" s="28" t="s">
        <v>181</v>
      </c>
      <c r="D258" s="110" t="s">
        <v>290</v>
      </c>
      <c r="E258" s="111"/>
      <c r="F258" s="143"/>
      <c r="G258" s="205"/>
      <c r="H258" s="131"/>
      <c r="I258" s="180"/>
    </row>
    <row r="259" spans="1:9" ht="26.25" customHeight="1">
      <c r="A259" s="210"/>
      <c r="B259" s="232"/>
      <c r="C259" s="28" t="s">
        <v>182</v>
      </c>
      <c r="D259" s="110" t="s">
        <v>320</v>
      </c>
      <c r="E259" s="111"/>
      <c r="F259" s="143"/>
      <c r="G259" s="205"/>
      <c r="H259" s="131"/>
      <c r="I259" s="180"/>
    </row>
    <row r="260" spans="1:9" ht="14.85" customHeight="1">
      <c r="A260" s="210"/>
      <c r="B260" s="232"/>
      <c r="C260" s="28" t="s">
        <v>183</v>
      </c>
      <c r="D260" s="110" t="s">
        <v>184</v>
      </c>
      <c r="E260" s="111"/>
      <c r="F260" s="143"/>
      <c r="G260" s="205"/>
      <c r="H260" s="131"/>
      <c r="I260" s="180"/>
    </row>
    <row r="261" spans="1:9" ht="26.85" customHeight="1">
      <c r="A261" s="210"/>
      <c r="B261" s="232"/>
      <c r="C261" s="28" t="s">
        <v>122</v>
      </c>
      <c r="D261" s="110" t="s">
        <v>321</v>
      </c>
      <c r="E261" s="111"/>
      <c r="F261" s="143"/>
      <c r="G261" s="205"/>
      <c r="H261" s="131"/>
      <c r="I261" s="180"/>
    </row>
    <row r="262" spans="1:9" ht="17.649999999999999" customHeight="1" thickBot="1">
      <c r="A262" s="210"/>
      <c r="B262" s="233"/>
      <c r="C262" s="29" t="s">
        <v>34</v>
      </c>
      <c r="D262" s="207" t="s">
        <v>185</v>
      </c>
      <c r="E262" s="208"/>
      <c r="F262" s="144"/>
      <c r="G262" s="206"/>
      <c r="H262" s="132"/>
      <c r="I262" s="181"/>
    </row>
    <row r="263" spans="1:9" ht="14.45" customHeight="1">
      <c r="A263" s="210"/>
      <c r="B263" s="231"/>
      <c r="C263" s="250" t="s">
        <v>189</v>
      </c>
      <c r="D263" s="251"/>
      <c r="E263" s="252"/>
      <c r="F263" s="230">
        <v>1</v>
      </c>
      <c r="G263" s="245">
        <v>0</v>
      </c>
      <c r="H263" s="148">
        <f>F263*G263</f>
        <v>0</v>
      </c>
      <c r="I263" s="179"/>
    </row>
    <row r="264" spans="1:9" ht="14.45" customHeight="1">
      <c r="A264" s="210"/>
      <c r="B264" s="232"/>
      <c r="C264" s="28" t="s">
        <v>180</v>
      </c>
      <c r="D264" s="110" t="s">
        <v>190</v>
      </c>
      <c r="E264" s="111"/>
      <c r="F264" s="143"/>
      <c r="G264" s="205"/>
      <c r="H264" s="131"/>
      <c r="I264" s="180"/>
    </row>
    <row r="265" spans="1:9" ht="57.6" customHeight="1">
      <c r="A265" s="210"/>
      <c r="B265" s="232"/>
      <c r="C265" s="28" t="s">
        <v>191</v>
      </c>
      <c r="D265" s="212" t="s">
        <v>201</v>
      </c>
      <c r="E265" s="213"/>
      <c r="F265" s="143"/>
      <c r="G265" s="205"/>
      <c r="H265" s="131"/>
      <c r="I265" s="180"/>
    </row>
    <row r="266" spans="1:9" ht="55.7" customHeight="1">
      <c r="A266" s="210"/>
      <c r="B266" s="232"/>
      <c r="C266" s="28" t="s">
        <v>192</v>
      </c>
      <c r="D266" s="110" t="s">
        <v>200</v>
      </c>
      <c r="E266" s="111"/>
      <c r="F266" s="143"/>
      <c r="G266" s="205"/>
      <c r="H266" s="131"/>
      <c r="I266" s="180"/>
    </row>
    <row r="267" spans="1:9" ht="15" customHeight="1" thickBot="1">
      <c r="A267" s="210"/>
      <c r="B267" s="233"/>
      <c r="C267" s="29" t="s">
        <v>34</v>
      </c>
      <c r="D267" s="207" t="s">
        <v>193</v>
      </c>
      <c r="E267" s="208"/>
      <c r="F267" s="144"/>
      <c r="G267" s="206"/>
      <c r="H267" s="132"/>
      <c r="I267" s="181"/>
    </row>
    <row r="268" spans="1:9" ht="15" customHeight="1">
      <c r="A268" s="210"/>
      <c r="B268" s="219"/>
      <c r="C268" s="127" t="s">
        <v>90</v>
      </c>
      <c r="D268" s="128"/>
      <c r="E268" s="211"/>
      <c r="F268" s="152">
        <v>1</v>
      </c>
      <c r="G268" s="156">
        <v>0</v>
      </c>
      <c r="H268" s="154">
        <f>F268*G268</f>
        <v>0</v>
      </c>
      <c r="I268" s="124"/>
    </row>
    <row r="269" spans="1:9" ht="15" customHeight="1">
      <c r="A269" s="210"/>
      <c r="B269" s="220"/>
      <c r="C269" s="105" t="s">
        <v>86</v>
      </c>
      <c r="D269" s="110" t="s">
        <v>405</v>
      </c>
      <c r="E269" s="111"/>
      <c r="F269" s="153"/>
      <c r="G269" s="157"/>
      <c r="H269" s="155"/>
      <c r="I269" s="125"/>
    </row>
    <row r="270" spans="1:9" ht="15" customHeight="1">
      <c r="B270" s="220"/>
      <c r="C270" s="28" t="s">
        <v>11</v>
      </c>
      <c r="D270" s="222" t="s">
        <v>390</v>
      </c>
      <c r="E270" s="223"/>
      <c r="F270" s="153"/>
      <c r="G270" s="157"/>
      <c r="H270" s="155"/>
      <c r="I270" s="125"/>
    </row>
    <row r="271" spans="1:9" ht="62.85" customHeight="1">
      <c r="B271" s="220"/>
      <c r="C271" s="28" t="s">
        <v>87</v>
      </c>
      <c r="D271" s="212" t="s">
        <v>396</v>
      </c>
      <c r="E271" s="213"/>
      <c r="F271" s="153"/>
      <c r="G271" s="157"/>
      <c r="H271" s="155"/>
      <c r="I271" s="125"/>
    </row>
    <row r="272" spans="1:9" ht="15" customHeight="1">
      <c r="B272" s="220"/>
      <c r="C272" s="28" t="s">
        <v>88</v>
      </c>
      <c r="D272" s="120" t="s">
        <v>89</v>
      </c>
      <c r="E272" s="121"/>
      <c r="F272" s="153"/>
      <c r="G272" s="157"/>
      <c r="H272" s="155"/>
      <c r="I272" s="125"/>
    </row>
    <row r="273" spans="1:9" ht="15" customHeight="1">
      <c r="B273" s="220"/>
      <c r="C273" s="28" t="s">
        <v>64</v>
      </c>
      <c r="D273" s="120" t="s">
        <v>380</v>
      </c>
      <c r="E273" s="121"/>
      <c r="F273" s="153"/>
      <c r="G273" s="157"/>
      <c r="H273" s="155"/>
      <c r="I273" s="125"/>
    </row>
    <row r="274" spans="1:9" ht="15" customHeight="1" thickBot="1">
      <c r="B274" s="221"/>
      <c r="C274" s="10" t="s">
        <v>235</v>
      </c>
      <c r="D274" s="270" t="s">
        <v>381</v>
      </c>
      <c r="E274" s="271"/>
      <c r="F274" s="142"/>
      <c r="G274" s="145"/>
      <c r="H274" s="130"/>
      <c r="I274" s="125"/>
    </row>
    <row r="275" spans="1:9" ht="38.1" customHeight="1" thickBot="1">
      <c r="B275" s="221"/>
      <c r="C275" s="32" t="s">
        <v>34</v>
      </c>
      <c r="D275" s="116" t="s">
        <v>305</v>
      </c>
      <c r="E275" s="117"/>
      <c r="F275" s="142"/>
      <c r="G275" s="145"/>
      <c r="H275" s="130"/>
      <c r="I275" s="125"/>
    </row>
    <row r="276" spans="1:9" ht="15" customHeight="1">
      <c r="B276" s="283" t="s">
        <v>325</v>
      </c>
      <c r="C276" s="127" t="s">
        <v>279</v>
      </c>
      <c r="D276" s="128"/>
      <c r="E276" s="128"/>
      <c r="F276" s="128"/>
      <c r="G276" s="128"/>
      <c r="H276" s="128"/>
      <c r="I276" s="129"/>
    </row>
    <row r="277" spans="1:9" ht="15" customHeight="1">
      <c r="B277" s="284"/>
      <c r="C277" s="31" t="s">
        <v>3</v>
      </c>
      <c r="D277" s="264" t="s">
        <v>382</v>
      </c>
      <c r="E277" s="265"/>
      <c r="F277" s="143">
        <v>6</v>
      </c>
      <c r="G277" s="146">
        <v>0</v>
      </c>
      <c r="H277" s="131">
        <f>F277*G277</f>
        <v>0</v>
      </c>
      <c r="I277" s="125"/>
    </row>
    <row r="278" spans="1:9" ht="15" customHeight="1">
      <c r="B278" s="284"/>
      <c r="C278" s="9" t="s">
        <v>217</v>
      </c>
      <c r="D278" s="108" t="s">
        <v>280</v>
      </c>
      <c r="E278" s="109"/>
      <c r="F278" s="143"/>
      <c r="G278" s="146"/>
      <c r="H278" s="131"/>
      <c r="I278" s="125"/>
    </row>
    <row r="279" spans="1:9" ht="15" customHeight="1">
      <c r="A279" s="210"/>
      <c r="B279" s="284"/>
      <c r="C279" s="9" t="s">
        <v>11</v>
      </c>
      <c r="D279" s="108" t="s">
        <v>225</v>
      </c>
      <c r="E279" s="109"/>
      <c r="F279" s="143"/>
      <c r="G279" s="146"/>
      <c r="H279" s="131"/>
      <c r="I279" s="125"/>
    </row>
    <row r="280" spans="1:9" ht="15" customHeight="1">
      <c r="A280" s="210"/>
      <c r="B280" s="284"/>
      <c r="C280" s="9" t="s">
        <v>218</v>
      </c>
      <c r="D280" s="106" t="s">
        <v>226</v>
      </c>
      <c r="E280" s="107"/>
      <c r="F280" s="143"/>
      <c r="G280" s="146"/>
      <c r="H280" s="131"/>
      <c r="I280" s="125"/>
    </row>
    <row r="281" spans="1:9" ht="15" customHeight="1">
      <c r="A281" s="210"/>
      <c r="B281" s="284"/>
      <c r="C281" s="9" t="s">
        <v>216</v>
      </c>
      <c r="D281" s="106" t="s">
        <v>397</v>
      </c>
      <c r="E281" s="107"/>
      <c r="F281" s="143"/>
      <c r="G281" s="146"/>
      <c r="H281" s="131"/>
      <c r="I281" s="125"/>
    </row>
    <row r="282" spans="1:9" ht="15" customHeight="1">
      <c r="A282" s="210"/>
      <c r="B282" s="284"/>
      <c r="C282" s="9" t="s">
        <v>219</v>
      </c>
      <c r="D282" s="108" t="s">
        <v>92</v>
      </c>
      <c r="E282" s="109"/>
      <c r="F282" s="143"/>
      <c r="G282" s="146"/>
      <c r="H282" s="131"/>
      <c r="I282" s="125"/>
    </row>
    <row r="283" spans="1:9" ht="15" customHeight="1">
      <c r="A283" s="210"/>
      <c r="B283" s="284"/>
      <c r="C283" s="182" t="s">
        <v>41</v>
      </c>
      <c r="D283" s="108" t="s">
        <v>93</v>
      </c>
      <c r="E283" s="109"/>
      <c r="F283" s="143"/>
      <c r="G283" s="146"/>
      <c r="H283" s="131"/>
      <c r="I283" s="125"/>
    </row>
    <row r="284" spans="1:9" ht="15" customHeight="1">
      <c r="A284" s="210"/>
      <c r="B284" s="284"/>
      <c r="C284" s="183"/>
      <c r="D284" s="108" t="s">
        <v>114</v>
      </c>
      <c r="E284" s="109"/>
      <c r="F284" s="143"/>
      <c r="G284" s="146"/>
      <c r="H284" s="131"/>
      <c r="I284" s="125"/>
    </row>
    <row r="285" spans="1:9" ht="15" customHeight="1">
      <c r="A285" s="210"/>
      <c r="B285" s="284"/>
      <c r="C285" s="183"/>
      <c r="D285" s="108" t="s">
        <v>115</v>
      </c>
      <c r="E285" s="109"/>
      <c r="F285" s="143"/>
      <c r="G285" s="146"/>
      <c r="H285" s="131"/>
      <c r="I285" s="125"/>
    </row>
    <row r="286" spans="1:9" ht="15" customHeight="1">
      <c r="A286" s="210"/>
      <c r="B286" s="284"/>
      <c r="C286" s="183"/>
      <c r="D286" s="108" t="s">
        <v>116</v>
      </c>
      <c r="E286" s="109"/>
      <c r="F286" s="143"/>
      <c r="G286" s="146"/>
      <c r="H286" s="131"/>
      <c r="I286" s="125"/>
    </row>
    <row r="287" spans="1:9" ht="15" customHeight="1">
      <c r="A287" s="11"/>
      <c r="B287" s="284"/>
      <c r="C287" s="9" t="s">
        <v>220</v>
      </c>
      <c r="D287" s="108" t="s">
        <v>281</v>
      </c>
      <c r="E287" s="109"/>
      <c r="F287" s="143"/>
      <c r="G287" s="146"/>
      <c r="H287" s="131"/>
      <c r="I287" s="125"/>
    </row>
    <row r="288" spans="1:9" ht="15" customHeight="1">
      <c r="A288" s="11"/>
      <c r="B288" s="284"/>
      <c r="C288" s="9" t="s">
        <v>221</v>
      </c>
      <c r="D288" s="108" t="s">
        <v>229</v>
      </c>
      <c r="E288" s="109"/>
      <c r="F288" s="143"/>
      <c r="G288" s="146"/>
      <c r="H288" s="131"/>
      <c r="I288" s="125"/>
    </row>
    <row r="289" spans="1:9" ht="15" customHeight="1">
      <c r="A289" s="11"/>
      <c r="B289" s="284"/>
      <c r="C289" s="182" t="s">
        <v>222</v>
      </c>
      <c r="D289" s="106" t="s">
        <v>384</v>
      </c>
      <c r="E289" s="107"/>
      <c r="F289" s="143"/>
      <c r="G289" s="146"/>
      <c r="H289" s="131"/>
      <c r="I289" s="125"/>
    </row>
    <row r="290" spans="1:9" ht="15" customHeight="1">
      <c r="A290" s="11"/>
      <c r="B290" s="284"/>
      <c r="C290" s="183"/>
      <c r="D290" s="108" t="s">
        <v>117</v>
      </c>
      <c r="E290" s="109"/>
      <c r="F290" s="143"/>
      <c r="G290" s="146"/>
      <c r="H290" s="131"/>
      <c r="I290" s="125"/>
    </row>
    <row r="291" spans="1:9" ht="15" customHeight="1">
      <c r="A291" s="11"/>
      <c r="B291" s="284"/>
      <c r="C291" s="183"/>
      <c r="D291" s="108" t="s">
        <v>118</v>
      </c>
      <c r="E291" s="109"/>
      <c r="F291" s="143"/>
      <c r="G291" s="146"/>
      <c r="H291" s="131"/>
      <c r="I291" s="125"/>
    </row>
    <row r="292" spans="1:9" ht="15" customHeight="1">
      <c r="A292" s="11"/>
      <c r="B292" s="284"/>
      <c r="C292" s="184"/>
      <c r="D292" s="106" t="s">
        <v>119</v>
      </c>
      <c r="E292" s="107"/>
      <c r="F292" s="143"/>
      <c r="G292" s="146"/>
      <c r="H292" s="131"/>
      <c r="I292" s="125"/>
    </row>
    <row r="293" spans="1:9" ht="37.5" customHeight="1">
      <c r="A293" s="11"/>
      <c r="B293" s="284"/>
      <c r="C293" s="9" t="s">
        <v>18</v>
      </c>
      <c r="D293" s="277" t="s">
        <v>383</v>
      </c>
      <c r="E293" s="278"/>
      <c r="F293" s="143"/>
      <c r="G293" s="146"/>
      <c r="H293" s="131"/>
      <c r="I293" s="125"/>
    </row>
    <row r="294" spans="1:9" ht="15" customHeight="1">
      <c r="A294" s="11"/>
      <c r="B294" s="284"/>
      <c r="C294" s="9" t="s">
        <v>223</v>
      </c>
      <c r="D294" s="108" t="s">
        <v>120</v>
      </c>
      <c r="E294" s="109"/>
      <c r="F294" s="143"/>
      <c r="G294" s="146"/>
      <c r="H294" s="131"/>
      <c r="I294" s="125"/>
    </row>
    <row r="295" spans="1:9" ht="19.5" customHeight="1">
      <c r="A295" s="11"/>
      <c r="B295" s="284"/>
      <c r="C295" s="54" t="s">
        <v>235</v>
      </c>
      <c r="D295" s="106" t="s">
        <v>386</v>
      </c>
      <c r="E295" s="107"/>
      <c r="F295" s="143"/>
      <c r="G295" s="146"/>
      <c r="H295" s="131"/>
      <c r="I295" s="125"/>
    </row>
    <row r="296" spans="1:9" ht="15" customHeight="1" thickBot="1">
      <c r="A296" s="11"/>
      <c r="B296" s="285"/>
      <c r="C296" s="55" t="s">
        <v>224</v>
      </c>
      <c r="D296" s="279" t="s">
        <v>121</v>
      </c>
      <c r="E296" s="280"/>
      <c r="F296" s="144"/>
      <c r="G296" s="147"/>
      <c r="H296" s="132"/>
      <c r="I296" s="209"/>
    </row>
    <row r="297" spans="1:9" ht="15" customHeight="1">
      <c r="A297" s="11"/>
      <c r="B297" s="283" t="s">
        <v>326</v>
      </c>
      <c r="C297" s="127" t="s">
        <v>215</v>
      </c>
      <c r="D297" s="128"/>
      <c r="E297" s="128"/>
      <c r="F297" s="128"/>
      <c r="G297" s="128"/>
      <c r="H297" s="128"/>
      <c r="I297" s="129"/>
    </row>
    <row r="298" spans="1:9" ht="15" customHeight="1">
      <c r="A298" s="11"/>
      <c r="B298" s="284"/>
      <c r="C298" s="61" t="s">
        <v>91</v>
      </c>
      <c r="D298" s="108" t="s">
        <v>406</v>
      </c>
      <c r="E298" s="109"/>
      <c r="F298" s="142">
        <v>30</v>
      </c>
      <c r="G298" s="145">
        <v>0</v>
      </c>
      <c r="H298" s="130">
        <f>F298*G298</f>
        <v>0</v>
      </c>
      <c r="I298" s="187"/>
    </row>
    <row r="299" spans="1:9" ht="15" customHeight="1">
      <c r="A299" s="210"/>
      <c r="B299" s="284"/>
      <c r="C299" s="61" t="s">
        <v>217</v>
      </c>
      <c r="D299" s="108" t="s">
        <v>230</v>
      </c>
      <c r="E299" s="109"/>
      <c r="F299" s="143"/>
      <c r="G299" s="146"/>
      <c r="H299" s="131"/>
      <c r="I299" s="188"/>
    </row>
    <row r="300" spans="1:9" ht="15" customHeight="1">
      <c r="A300" s="210"/>
      <c r="B300" s="284"/>
      <c r="C300" s="61" t="s">
        <v>11</v>
      </c>
      <c r="D300" s="108" t="s">
        <v>225</v>
      </c>
      <c r="E300" s="109"/>
      <c r="F300" s="143"/>
      <c r="G300" s="146"/>
      <c r="H300" s="131"/>
      <c r="I300" s="188"/>
    </row>
    <row r="301" spans="1:9" ht="15" customHeight="1">
      <c r="A301" s="210"/>
      <c r="B301" s="284"/>
      <c r="C301" s="61" t="s">
        <v>218</v>
      </c>
      <c r="D301" s="106" t="s">
        <v>226</v>
      </c>
      <c r="E301" s="107"/>
      <c r="F301" s="143"/>
      <c r="G301" s="146"/>
      <c r="H301" s="131"/>
      <c r="I301" s="188"/>
    </row>
    <row r="302" spans="1:9" ht="15" customHeight="1">
      <c r="A302" s="210"/>
      <c r="B302" s="284"/>
      <c r="C302" s="38" t="s">
        <v>216</v>
      </c>
      <c r="D302" s="106" t="s">
        <v>398</v>
      </c>
      <c r="E302" s="107"/>
      <c r="F302" s="143"/>
      <c r="G302" s="146"/>
      <c r="H302" s="131"/>
      <c r="I302" s="188"/>
    </row>
    <row r="303" spans="1:9" ht="15" customHeight="1">
      <c r="A303" s="210"/>
      <c r="B303" s="284"/>
      <c r="C303" s="126" t="s">
        <v>41</v>
      </c>
      <c r="D303" s="108" t="s">
        <v>93</v>
      </c>
      <c r="E303" s="109"/>
      <c r="F303" s="143"/>
      <c r="G303" s="146"/>
      <c r="H303" s="131"/>
      <c r="I303" s="188"/>
    </row>
    <row r="304" spans="1:9" ht="15" customHeight="1">
      <c r="A304" s="210"/>
      <c r="B304" s="284"/>
      <c r="C304" s="126"/>
      <c r="D304" s="108" t="s">
        <v>231</v>
      </c>
      <c r="E304" s="109"/>
      <c r="F304" s="143"/>
      <c r="G304" s="146"/>
      <c r="H304" s="131"/>
      <c r="I304" s="188"/>
    </row>
    <row r="305" spans="1:9" ht="15" customHeight="1">
      <c r="A305" s="210"/>
      <c r="B305" s="284"/>
      <c r="C305" s="126"/>
      <c r="D305" s="108" t="s">
        <v>115</v>
      </c>
      <c r="E305" s="109"/>
      <c r="F305" s="143"/>
      <c r="G305" s="146"/>
      <c r="H305" s="131"/>
      <c r="I305" s="188"/>
    </row>
    <row r="306" spans="1:9" ht="15" customHeight="1">
      <c r="A306" s="210"/>
      <c r="B306" s="284"/>
      <c r="C306" s="126"/>
      <c r="D306" s="108" t="s">
        <v>116</v>
      </c>
      <c r="E306" s="109"/>
      <c r="F306" s="143"/>
      <c r="G306" s="146"/>
      <c r="H306" s="131"/>
      <c r="I306" s="188"/>
    </row>
    <row r="307" spans="1:9" ht="15" customHeight="1">
      <c r="A307" s="210"/>
      <c r="B307" s="284"/>
      <c r="C307" s="126"/>
      <c r="D307" s="106" t="s">
        <v>232</v>
      </c>
      <c r="E307" s="107"/>
      <c r="F307" s="143"/>
      <c r="G307" s="146"/>
      <c r="H307" s="131"/>
      <c r="I307" s="188"/>
    </row>
    <row r="308" spans="1:9" ht="15" customHeight="1">
      <c r="A308" s="210"/>
      <c r="B308" s="284"/>
      <c r="C308" s="61" t="s">
        <v>220</v>
      </c>
      <c r="D308" s="108" t="s">
        <v>233</v>
      </c>
      <c r="E308" s="109"/>
      <c r="F308" s="143"/>
      <c r="G308" s="146"/>
      <c r="H308" s="131"/>
      <c r="I308" s="188"/>
    </row>
    <row r="309" spans="1:9" ht="15" customHeight="1">
      <c r="A309" s="210"/>
      <c r="B309" s="284"/>
      <c r="C309" s="61" t="s">
        <v>221</v>
      </c>
      <c r="D309" s="108" t="s">
        <v>229</v>
      </c>
      <c r="E309" s="109"/>
      <c r="F309" s="143"/>
      <c r="G309" s="146"/>
      <c r="H309" s="131"/>
      <c r="I309" s="188"/>
    </row>
    <row r="310" spans="1:9" ht="15" customHeight="1">
      <c r="A310" s="210"/>
      <c r="B310" s="284"/>
      <c r="C310" s="126" t="s">
        <v>222</v>
      </c>
      <c r="D310" s="106" t="s">
        <v>234</v>
      </c>
      <c r="E310" s="107"/>
      <c r="F310" s="143"/>
      <c r="G310" s="146"/>
      <c r="H310" s="131"/>
      <c r="I310" s="188"/>
    </row>
    <row r="311" spans="1:9" ht="15" customHeight="1">
      <c r="A311" s="210"/>
      <c r="B311" s="284"/>
      <c r="C311" s="126"/>
      <c r="D311" s="108" t="s">
        <v>117</v>
      </c>
      <c r="E311" s="109"/>
      <c r="F311" s="143"/>
      <c r="G311" s="146"/>
      <c r="H311" s="131"/>
      <c r="I311" s="188"/>
    </row>
    <row r="312" spans="1:9" ht="15" customHeight="1">
      <c r="A312" s="210"/>
      <c r="B312" s="284"/>
      <c r="C312" s="126"/>
      <c r="D312" s="108" t="s">
        <v>118</v>
      </c>
      <c r="E312" s="109"/>
      <c r="F312" s="143"/>
      <c r="G312" s="146"/>
      <c r="H312" s="131"/>
      <c r="I312" s="188"/>
    </row>
    <row r="313" spans="1:9" ht="15" customHeight="1">
      <c r="A313" s="210"/>
      <c r="B313" s="284"/>
      <c r="C313" s="126"/>
      <c r="D313" s="106" t="s">
        <v>119</v>
      </c>
      <c r="E313" s="107"/>
      <c r="F313" s="143"/>
      <c r="G313" s="146"/>
      <c r="H313" s="131"/>
      <c r="I313" s="188"/>
    </row>
    <row r="314" spans="1:9" ht="19.5" customHeight="1">
      <c r="A314" s="210"/>
      <c r="B314" s="284"/>
      <c r="C314" s="61" t="s">
        <v>18</v>
      </c>
      <c r="D314" s="108" t="s">
        <v>385</v>
      </c>
      <c r="E314" s="109"/>
      <c r="F314" s="143"/>
      <c r="G314" s="146"/>
      <c r="H314" s="131"/>
      <c r="I314" s="188"/>
    </row>
    <row r="315" spans="1:9" ht="15" customHeight="1">
      <c r="A315" s="210"/>
      <c r="B315" s="284"/>
      <c r="C315" s="61" t="s">
        <v>223</v>
      </c>
      <c r="D315" s="108" t="s">
        <v>120</v>
      </c>
      <c r="E315" s="109"/>
      <c r="F315" s="143"/>
      <c r="G315" s="146"/>
      <c r="H315" s="131"/>
      <c r="I315" s="188"/>
    </row>
    <row r="316" spans="1:9" ht="15" customHeight="1">
      <c r="A316" s="210"/>
      <c r="B316" s="284"/>
      <c r="C316" s="61" t="s">
        <v>224</v>
      </c>
      <c r="D316" s="140" t="s">
        <v>121</v>
      </c>
      <c r="E316" s="141"/>
      <c r="F316" s="143"/>
      <c r="G316" s="146"/>
      <c r="H316" s="131"/>
      <c r="I316" s="188"/>
    </row>
    <row r="317" spans="1:9" ht="20.25" customHeight="1" thickBot="1">
      <c r="A317" s="210"/>
      <c r="B317" s="285"/>
      <c r="C317" s="10" t="s">
        <v>235</v>
      </c>
      <c r="D317" s="270" t="s">
        <v>386</v>
      </c>
      <c r="E317" s="271"/>
      <c r="F317" s="144"/>
      <c r="G317" s="147"/>
      <c r="H317" s="132"/>
      <c r="I317" s="189"/>
    </row>
    <row r="318" spans="1:9" ht="17.25" customHeight="1">
      <c r="A318" s="210"/>
      <c r="B318" s="219"/>
      <c r="C318" s="118" t="s">
        <v>96</v>
      </c>
      <c r="D318" s="118"/>
      <c r="E318" s="118"/>
      <c r="F318" s="118"/>
      <c r="G318" s="118"/>
      <c r="H318" s="118"/>
      <c r="I318" s="119"/>
    </row>
    <row r="319" spans="1:9" ht="49.15" customHeight="1">
      <c r="A319" s="210"/>
      <c r="B319" s="220"/>
      <c r="C319" s="9" t="s">
        <v>94</v>
      </c>
      <c r="D319" s="281" t="s">
        <v>236</v>
      </c>
      <c r="E319" s="282"/>
      <c r="F319" s="39">
        <v>36</v>
      </c>
      <c r="G319" s="49">
        <v>0</v>
      </c>
      <c r="H319" s="40">
        <f>F319*G319</f>
        <v>0</v>
      </c>
      <c r="I319" s="70"/>
    </row>
    <row r="320" spans="1:9" ht="315" customHeight="1" thickBot="1">
      <c r="A320" s="210"/>
      <c r="B320" s="221"/>
      <c r="C320" s="10" t="s">
        <v>95</v>
      </c>
      <c r="D320" s="122" t="s">
        <v>392</v>
      </c>
      <c r="E320" s="123"/>
      <c r="F320" s="41">
        <v>36</v>
      </c>
      <c r="G320" s="50">
        <v>0</v>
      </c>
      <c r="H320" s="42">
        <f>F320*G320</f>
        <v>0</v>
      </c>
      <c r="I320" s="71"/>
    </row>
    <row r="321" spans="1:9" ht="59.85" customHeight="1" thickBot="1">
      <c r="A321" s="210"/>
      <c r="B321" s="229"/>
      <c r="C321" s="10" t="s">
        <v>282</v>
      </c>
      <c r="D321" s="122" t="s">
        <v>387</v>
      </c>
      <c r="E321" s="123"/>
      <c r="F321" s="41">
        <v>1</v>
      </c>
      <c r="G321" s="50">
        <v>0</v>
      </c>
      <c r="H321" s="42">
        <f>F321*G321</f>
        <v>0</v>
      </c>
      <c r="I321" s="71"/>
    </row>
    <row r="322" spans="1:9" ht="15" customHeight="1" thickBot="1">
      <c r="A322" s="210"/>
      <c r="B322" s="290"/>
      <c r="C322" s="276" t="s">
        <v>237</v>
      </c>
      <c r="D322" s="276"/>
      <c r="E322" s="276"/>
      <c r="F322" s="80"/>
      <c r="G322" s="103"/>
      <c r="H322" s="81"/>
      <c r="I322" s="102"/>
    </row>
    <row r="323" spans="1:9" ht="15" customHeight="1">
      <c r="A323" s="210"/>
      <c r="B323" s="291"/>
      <c r="C323" s="149"/>
      <c r="D323" s="190" t="s">
        <v>285</v>
      </c>
      <c r="E323" s="191"/>
      <c r="F323" s="82">
        <v>1</v>
      </c>
      <c r="G323" s="83">
        <v>0</v>
      </c>
      <c r="H323" s="84">
        <f>F323*G323</f>
        <v>0</v>
      </c>
      <c r="I323" s="100"/>
    </row>
    <row r="324" spans="1:9" ht="15" customHeight="1">
      <c r="A324" s="210"/>
      <c r="B324" s="291"/>
      <c r="C324" s="150"/>
      <c r="D324" s="288" t="s">
        <v>284</v>
      </c>
      <c r="E324" s="289"/>
      <c r="F324" s="44">
        <v>1</v>
      </c>
      <c r="G324" s="51">
        <v>0</v>
      </c>
      <c r="H324" s="40">
        <f t="shared" ref="H324:H329" si="0">F324*G324</f>
        <v>0</v>
      </c>
      <c r="I324" s="97"/>
    </row>
    <row r="325" spans="1:9" ht="15" customHeight="1">
      <c r="A325" s="210"/>
      <c r="B325" s="291"/>
      <c r="C325" s="150"/>
      <c r="D325" s="288" t="s">
        <v>238</v>
      </c>
      <c r="E325" s="289"/>
      <c r="F325" s="44">
        <v>1</v>
      </c>
      <c r="G325" s="51">
        <v>0</v>
      </c>
      <c r="H325" s="40">
        <f t="shared" si="0"/>
        <v>0</v>
      </c>
      <c r="I325" s="97"/>
    </row>
    <row r="326" spans="1:9" ht="15" customHeight="1">
      <c r="A326" s="210"/>
      <c r="B326" s="291"/>
      <c r="C326" s="150"/>
      <c r="D326" s="288" t="s">
        <v>239</v>
      </c>
      <c r="E326" s="289"/>
      <c r="F326" s="44">
        <v>1</v>
      </c>
      <c r="G326" s="51">
        <v>0</v>
      </c>
      <c r="H326" s="40">
        <f t="shared" si="0"/>
        <v>0</v>
      </c>
      <c r="I326" s="97"/>
    </row>
    <row r="327" spans="1:9" ht="15" customHeight="1">
      <c r="A327" s="210"/>
      <c r="B327" s="291"/>
      <c r="C327" s="150"/>
      <c r="D327" s="288" t="s">
        <v>240</v>
      </c>
      <c r="E327" s="289"/>
      <c r="F327" s="44">
        <v>1</v>
      </c>
      <c r="G327" s="51">
        <v>0</v>
      </c>
      <c r="H327" s="40">
        <f t="shared" si="0"/>
        <v>0</v>
      </c>
      <c r="I327" s="97"/>
    </row>
    <row r="328" spans="1:9" ht="15" customHeight="1">
      <c r="A328" s="11"/>
      <c r="B328" s="291"/>
      <c r="C328" s="150"/>
      <c r="D328" s="288" t="s">
        <v>241</v>
      </c>
      <c r="E328" s="289"/>
      <c r="F328" s="44">
        <v>1</v>
      </c>
      <c r="G328" s="51">
        <v>0</v>
      </c>
      <c r="H328" s="40">
        <f t="shared" si="0"/>
        <v>0</v>
      </c>
      <c r="I328" s="97"/>
    </row>
    <row r="329" spans="1:9" ht="15" customHeight="1">
      <c r="A329" s="11"/>
      <c r="B329" s="291"/>
      <c r="C329" s="150"/>
      <c r="D329" s="288" t="s">
        <v>242</v>
      </c>
      <c r="E329" s="289"/>
      <c r="F329" s="44">
        <v>1</v>
      </c>
      <c r="G329" s="51">
        <v>0</v>
      </c>
      <c r="H329" s="40">
        <f t="shared" si="0"/>
        <v>0</v>
      </c>
      <c r="I329" s="97"/>
    </row>
    <row r="330" spans="1:9" ht="15" customHeight="1">
      <c r="A330" s="11"/>
      <c r="B330" s="291"/>
      <c r="C330" s="150"/>
      <c r="D330" s="288" t="s">
        <v>243</v>
      </c>
      <c r="E330" s="289"/>
      <c r="F330" s="43">
        <v>1</v>
      </c>
      <c r="G330" s="51">
        <v>0</v>
      </c>
      <c r="H330" s="40">
        <f>F330*G330</f>
        <v>0</v>
      </c>
      <c r="I330" s="97"/>
    </row>
    <row r="331" spans="1:9" ht="15" customHeight="1">
      <c r="A331" s="11"/>
      <c r="B331" s="291"/>
      <c r="C331" s="150"/>
      <c r="D331" s="288" t="s">
        <v>244</v>
      </c>
      <c r="E331" s="289"/>
      <c r="F331" s="44">
        <v>1</v>
      </c>
      <c r="G331" s="51">
        <v>0</v>
      </c>
      <c r="H331" s="40">
        <f t="shared" ref="H331:H332" si="1">F331*G331</f>
        <v>0</v>
      </c>
      <c r="I331" s="97"/>
    </row>
    <row r="332" spans="1:9" ht="15" customHeight="1">
      <c r="A332" s="11"/>
      <c r="B332" s="291"/>
      <c r="C332" s="150"/>
      <c r="D332" s="288" t="s">
        <v>245</v>
      </c>
      <c r="E332" s="289"/>
      <c r="F332" s="44">
        <v>1</v>
      </c>
      <c r="G332" s="51">
        <v>0</v>
      </c>
      <c r="H332" s="40">
        <f t="shared" si="1"/>
        <v>0</v>
      </c>
      <c r="I332" s="97"/>
    </row>
    <row r="333" spans="1:9" ht="15" customHeight="1" thickBot="1">
      <c r="A333" s="11"/>
      <c r="B333" s="292"/>
      <c r="C333" s="151"/>
      <c r="D333" s="286" t="s">
        <v>283</v>
      </c>
      <c r="E333" s="287"/>
      <c r="F333" s="45">
        <v>36</v>
      </c>
      <c r="G333" s="52">
        <v>0</v>
      </c>
      <c r="H333" s="42">
        <f t="shared" ref="H333" si="2">F333*G333</f>
        <v>0</v>
      </c>
      <c r="I333" s="98"/>
    </row>
    <row r="334" spans="1:9" ht="15" customHeight="1" thickBot="1">
      <c r="A334" s="11"/>
      <c r="B334" s="12"/>
      <c r="C334" s="13"/>
      <c r="D334" s="14"/>
      <c r="E334" s="14"/>
      <c r="F334" s="11"/>
      <c r="G334" s="15"/>
      <c r="H334" s="16"/>
    </row>
    <row r="335" spans="1:9" ht="15" customHeight="1" thickBot="1">
      <c r="A335" s="11"/>
      <c r="B335" s="72" t="s">
        <v>249</v>
      </c>
      <c r="C335" s="73"/>
      <c r="D335" s="74"/>
      <c r="E335" s="74"/>
      <c r="F335" s="75"/>
      <c r="G335" s="76"/>
      <c r="H335" s="77">
        <f>SUM(H5,H19,H55,H81,H107,H122,H137,H176,H218,H238,H248,H252,H253,H254,H255,H257,H263,H268,H277,H298,H319,H320,H321,H323:H333)</f>
        <v>0</v>
      </c>
    </row>
    <row r="336" spans="1:9" ht="15" customHeight="1" thickBot="1">
      <c r="A336" s="11"/>
      <c r="B336" s="72" t="s">
        <v>322</v>
      </c>
      <c r="C336" s="73"/>
      <c r="D336" s="73"/>
      <c r="E336" s="73"/>
      <c r="F336" s="78"/>
      <c r="G336" s="79"/>
      <c r="H336" s="77">
        <f>H337-H335</f>
        <v>0</v>
      </c>
    </row>
    <row r="337" spans="1:8" ht="15" customHeight="1" thickBot="1">
      <c r="A337" s="11"/>
      <c r="B337" s="72" t="s">
        <v>323</v>
      </c>
      <c r="C337" s="73"/>
      <c r="D337" s="73"/>
      <c r="E337" s="73"/>
      <c r="F337" s="78"/>
      <c r="G337" s="79"/>
      <c r="H337" s="77">
        <f>H335*1.21</f>
        <v>0</v>
      </c>
    </row>
    <row r="338" spans="1:8" ht="14.45" customHeight="1">
      <c r="A338" s="11"/>
    </row>
    <row r="339" spans="1:8" ht="11.1" customHeight="1">
      <c r="A339" s="11"/>
    </row>
    <row r="340" spans="1:8" ht="85.7" customHeight="1">
      <c r="A340" s="11"/>
      <c r="B340" s="90" t="s">
        <v>250</v>
      </c>
      <c r="C340" s="112" t="s">
        <v>354</v>
      </c>
      <c r="D340" s="113"/>
      <c r="E340" s="113"/>
      <c r="F340" s="113"/>
      <c r="G340" s="113"/>
      <c r="H340" s="114"/>
    </row>
    <row r="341" spans="1:8" ht="9.1999999999999993" customHeight="1">
      <c r="A341" s="11"/>
      <c r="B341" s="91"/>
      <c r="C341" s="92"/>
      <c r="D341" s="91"/>
      <c r="E341" s="91"/>
      <c r="F341" s="93"/>
      <c r="G341" s="94"/>
      <c r="H341" s="95"/>
    </row>
    <row r="342" spans="1:8" ht="34.15" customHeight="1">
      <c r="A342" s="11"/>
      <c r="B342" s="90" t="s">
        <v>251</v>
      </c>
      <c r="C342" s="112" t="s">
        <v>401</v>
      </c>
      <c r="D342" s="113"/>
      <c r="E342" s="113"/>
      <c r="F342" s="113"/>
      <c r="G342" s="113"/>
      <c r="H342" s="114"/>
    </row>
    <row r="343" spans="1:8" ht="15" customHeight="1">
      <c r="A343" s="11"/>
      <c r="B343" s="91"/>
      <c r="C343" s="92"/>
      <c r="D343" s="91"/>
      <c r="E343" s="91"/>
      <c r="F343" s="93"/>
      <c r="G343" s="94"/>
      <c r="H343" s="95"/>
    </row>
    <row r="344" spans="1:8" ht="54.4" customHeight="1">
      <c r="A344" s="11"/>
      <c r="B344" s="96" t="s">
        <v>330</v>
      </c>
      <c r="C344" s="133" t="s">
        <v>353</v>
      </c>
      <c r="D344" s="134"/>
      <c r="E344" s="134"/>
      <c r="F344" s="134"/>
      <c r="G344" s="134"/>
      <c r="H344" s="135"/>
    </row>
    <row r="345" spans="1:8" ht="15" customHeight="1">
      <c r="A345" s="11"/>
    </row>
    <row r="346" spans="1:8" ht="15" customHeight="1">
      <c r="A346" s="11"/>
    </row>
    <row r="347" spans="1:8" ht="15" customHeight="1">
      <c r="A347" s="11"/>
    </row>
    <row r="348" spans="1:8" ht="14.45" customHeight="1">
      <c r="A348" s="11"/>
    </row>
    <row r="349" spans="1:8" ht="15" customHeight="1">
      <c r="A349" s="56"/>
    </row>
    <row r="350" spans="1:8" ht="15" customHeight="1">
      <c r="A350" s="56"/>
    </row>
    <row r="351" spans="1:8" ht="15" customHeight="1">
      <c r="A351" s="56"/>
    </row>
    <row r="352" spans="1:8" ht="15" customHeight="1">
      <c r="A352" s="56"/>
    </row>
    <row r="353" spans="1:1" ht="15" customHeight="1">
      <c r="A353" s="11"/>
    </row>
    <row r="354" spans="1:1" ht="15" customHeight="1">
      <c r="A354" s="11"/>
    </row>
    <row r="355" spans="1:1" ht="15" customHeight="1">
      <c r="A355" s="11"/>
    </row>
    <row r="356" spans="1:1" ht="15" customHeight="1">
      <c r="A356" s="11"/>
    </row>
    <row r="357" spans="1:1" ht="15" customHeight="1">
      <c r="A357" s="11"/>
    </row>
    <row r="358" spans="1:1" ht="15" customHeight="1">
      <c r="A358" s="11"/>
    </row>
    <row r="359" spans="1:1" ht="15" customHeight="1">
      <c r="A359" s="11"/>
    </row>
    <row r="360" spans="1:1" ht="24.95" customHeight="1">
      <c r="A360" s="11"/>
    </row>
    <row r="361" spans="1:1" ht="36" customHeight="1">
      <c r="A361" s="11"/>
    </row>
    <row r="362" spans="1:1" ht="15" customHeight="1">
      <c r="A362" s="11"/>
    </row>
    <row r="363" spans="1:1" ht="15" customHeight="1">
      <c r="A363" s="11"/>
    </row>
    <row r="364" spans="1:1" ht="30.75" customHeight="1">
      <c r="A364" s="11"/>
    </row>
    <row r="365" spans="1:1" ht="38.25" customHeight="1">
      <c r="A365" s="11"/>
    </row>
    <row r="366" spans="1:1" ht="15" customHeight="1">
      <c r="A366" s="11"/>
    </row>
    <row r="367" spans="1:1" ht="15" customHeight="1">
      <c r="A367" s="11"/>
    </row>
    <row r="368" spans="1:1" ht="15" customHeight="1">
      <c r="A368" s="11"/>
    </row>
    <row r="369" spans="1:1" ht="15" customHeight="1">
      <c r="A369" s="11"/>
    </row>
    <row r="370" spans="1:1" ht="15" customHeight="1">
      <c r="A370" s="11"/>
    </row>
    <row r="371" spans="1:1" ht="15" customHeight="1">
      <c r="A371" s="11"/>
    </row>
    <row r="372" spans="1:1" ht="15" customHeight="1">
      <c r="A372" s="11"/>
    </row>
    <row r="373" spans="1:1" ht="15" customHeight="1">
      <c r="A373" s="11"/>
    </row>
    <row r="374" spans="1:1" ht="15" customHeight="1">
      <c r="A374" s="56"/>
    </row>
    <row r="375" spans="1:1" ht="15" customHeight="1">
      <c r="A375" s="56"/>
    </row>
    <row r="376" spans="1:1" ht="15" customHeight="1">
      <c r="A376" s="11"/>
    </row>
    <row r="377" spans="1:1" ht="15" customHeight="1"/>
    <row r="378" spans="1:1" ht="15" customHeight="1"/>
    <row r="379" spans="1:1" ht="15" customHeight="1">
      <c r="A379" s="11"/>
    </row>
    <row r="380" spans="1:1" ht="15" customHeight="1"/>
    <row r="381" spans="1:1" ht="15" customHeight="1">
      <c r="A381" s="210"/>
    </row>
    <row r="382" spans="1:1" ht="15" customHeight="1">
      <c r="A382" s="210"/>
    </row>
    <row r="383" spans="1:1" ht="31.7" customHeight="1">
      <c r="A383" s="210"/>
    </row>
    <row r="384" spans="1:1" ht="36.6" customHeight="1">
      <c r="A384" s="210"/>
    </row>
    <row r="385" ht="16.149999999999999" customHeight="1"/>
    <row r="386" ht="12" customHeight="1"/>
    <row r="387" ht="12" customHeight="1"/>
    <row r="388" ht="70.5" customHeight="1"/>
    <row r="389" ht="12" customHeight="1"/>
    <row r="390" ht="12" customHeight="1"/>
    <row r="391" ht="12" customHeight="1"/>
    <row r="392" ht="12" customHeight="1"/>
    <row r="393" ht="12" customHeight="1"/>
    <row r="394" ht="12" customHeight="1"/>
    <row r="395" ht="12" customHeight="1"/>
    <row r="396" ht="12" customHeight="1"/>
    <row r="401" ht="40.700000000000003" customHeight="1"/>
    <row r="403" ht="38.25" customHeight="1"/>
  </sheetData>
  <sheetProtection password="CC4B" sheet="1" objects="1" scenarios="1"/>
  <mergeCells count="449">
    <mergeCell ref="B297:B317"/>
    <mergeCell ref="B4:B17"/>
    <mergeCell ref="C4:I4"/>
    <mergeCell ref="D5:E5"/>
    <mergeCell ref="F5:F17"/>
    <mergeCell ref="G5:G17"/>
    <mergeCell ref="H5:H17"/>
    <mergeCell ref="I5:I17"/>
    <mergeCell ref="D6:E6"/>
    <mergeCell ref="D7:E7"/>
    <mergeCell ref="D8:E8"/>
    <mergeCell ref="D9:E9"/>
    <mergeCell ref="D10:E10"/>
    <mergeCell ref="D11:E11"/>
    <mergeCell ref="D12:E12"/>
    <mergeCell ref="D13:E13"/>
    <mergeCell ref="D14:E14"/>
    <mergeCell ref="C15:C16"/>
    <mergeCell ref="D15:E15"/>
    <mergeCell ref="D16:E16"/>
    <mergeCell ref="D17:E17"/>
    <mergeCell ref="D235:E235"/>
    <mergeCell ref="C23:C24"/>
    <mergeCell ref="C148:C167"/>
    <mergeCell ref="A308:A327"/>
    <mergeCell ref="B276:B296"/>
    <mergeCell ref="C276:I276"/>
    <mergeCell ref="D333:E333"/>
    <mergeCell ref="D325:E325"/>
    <mergeCell ref="D326:E326"/>
    <mergeCell ref="D327:E327"/>
    <mergeCell ref="D328:E328"/>
    <mergeCell ref="D329:E329"/>
    <mergeCell ref="D330:E330"/>
    <mergeCell ref="D331:E331"/>
    <mergeCell ref="D332:E332"/>
    <mergeCell ref="B322:B333"/>
    <mergeCell ref="F277:F296"/>
    <mergeCell ref="G277:G296"/>
    <mergeCell ref="H277:H296"/>
    <mergeCell ref="I277:I296"/>
    <mergeCell ref="D282:E282"/>
    <mergeCell ref="C283:C286"/>
    <mergeCell ref="D283:E283"/>
    <mergeCell ref="D284:E284"/>
    <mergeCell ref="D285:E285"/>
    <mergeCell ref="D286:E286"/>
    <mergeCell ref="D324:E324"/>
    <mergeCell ref="D274:E274"/>
    <mergeCell ref="D295:E295"/>
    <mergeCell ref="D317:E317"/>
    <mergeCell ref="D253:E253"/>
    <mergeCell ref="D252:E252"/>
    <mergeCell ref="D250:E250"/>
    <mergeCell ref="C322:E322"/>
    <mergeCell ref="D288:E288"/>
    <mergeCell ref="C289:C292"/>
    <mergeCell ref="D289:E289"/>
    <mergeCell ref="D290:E290"/>
    <mergeCell ref="D291:E291"/>
    <mergeCell ref="D292:E292"/>
    <mergeCell ref="D293:E293"/>
    <mergeCell ref="D294:E294"/>
    <mergeCell ref="D296:E296"/>
    <mergeCell ref="D277:E277"/>
    <mergeCell ref="D278:E278"/>
    <mergeCell ref="D312:E312"/>
    <mergeCell ref="D313:E313"/>
    <mergeCell ref="D314:E314"/>
    <mergeCell ref="D315:E315"/>
    <mergeCell ref="D319:E319"/>
    <mergeCell ref="D305:E305"/>
    <mergeCell ref="B18:B53"/>
    <mergeCell ref="C18:I18"/>
    <mergeCell ref="D19:E19"/>
    <mergeCell ref="F19:F53"/>
    <mergeCell ref="G19:G53"/>
    <mergeCell ref="H19:H53"/>
    <mergeCell ref="I19:I53"/>
    <mergeCell ref="D20:E20"/>
    <mergeCell ref="D21:E21"/>
    <mergeCell ref="D22:E22"/>
    <mergeCell ref="D23:E23"/>
    <mergeCell ref="D24:E24"/>
    <mergeCell ref="D25:E25"/>
    <mergeCell ref="D26:E26"/>
    <mergeCell ref="D27:E27"/>
    <mergeCell ref="D28:E28"/>
    <mergeCell ref="D29:E29"/>
    <mergeCell ref="C29:C35"/>
    <mergeCell ref="D32:E32"/>
    <mergeCell ref="D35:E35"/>
    <mergeCell ref="D37:E37"/>
    <mergeCell ref="D51:E51"/>
    <mergeCell ref="D52:E52"/>
    <mergeCell ref="D33:E33"/>
    <mergeCell ref="H176:H216"/>
    <mergeCell ref="C175:I175"/>
    <mergeCell ref="F176:F216"/>
    <mergeCell ref="G176:G216"/>
    <mergeCell ref="I137:I174"/>
    <mergeCell ref="D167:E167"/>
    <mergeCell ref="D173:E173"/>
    <mergeCell ref="D158:E158"/>
    <mergeCell ref="D170:E170"/>
    <mergeCell ref="D166:E166"/>
    <mergeCell ref="D146:E146"/>
    <mergeCell ref="D165:E165"/>
    <mergeCell ref="D110:E110"/>
    <mergeCell ref="D123:E123"/>
    <mergeCell ref="D124:E124"/>
    <mergeCell ref="D125:E125"/>
    <mergeCell ref="D126:E126"/>
    <mergeCell ref="D111:E111"/>
    <mergeCell ref="I122:I135"/>
    <mergeCell ref="D137:E137"/>
    <mergeCell ref="D174:E174"/>
    <mergeCell ref="D127:E127"/>
    <mergeCell ref="D128:E128"/>
    <mergeCell ref="D129:E129"/>
    <mergeCell ref="D130:E130"/>
    <mergeCell ref="D131:E131"/>
    <mergeCell ref="D132:E132"/>
    <mergeCell ref="D133:E133"/>
    <mergeCell ref="D134:E134"/>
    <mergeCell ref="D135:E135"/>
    <mergeCell ref="B121:B135"/>
    <mergeCell ref="C121:I121"/>
    <mergeCell ref="D122:E122"/>
    <mergeCell ref="F122:F135"/>
    <mergeCell ref="D115:E115"/>
    <mergeCell ref="D139:E139"/>
    <mergeCell ref="G122:G135"/>
    <mergeCell ref="H122:H135"/>
    <mergeCell ref="D34:E34"/>
    <mergeCell ref="D36:E36"/>
    <mergeCell ref="D74:E74"/>
    <mergeCell ref="D69:E69"/>
    <mergeCell ref="D68:E68"/>
    <mergeCell ref="D120:E120"/>
    <mergeCell ref="D138:E138"/>
    <mergeCell ref="D53:E53"/>
    <mergeCell ref="D47:E47"/>
    <mergeCell ref="D48:E48"/>
    <mergeCell ref="D93:E93"/>
    <mergeCell ref="D94:E94"/>
    <mergeCell ref="D104:E104"/>
    <mergeCell ref="D105:E105"/>
    <mergeCell ref="C136:I136"/>
    <mergeCell ref="D118:E118"/>
    <mergeCell ref="A226:A248"/>
    <mergeCell ref="A249:A269"/>
    <mergeCell ref="D224:E224"/>
    <mergeCell ref="D108:E108"/>
    <mergeCell ref="D147:E147"/>
    <mergeCell ref="D142:E142"/>
    <mergeCell ref="D119:E119"/>
    <mergeCell ref="D171:E171"/>
    <mergeCell ref="D185:E185"/>
    <mergeCell ref="D184:E184"/>
    <mergeCell ref="D176:E176"/>
    <mergeCell ref="D172:E172"/>
    <mergeCell ref="B263:B267"/>
    <mergeCell ref="A86:A111"/>
    <mergeCell ref="A112:A166"/>
    <mergeCell ref="D230:E230"/>
    <mergeCell ref="D229:E229"/>
    <mergeCell ref="D218:E218"/>
    <mergeCell ref="D213:E213"/>
    <mergeCell ref="D212:E212"/>
    <mergeCell ref="C212:C215"/>
    <mergeCell ref="D216:E216"/>
    <mergeCell ref="D215:E215"/>
    <mergeCell ref="D188:E188"/>
    <mergeCell ref="D79:E79"/>
    <mergeCell ref="D177:E177"/>
    <mergeCell ref="D145:E145"/>
    <mergeCell ref="D152:E152"/>
    <mergeCell ref="D168:E168"/>
    <mergeCell ref="D153:E153"/>
    <mergeCell ref="D143:E143"/>
    <mergeCell ref="C247:I247"/>
    <mergeCell ref="F248:F250"/>
    <mergeCell ref="G248:G250"/>
    <mergeCell ref="D109:E109"/>
    <mergeCell ref="C217:I217"/>
    <mergeCell ref="I218:I236"/>
    <mergeCell ref="D97:E97"/>
    <mergeCell ref="D98:E98"/>
    <mergeCell ref="D99:E99"/>
    <mergeCell ref="D187:E187"/>
    <mergeCell ref="D186:E186"/>
    <mergeCell ref="C176:C177"/>
    <mergeCell ref="D211:E211"/>
    <mergeCell ref="D169:E169"/>
    <mergeCell ref="D113:E113"/>
    <mergeCell ref="D107:E107"/>
    <mergeCell ref="D112:E112"/>
    <mergeCell ref="G263:G267"/>
    <mergeCell ref="D248:E248"/>
    <mergeCell ref="B237:B246"/>
    <mergeCell ref="D239:E239"/>
    <mergeCell ref="D240:E240"/>
    <mergeCell ref="F218:F236"/>
    <mergeCell ref="G218:G236"/>
    <mergeCell ref="D249:E249"/>
    <mergeCell ref="C263:E263"/>
    <mergeCell ref="D231:E231"/>
    <mergeCell ref="D245:E245"/>
    <mergeCell ref="C237:I237"/>
    <mergeCell ref="G238:G246"/>
    <mergeCell ref="H238:H246"/>
    <mergeCell ref="I238:I246"/>
    <mergeCell ref="D241:E241"/>
    <mergeCell ref="D242:E242"/>
    <mergeCell ref="D243:E243"/>
    <mergeCell ref="D244:E244"/>
    <mergeCell ref="B251:B255"/>
    <mergeCell ref="B247:B250"/>
    <mergeCell ref="D257:E257"/>
    <mergeCell ref="C256:I256"/>
    <mergeCell ref="D265:E265"/>
    <mergeCell ref="F263:F267"/>
    <mergeCell ref="B256:B262"/>
    <mergeCell ref="F137:F174"/>
    <mergeCell ref="G137:G174"/>
    <mergeCell ref="H137:H174"/>
    <mergeCell ref="D155:E155"/>
    <mergeCell ref="D264:E264"/>
    <mergeCell ref="D214:E214"/>
    <mergeCell ref="D154:E154"/>
    <mergeCell ref="D190:E190"/>
    <mergeCell ref="D246:E246"/>
    <mergeCell ref="D219:E219"/>
    <mergeCell ref="D236:E236"/>
    <mergeCell ref="D225:E225"/>
    <mergeCell ref="D221:E221"/>
    <mergeCell ref="D227:E227"/>
    <mergeCell ref="D226:E226"/>
    <mergeCell ref="F238:F246"/>
    <mergeCell ref="D238:E238"/>
    <mergeCell ref="D266:E266"/>
    <mergeCell ref="D255:E255"/>
    <mergeCell ref="C251:I251"/>
    <mergeCell ref="D233:E233"/>
    <mergeCell ref="D232:E232"/>
    <mergeCell ref="A381:A384"/>
    <mergeCell ref="A299:A307"/>
    <mergeCell ref="B268:B275"/>
    <mergeCell ref="D270:E270"/>
    <mergeCell ref="D71:E71"/>
    <mergeCell ref="B106:B120"/>
    <mergeCell ref="D116:E116"/>
    <mergeCell ref="D67:E67"/>
    <mergeCell ref="D66:E66"/>
    <mergeCell ref="B136:B174"/>
    <mergeCell ref="D72:E72"/>
    <mergeCell ref="D144:E144"/>
    <mergeCell ref="C106:I106"/>
    <mergeCell ref="G107:G120"/>
    <mergeCell ref="H107:H120"/>
    <mergeCell ref="I107:I120"/>
    <mergeCell ref="D140:E140"/>
    <mergeCell ref="D117:E117"/>
    <mergeCell ref="B175:B216"/>
    <mergeCell ref="D148:E148"/>
    <mergeCell ref="D178:E178"/>
    <mergeCell ref="D160:E160"/>
    <mergeCell ref="D70:E70"/>
    <mergeCell ref="B318:B321"/>
    <mergeCell ref="A279:A282"/>
    <mergeCell ref="A283:A286"/>
    <mergeCell ref="D234:E234"/>
    <mergeCell ref="C268:E268"/>
    <mergeCell ref="D271:E271"/>
    <mergeCell ref="B2:H2"/>
    <mergeCell ref="D3:E3"/>
    <mergeCell ref="D181:E181"/>
    <mergeCell ref="D180:E180"/>
    <mergeCell ref="D114:E114"/>
    <mergeCell ref="D164:E164"/>
    <mergeCell ref="D163:E163"/>
    <mergeCell ref="D162:E162"/>
    <mergeCell ref="D161:E161"/>
    <mergeCell ref="D65:E65"/>
    <mergeCell ref="D159:E159"/>
    <mergeCell ref="D151:E151"/>
    <mergeCell ref="D150:E150"/>
    <mergeCell ref="D149:E149"/>
    <mergeCell ref="D156:E156"/>
    <mergeCell ref="D157:E157"/>
    <mergeCell ref="D267:E267"/>
    <mergeCell ref="F107:F120"/>
    <mergeCell ref="H218:H236"/>
    <mergeCell ref="F257:F262"/>
    <mergeCell ref="G257:G262"/>
    <mergeCell ref="H257:H262"/>
    <mergeCell ref="I257:I262"/>
    <mergeCell ref="H248:H250"/>
    <mergeCell ref="D258:E258"/>
    <mergeCell ref="D259:E259"/>
    <mergeCell ref="D260:E260"/>
    <mergeCell ref="D261:E261"/>
    <mergeCell ref="D262:E262"/>
    <mergeCell ref="I248:I250"/>
    <mergeCell ref="I298:I317"/>
    <mergeCell ref="D287:E287"/>
    <mergeCell ref="D273:E273"/>
    <mergeCell ref="D269:E269"/>
    <mergeCell ref="D323:E323"/>
    <mergeCell ref="B217:B236"/>
    <mergeCell ref="D223:E223"/>
    <mergeCell ref="D222:E222"/>
    <mergeCell ref="I176:I216"/>
    <mergeCell ref="D220:E220"/>
    <mergeCell ref="D228:E228"/>
    <mergeCell ref="D189:E189"/>
    <mergeCell ref="D179:E179"/>
    <mergeCell ref="D182:E182"/>
    <mergeCell ref="D201:E201"/>
    <mergeCell ref="D202:E202"/>
    <mergeCell ref="D203:E203"/>
    <mergeCell ref="D192:E192"/>
    <mergeCell ref="D193:E193"/>
    <mergeCell ref="D194:E194"/>
    <mergeCell ref="D195:E195"/>
    <mergeCell ref="D196:E196"/>
    <mergeCell ref="D197:E197"/>
    <mergeCell ref="D198:E198"/>
    <mergeCell ref="I263:I267"/>
    <mergeCell ref="D204:E204"/>
    <mergeCell ref="C191:C210"/>
    <mergeCell ref="D254:E254"/>
    <mergeCell ref="D191:E191"/>
    <mergeCell ref="D30:E30"/>
    <mergeCell ref="D31:E31"/>
    <mergeCell ref="D40:E40"/>
    <mergeCell ref="D41:E41"/>
    <mergeCell ref="D42:E42"/>
    <mergeCell ref="D43:E43"/>
    <mergeCell ref="D44:E44"/>
    <mergeCell ref="D45:E45"/>
    <mergeCell ref="D46:E46"/>
    <mergeCell ref="D38:E38"/>
    <mergeCell ref="D39:E39"/>
    <mergeCell ref="C43:C44"/>
    <mergeCell ref="C45:C47"/>
    <mergeCell ref="C48:C51"/>
    <mergeCell ref="D199:E199"/>
    <mergeCell ref="D200:E200"/>
    <mergeCell ref="I81:I105"/>
    <mergeCell ref="D49:E49"/>
    <mergeCell ref="C59:C60"/>
    <mergeCell ref="A54:A61"/>
    <mergeCell ref="A50:A53"/>
    <mergeCell ref="A62:A85"/>
    <mergeCell ref="D64:E64"/>
    <mergeCell ref="D73:E73"/>
    <mergeCell ref="C74:C77"/>
    <mergeCell ref="D75:E75"/>
    <mergeCell ref="D76:E76"/>
    <mergeCell ref="D77:E77"/>
    <mergeCell ref="D78:E78"/>
    <mergeCell ref="D82:E82"/>
    <mergeCell ref="D83:E83"/>
    <mergeCell ref="D84:E84"/>
    <mergeCell ref="D50:E50"/>
    <mergeCell ref="B54:B79"/>
    <mergeCell ref="C54:I54"/>
    <mergeCell ref="D55:E55"/>
    <mergeCell ref="F55:F79"/>
    <mergeCell ref="G55:G79"/>
    <mergeCell ref="H55:H79"/>
    <mergeCell ref="I55:I79"/>
    <mergeCell ref="D56:E56"/>
    <mergeCell ref="D57:E57"/>
    <mergeCell ref="D58:E58"/>
    <mergeCell ref="D59:E59"/>
    <mergeCell ref="D60:E60"/>
    <mergeCell ref="D61:E61"/>
    <mergeCell ref="D62:E62"/>
    <mergeCell ref="D63:E63"/>
    <mergeCell ref="B80:B105"/>
    <mergeCell ref="C80:I80"/>
    <mergeCell ref="D81:E81"/>
    <mergeCell ref="F81:F105"/>
    <mergeCell ref="G81:G105"/>
    <mergeCell ref="H81:H105"/>
    <mergeCell ref="C85:C86"/>
    <mergeCell ref="D85:E85"/>
    <mergeCell ref="D86:E86"/>
    <mergeCell ref="D87:E87"/>
    <mergeCell ref="D88:E88"/>
    <mergeCell ref="D89:E89"/>
    <mergeCell ref="D90:E90"/>
    <mergeCell ref="D91:E91"/>
    <mergeCell ref="D92:E92"/>
    <mergeCell ref="C100:C103"/>
    <mergeCell ref="D103:E103"/>
    <mergeCell ref="D95:E95"/>
    <mergeCell ref="D96:E96"/>
    <mergeCell ref="C344:H344"/>
    <mergeCell ref="D205:E205"/>
    <mergeCell ref="D206:E206"/>
    <mergeCell ref="D207:E207"/>
    <mergeCell ref="D208:E208"/>
    <mergeCell ref="D209:E209"/>
    <mergeCell ref="D210:E210"/>
    <mergeCell ref="D316:E316"/>
    <mergeCell ref="F298:F317"/>
    <mergeCell ref="G298:G317"/>
    <mergeCell ref="D307:E307"/>
    <mergeCell ref="D308:E308"/>
    <mergeCell ref="D309:E309"/>
    <mergeCell ref="D310:E310"/>
    <mergeCell ref="D311:E311"/>
    <mergeCell ref="D298:E298"/>
    <mergeCell ref="D299:E299"/>
    <mergeCell ref="D300:E300"/>
    <mergeCell ref="H263:H267"/>
    <mergeCell ref="C323:C333"/>
    <mergeCell ref="F268:F275"/>
    <mergeCell ref="H268:H275"/>
    <mergeCell ref="G268:G275"/>
    <mergeCell ref="D321:E321"/>
    <mergeCell ref="D301:E301"/>
    <mergeCell ref="D302:E302"/>
    <mergeCell ref="D303:E303"/>
    <mergeCell ref="D141:E141"/>
    <mergeCell ref="D100:E100"/>
    <mergeCell ref="D101:E101"/>
    <mergeCell ref="D102:E102"/>
    <mergeCell ref="C340:H340"/>
    <mergeCell ref="C342:H342"/>
    <mergeCell ref="D183:E183"/>
    <mergeCell ref="D275:E275"/>
    <mergeCell ref="C318:I318"/>
    <mergeCell ref="D272:E272"/>
    <mergeCell ref="D320:E320"/>
    <mergeCell ref="I268:I275"/>
    <mergeCell ref="D304:E304"/>
    <mergeCell ref="D306:E306"/>
    <mergeCell ref="D279:E279"/>
    <mergeCell ref="D280:E280"/>
    <mergeCell ref="D281:E281"/>
    <mergeCell ref="C303:C307"/>
    <mergeCell ref="C310:C313"/>
    <mergeCell ref="C297:I297"/>
    <mergeCell ref="H298:H317"/>
  </mergeCells>
  <printOptions horizontalCentered="1"/>
  <pageMargins left="0.28999999999999998" right="0.35433070866141736" top="0.59055118110236227" bottom="0.39370078740157483" header="0.31496062992125984" footer="0.23622047244094491"/>
  <pageSetup paperSize="9" scale="48" orientation="landscape" r:id="rId1"/>
  <headerFooter>
    <oddHeader>&amp;CPříloha č.1 Technická specifikace požadovaného plnění - část konektivita a IT
ZŠ Hodonín, Vančurova 2</oddHeader>
    <oddFooter>&amp;R&amp;P/&amp;N</oddFooter>
  </headerFooter>
  <rowBreaks count="10" manualBreakCount="10">
    <brk id="53" max="9" man="1"/>
    <brk id="105" max="8" man="1"/>
    <brk id="120" max="10" man="1"/>
    <brk id="135" max="10" man="1"/>
    <brk id="174" max="10" man="1"/>
    <brk id="216" max="10" man="1"/>
    <brk id="236" max="10" man="1"/>
    <brk id="267" max="10" man="1"/>
    <brk id="317" max="10" man="1"/>
    <brk id="3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Drábek Petr</cp:lastModifiedBy>
  <cp:lastPrinted>2021-10-11T12:08:53Z</cp:lastPrinted>
  <dcterms:created xsi:type="dcterms:W3CDTF">2017-12-14T12:46:41Z</dcterms:created>
  <dcterms:modified xsi:type="dcterms:W3CDTF">2021-12-16T12:53:06Z</dcterms:modified>
</cp:coreProperties>
</file>