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mc:AlternateContent xmlns:mc="http://schemas.openxmlformats.org/markup-compatibility/2006">
    <mc:Choice Requires="x15">
      <x15ac:absPath xmlns:x15ac="http://schemas.microsoft.com/office/spreadsheetml/2010/11/ac" url="\\fs01\Users$\kos002\Documents\Projekty 2019\IROP Uhelné regiony\Bruntál Okružní\CRR k VZ\Upr\"/>
    </mc:Choice>
  </mc:AlternateContent>
  <xr:revisionPtr revIDLastSave="0" documentId="13_ncr:1_{ECE07F29-7CC8-457B-9D91-ECDE955C1230}" xr6:coauthVersionLast="36" xr6:coauthVersionMax="36" xr10:uidLastSave="{00000000-0000-0000-0000-000000000000}"/>
  <bookViews>
    <workbookView showHorizontalScroll="0" showVerticalScroll="0" xWindow="0" yWindow="0" windowWidth="21570" windowHeight="7980" xr2:uid="{00000000-000D-0000-FFFF-FFFF00000000}"/>
  </bookViews>
  <sheets>
    <sheet name="Atrium nižší" sheetId="6" r:id="rId1"/>
    <sheet name="Atrium vyšší" sheetId="10" r:id="rId2"/>
    <sheet name="Dílny 1" sheetId="11" r:id="rId3"/>
    <sheet name="Dílny 2" sheetId="12" r:id="rId4"/>
  </sheets>
  <calcPr calcId="191029"/>
</workbook>
</file>

<file path=xl/calcChain.xml><?xml version="1.0" encoding="utf-8"?>
<calcChain xmlns="http://schemas.openxmlformats.org/spreadsheetml/2006/main">
  <c r="H20" i="6" l="1"/>
  <c r="I20" i="6"/>
  <c r="J20" i="6" s="1"/>
  <c r="H19" i="6"/>
  <c r="I19" i="6"/>
  <c r="J19" i="6"/>
  <c r="I16" i="6" l="1"/>
  <c r="J16" i="6" s="1"/>
  <c r="H16" i="6"/>
  <c r="I15" i="6"/>
  <c r="J15" i="6" s="1"/>
  <c r="H15" i="6"/>
  <c r="J14" i="6"/>
  <c r="I14" i="6"/>
  <c r="H14" i="6"/>
  <c r="J11" i="12" l="1"/>
  <c r="I11" i="12"/>
  <c r="I12" i="12"/>
  <c r="J12" i="12"/>
  <c r="H11" i="12"/>
  <c r="H12" i="12"/>
  <c r="I14" i="12"/>
  <c r="J14" i="12"/>
  <c r="H14" i="12"/>
  <c r="I13" i="12"/>
  <c r="J13" i="12"/>
  <c r="H13" i="12"/>
  <c r="I10" i="12"/>
  <c r="J10" i="12"/>
  <c r="H10" i="12"/>
  <c r="I9" i="12"/>
  <c r="J9" i="12"/>
  <c r="H9" i="12"/>
  <c r="I8" i="12"/>
  <c r="J8" i="12"/>
  <c r="H8" i="12"/>
  <c r="I7" i="12"/>
  <c r="J7" i="12"/>
  <c r="H7" i="12"/>
  <c r="I6" i="12"/>
  <c r="J6" i="12"/>
  <c r="H6" i="12"/>
  <c r="I5" i="12"/>
  <c r="J5" i="12"/>
  <c r="H5" i="12"/>
  <c r="J15" i="12"/>
  <c r="I15" i="12"/>
  <c r="I12" i="11"/>
  <c r="J12" i="11"/>
  <c r="H12" i="11"/>
  <c r="I11" i="11"/>
  <c r="J11" i="11"/>
  <c r="H11" i="11"/>
  <c r="I10" i="11"/>
  <c r="J10" i="11"/>
  <c r="H10" i="11"/>
  <c r="I9" i="11"/>
  <c r="J9" i="11"/>
  <c r="H9" i="11"/>
  <c r="I8" i="11"/>
  <c r="J8" i="11"/>
  <c r="H8" i="11"/>
  <c r="I7" i="11"/>
  <c r="J7" i="11"/>
  <c r="H7" i="11"/>
  <c r="I6" i="11"/>
  <c r="J6" i="11"/>
  <c r="H6" i="11"/>
  <c r="J5" i="11"/>
  <c r="I5" i="11"/>
  <c r="H5" i="11"/>
  <c r="H12" i="10"/>
  <c r="I12" i="10"/>
  <c r="J12" i="10"/>
  <c r="I11" i="10"/>
  <c r="J11" i="10"/>
  <c r="H11" i="10"/>
  <c r="I10" i="10"/>
  <c r="J10" i="10"/>
  <c r="H10" i="10"/>
  <c r="I9" i="10"/>
  <c r="J9" i="10"/>
  <c r="H9" i="10"/>
  <c r="I8" i="10"/>
  <c r="J8" i="10"/>
  <c r="H8" i="10"/>
  <c r="I7" i="10"/>
  <c r="J7" i="10"/>
  <c r="H7" i="10"/>
  <c r="I6" i="10"/>
  <c r="J6" i="10"/>
  <c r="H6" i="10"/>
  <c r="I5" i="10"/>
  <c r="J5" i="10"/>
  <c r="H5" i="10"/>
  <c r="J13" i="10"/>
  <c r="I13" i="10"/>
  <c r="I18" i="6"/>
  <c r="J18" i="6"/>
  <c r="H18" i="6"/>
  <c r="I17" i="6"/>
  <c r="J17" i="6"/>
  <c r="H17" i="6"/>
  <c r="I13" i="6"/>
  <c r="J13" i="6"/>
  <c r="H13" i="6"/>
  <c r="I12" i="6"/>
  <c r="J12" i="6"/>
  <c r="H12" i="6"/>
  <c r="I11" i="6"/>
  <c r="J11" i="6"/>
  <c r="H11" i="6"/>
  <c r="I10" i="6"/>
  <c r="J10" i="6"/>
  <c r="H10" i="6"/>
  <c r="I9" i="6"/>
  <c r="J9" i="6"/>
  <c r="H9" i="6"/>
  <c r="I8" i="6"/>
  <c r="J8" i="6"/>
  <c r="H8" i="6"/>
  <c r="I7" i="6"/>
  <c r="J7" i="6"/>
  <c r="H7" i="6"/>
  <c r="I6" i="6"/>
  <c r="J6" i="6"/>
  <c r="H6" i="6"/>
  <c r="I5" i="6"/>
  <c r="H5" i="6"/>
  <c r="J5" i="6"/>
  <c r="I21" i="6"/>
  <c r="J21" i="6"/>
  <c r="I13" i="11" l="1"/>
  <c r="J13" i="11"/>
</calcChain>
</file>

<file path=xl/sharedStrings.xml><?xml version="1.0" encoding="utf-8"?>
<sst xmlns="http://schemas.openxmlformats.org/spreadsheetml/2006/main" count="221" uniqueCount="68">
  <si>
    <t>poř.č.</t>
  </si>
  <si>
    <t>Popis</t>
  </si>
  <si>
    <t>ks</t>
  </si>
  <si>
    <t>ks bez DPH</t>
  </si>
  <si>
    <t>ks vč.DPH</t>
  </si>
  <si>
    <t>Celkem bez DPH</t>
  </si>
  <si>
    <t>Celkem s DPH</t>
  </si>
  <si>
    <t>Typ</t>
  </si>
  <si>
    <t>typ</t>
  </si>
  <si>
    <t>SOUHRN:</t>
  </si>
  <si>
    <t>Sluchátka s mikrofonem - kvalitní ,robusní profesionální sluchátka s mikrofonem, velké naušníky pro kvalitní poslech.ovládání hlasitosti</t>
  </si>
  <si>
    <t>Jazykové vybavení</t>
  </si>
  <si>
    <t>Název výrobce a PN produktu (případně jiná specifikace)</t>
  </si>
  <si>
    <t>Vyplňte pouze žlutě zabarvená políčka</t>
  </si>
  <si>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</si>
  <si>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Uchazeč doplní obchodní název a poskytne demo/trial verzi</t>
  </si>
  <si>
    <t>Uchazeč doplní obchodní název a PN produktu</t>
  </si>
  <si>
    <t>ZŠ Bruntál Okružní - atrium nižší</t>
  </si>
  <si>
    <t>Software k řízení výuky multimediální jazykové laboratoře (classroom management) - učitelská licence - minimální požadavky:</t>
  </si>
  <si>
    <t>Software k učebně multimediální jazykové laboratoře(classroom management) - žákovská licence - minimální požadavky:</t>
  </si>
  <si>
    <t xml:space="preserve">veškeré požadované funkce musí být ovládány z jedné softwarové aplikace a tedy z jednoho uživatelského rozhraní. Vyžaduje se pouze řešení, kde bude přenos a ovládání řešeno přes síťové rozhraní učebny a nebude potřeba dedikované "audio/video sítě"
požadavky na učitelskou aplikaci: 
odesílání učitelovy obrazovky žákům
možnost zobrazení žákovských obrazovek ( učitel vidí a monitoruje obrazovky žáků)
hlavní hovor - učitele ve sluchátkách slyší všichni studenti, komunikace mezi učitelem a jednotlivými studenty, Osobní komunikace učitel - žák, možnost tvořit v aplikaci skupiny studentů, kombinování studentů do skupin ( 2-8), možnost tvořit skupiny pro chat , monitoring chatu studentů, chatování se studenty, poslech konverzace studentů  v párech či skupinách  , zobrazení požadavku žáka na pomoc od učitele (tzv. vyžádání pomoci učitele), Postupné monitorování žákovských obrazovek, Blokace žákovského počítače, omezení práce žáka s klávesnicí a myší., Monitorování žákovských obrazovek
Diskrétní poslouchání žáků ( učitel poslouchá konverzace), dálkové ovládání žákovských počítačů, omezování počítačových aplikací - např. blokování přístupů na www stránky, Dálkové vypínání a zapínání studentských PC, odesílání souborů jednotlivým studentům
nahrávání na počítači učitele v průběhu celé lekce, včetně funkce nahrávání jednotlivých žáků
poslech více zvukových zdrojů současně, včetně jejich kombinací s výkladem učitele
ovládat hlasitost každé úlohy a každého žáka přímo z aplikace
možnost vytvořit si vlastní seznam tříd, včetně možnosti k jednotlivým žákům přiřadit jejich fotky 
jmenný seznam žáků ve třídách s možností změny jak jmen, tak pozic žáka
Integrovaný přístup k výukovým materiálům a slovníkům přímo z aplikace.
Možnost vytvářet v aplikaci žákovské skupiny, kterým lze přiřadit funkci chatu, konverzace a poslechu dle volby pedagoga.
Funkce přehrávání audio záznamu z žákovského počítače pro všechny posluchače v učebně.
Funkce přímého zadání jména a příjmení žáka do náhledu třídy.
Vzdálené řízení pracovního prostředí žáka, spouštění a vypínání softwaru na žákovském počítači z nadefinovaného seznamu v učitelské aplikaci.
Nahrávání konverzačních skupin z aplikace pedagoga.
Odhlášení nepřítomných studentů
Otevření panelu studenta – historie otevřených aplikací žáka 
Uspořádání karet studentů dle uspořádání učebny
podpora dotykového ovládání
Funkce text to speech - převod textu na řeč )včetně větných celků)
Výslovnost  - minimálně pro 5 světových jazyků
plná česká/slovenská lokalizace produktu                                                                                                                                                        
</t>
  </si>
  <si>
    <t xml:space="preserve">veškeré požadované funkce musí být ovládány z jedné softwarové aplikace a tedy z jednoho uživatelského rozhraní rozhraní.Vyžaduje se pouze řešení, kde bude přenos a ovládání řešeno přes síťové rozhraní učebny a nebude potřeba dedikované "audio/video sítě"
požadavky na studentskou licenci, možnost zobrazení žákovské obrazovky na počítači učeitele
hlavní hovor - žák slyší učitele ve sluchátkách, možnost komunikace přes sluchátka s učitelem , či s ostatními studenty
Osobní komunikace žák - učitel ( diskretní komunikace), možnost zapojení studenta do konverzačních skupin ( 2-8)
možnost chatování s učitelem či studenty, vyžádání pomoci učitele pomocí "přivolávacího" lačítka přímo v aplikaci
Možnost zobrazení obrazovky učitele na počítači studenta, možnost příjmaní dat od učitele (testy, obrázky,soubory atd)
možnost správy individuálních profilů studentů, poslech více zvukových zdrojů součastně, včetně jejich kombinací s výkladem učitele
ovládat hlasitost každé úlohy ,Integrovaný přístup k výukovým materiálům (e-learning) a slovníkům ( citích jazyků)  přímo z aplikace
Možnost vytváření audio záznamu žákem při čtení a konverzaci ve skupině na žákovském počítači. 
Individuální vypnutí a zapnutí mikrofonu žáka., plná kompatibilita aplikace, podpora dotykového ovladání
Funkce text to speech - převod textu na řeč )včetně větných celků) Výslovnost  - minimálně pro 5 světových jazyků
plná česká/slovenská lokalizace produktu </t>
  </si>
  <si>
    <t>Pracoviště učitele - minimální požadavky</t>
  </si>
  <si>
    <t>Učitelský PC:
typ All In One nebo mini PC na VESA 
display min 23,5"  dotykový
výkon CPU min. 7000 bodu dle nezávislého testu https://www.cpubenchmark.net/cpu_list.php
paměť min: 8GB DDR4, 
Disk min: 256GB SSD
konektivita: Lan, WiFI v standardu min. 802.11b/g/n , Bluetooth 4.0 a  vyšší , 5x USB z toho min 2x USB 3.0, webkamera, 
periferie: USB klávesnice, optická myš, 
audio: reproduktory 
Operační systém s možností připojení do domény v aktuální verzi
Balík kancelářského software obsahující software pro tvorbu textových souborů, prezentací,  tabulkový kalkulátor a emailového klienta v aktuální verzi, trvalá licence. ( je požadována kompatibilita s MS office)</t>
  </si>
  <si>
    <t>Pracoviště žáka - minimální požadavky</t>
  </si>
  <si>
    <t xml:space="preserve">Žákovský notebook:
výkon CPU min. 3500 bodů dle nezávislého testu https://www.cpubenchmark.net/cpu_list.php 
Paměť: min. 4GB 
Kapacita disku: 128GB SSD
Displej: 15.6" displej s FHD rozlišením (1920x1080)
Webkamera: Integrovaná
Připojení: wifi + Bluetooth
Konektivita : min.2x USB 3.0,1x Kombinovaný konektor pro sluchátka a mikrofon,1x HDMI,1x Síťový konektor RJ45
Operační systém s možností připojení do domény v aktuální verzi
další software: Kancelářský balíček programů plně obsahující tabulkový a textový editor a mailového klienta ( je požadována kompatibilita s MS office v aktuální verzi) </t>
  </si>
  <si>
    <t>Sluchátka s mikrofonem</t>
  </si>
  <si>
    <t>Nástavbový testovací  a hlasovací/anketní modul multimediální laboratoře - minimální požadavky:</t>
  </si>
  <si>
    <t xml:space="preserve">Testovací modul:
Možnost výběru testu
Možnost tvorby testu
Možnost editace testu
Možnost vyhodnocení testu
Možnost zobrazení výsledků testování žáků
Možnost ukládání a stahování testů do internetového úložiště 
Možnost generování testu ve formátu .pdf pro tisk
Možnost nastavení 
Hlasovací modul:
Otázka ankety, na kterou návštěvníci odpovídají
Způsob, jakým bude anketa zobrazovat výsledky hlasování
Možnost zobrazení celkového počtu hlasů
Možnost zobrazovat výsledky již při hlasování
Kdo může hlasovat 
Nastavení možnosti opakovaného hlasování a jeho intervalu
Povolení hlasování (je li odškrtnuto, anketa se uzavře a již nelze hlasovat)
Čas ukončení (znemožnění hlasování)                                                                                                                                                                                                                                                                 Volitelné varianty odpovědí na zadanou otázku: výběr z možností, pravda/nepravda, textová nebo číselná odpověď, odpověď formou audio nahrávky.
Možnost vkládání do zadání otázky obrázku a audio záznamu.
Export výsledků testu do formátu .xlxs.
Zobrazení procentuálního výsledku po odeslání testu. </t>
  </si>
  <si>
    <t>E-learningový portál včetně SW modulu pro vzdálený přístup multimediální laboratoře - minimální požadavky</t>
  </si>
  <si>
    <t>Nástavbový chatovací modul multimediální laboratoře - minimální požadavky:</t>
  </si>
  <si>
    <t>Otevřený chat mezi všemi uživateli (učitel-žák, žák-žák, žák-učitel)
Monitorování chatu ze učitelského PC
Historie chatu
Psaná komunikace mezi studentem a učitelem v reálném čase
Možnost omezit žákovský chat z učitelského PC
Barevna vizualizace dle zasedacího pořádku</t>
  </si>
  <si>
    <t>Síťová infrastruktura v učebně 1: Kompletní datová infrastruktura učebny - minimální požadavky</t>
  </si>
  <si>
    <t>Učitelský tablet - minimální požadavky:</t>
  </si>
  <si>
    <t>Mediální přehrávač s kapacitou 64GB - minimální požadavky</t>
  </si>
  <si>
    <t>podpora 4K HDR
dálkový ovladač s dotykovým povrchem
Konektivita: min. HDMI, Wi‑Fi, RJ45, Bluetooth. 
Možnost streamovat obsah obrazovky dodávaných tabletů na TV</t>
  </si>
  <si>
    <t>Interaktivní set 1 - minimální požadavky</t>
  </si>
  <si>
    <t>Interaktivní set 2 - minimální požadavky</t>
  </si>
  <si>
    <t>bílá keramická tabule typu Triptych s bočními sklopnými křídly  a posuvem (zvedacím systémem)
velikost hl. tab. 200x120 cm
bílý keramický povrch
určený k projekci, popisovatelný stíratelnými fixy a tekutými křídami
hliníkové orámování, plastové rožky
včetně kompletní montáže tabule</t>
  </si>
  <si>
    <t xml:space="preserve">interaktivní projektor
technologie 3LCD
ultrakrátká projekce
srovnatelná intenzita bílého i barevného světla
rozlišení WXGA 1280x800
svítivost 3300 ANSI lm,
životnost lampy: min. 4000 hodin, v ECO módu 5000 hodin
kontrast min: 10000:1,
dotykové ovládání 
2 interaktivní pera s rychlou odezvou, nezávislé nastavení per
2xHDMI, USB, VGA (D-SUB),  RJ-45
včetně držáku projektoru
včetně páru přídavných reproduktorů min 2x15W
včetně dopravy, kompletní montáže, kabeláže a oživení systému
</t>
  </si>
  <si>
    <t>ZŠ Bruntál Okružní - atrium vyšší</t>
  </si>
  <si>
    <t>Přístupový bod (AP) - minimální požadavky:</t>
  </si>
  <si>
    <t>Wifi pro pokrytí WiFi signálem 2,4GHz i 5GHz s plnou podporou norem 802.11a/b/g/n/ac
rychlost min. 800 Mb/s v pásmu 5 GHz (2x2 MIMO) a 300 Mb/s v pásmu 2.4 GHz 
rozhraní 802.11ac, 1 x 10/100/1000 RJ-45 LAN
držák s možností přichycení na zeď i strop
kompletní instalace, včetně kabeláže a zapojení.</t>
  </si>
  <si>
    <t>Žákovský tablet - minimální požadavky:</t>
  </si>
  <si>
    <t>Mobilní kufr pro uložení a nabíjení dodávaných tabletů - minimální požadavky</t>
  </si>
  <si>
    <t>Mediální přehrávač s kapacitou 64GB - minimální požadavky:</t>
  </si>
  <si>
    <t xml:space="preserve">Možnost uložit min. 16 tabletů, hromadné nabíjení uložených zařízení, synchronizace tabletů přes WIFI, pro každý tablet zásuvka 230V. Větrací mřížky a termostatem řízený ventilátor, centrální přepěťová ochrana, spínače jednotlivých zásuvkových modulů se světelnou indikací zapnutí. Pojezdová kolečka, teleskopická rukojeť a madla pro manipulaci. </t>
  </si>
  <si>
    <t>Možnost uložit min. 23 tabletů, hromadné nabíjení uložených zařízení, synchronizace tabletů přes WIFI, pro každý tablet zásuvka 230V. Větrací mřížky a termostatem řízený ventilátor, centrální přepěťová ochrana, spínače jednotlivých zásuvkových modulů se světelnou indikací zapnutí. Pojezdová kolečka, teleskopická rukojeť a madla pro manipulaci.</t>
  </si>
  <si>
    <t>ZŠ Bruntál Okružní - Dílny 2</t>
  </si>
  <si>
    <t>ZŠ Bruntál Okružní - Dílny 1</t>
  </si>
  <si>
    <t xml:space="preserve">Možnost uložit min. 13 tabletů, hromadné nabíjení uložených zařízení, synchronizace tabletů přes WIFI, pro každý tablet zásuvka 230V. Větrací mřížky a termostatem řízený ventilátor, centrální přepěťová ochrana, spínače jednotlivých zásuvkových modulů se světelnou indikací zapnutí. Pojezdová kolečka, teleskopická rukojeť a madla pro manipulaci. </t>
  </si>
  <si>
    <t>Učitelská 3D tiskárna - minimální požadavky:</t>
  </si>
  <si>
    <t>Žákovská 3D tiskárna - minimální požadavky:</t>
  </si>
  <si>
    <t>Uchazeč doplní obchodní název a poskytne internetový odkaz na aplikaci</t>
  </si>
  <si>
    <t>Tablet s min. 10" multi-dotykovým displejem
displej s LED podsvícením, technologií IPS a rozlišením min. 2200 x 1600
úložiště min. 64GB
2x Kamera min. 7 MP a 10 MP
Konektivita: min.  USB-C, Wi-Fi,  Bluetooth 
Výbava: min. gyroskop, akcelerometr, snímač okolního osvětlení 
Baterie: Li-Pol, výdrž až 10 hodin 
max. hmotnost 500 gramů
Ochranný obal do terénu</t>
  </si>
  <si>
    <t>Tablet s min. 10" multi-dotykovým displejem
displej s LED podsvícením, technologií IPS a rozlišením min. 2200 x 1600
úložiště min. 64GB
2x Kamera min. 7 MP a 10 MP
Konektivita: min.  USB-C, Wi-Fi,  Bluetooth 
Výbava: min. gyroskop, akcelerometr, snímač okolního osvětlení 
Baterie: Li-Pol, výdrž až 10 hodin 
max. hmotnost 500 gramů</t>
  </si>
  <si>
    <t>Tablet s min. 10"" multi-dotykovým displejem
displej s LED podsvícením, technologií IPS a rozlišením min. 2100 x 1600
úložiště min. 64GB
2x Kamera min. 7 MP a 10 MP
Konektivita: min.  USB-C, Wi-Fi,  Bluetooth 
Výbava: min. gyroskop, akcelerometr, snímač okolního osvětlení 
Baterie: Li-Pol, výdrž až 10 hodin 
max. hmotnost 500 gramů</t>
  </si>
  <si>
    <t>Tablet s min. 10" multi-dotykovým displejem
displej s LED podsvícením, technologií IPS a rozlišením min. 2100 x 1600
úložiště min. 64GB
2x Kamera min. 7 MP a 10 MP
Konektivita: min.  USB-C, Wi-Fi,  Bluetooth 
Výbava: min. gyroskop, akcelerometr, snímač okolního osvětlení 
Baterie: Li-Pol, výdrž až 10 hodin 
max. hmotnost 500 gramů</t>
  </si>
  <si>
    <t>pracovní prostor min: (23 x 20 x 20 cm) 
Integrované LCD, tisk z SD karty nebo z počítače přes USB
tryska: 0.4mm tryska 
struna: 1,75 mm 
senzor filamentu, 
automatická kalibrace tiskové plochy 
vyhřívaná podložka 
bezúdržbová tisková plocha
Podporované materiály min. PLA, ABS, PETG</t>
  </si>
  <si>
    <t xml:space="preserve">3D tiskárna 
pracovní prostor min. 17×17×17 cm
Integrované LCD, tisk z USB disk / LAN
tryska: 0.4mm tryska 
struna: 1,75 mm 
automatická kalibrace tiskové plochy 
Podporované materiály min. PLA, PETG, ASA, ABS
</t>
  </si>
  <si>
    <t>Síťová infrastruktura v učebně 1: Kompletní silová infrastruktura učebny - minimální požadavky:</t>
  </si>
  <si>
    <t>Kompletní instalace a zprovoznění učebny</t>
  </si>
  <si>
    <t>Kompletní instalace a zprovoznění systému.</t>
  </si>
  <si>
    <r>
      <t xml:space="preserve">SW modul pro internetový i LAN přístup do databáze výukových materiálů mimo učebnu
Databáze musí obsahovat vzdělávací materiály (lekce) pro výuku cizích jazyků pro základní školy. Je požadováno min. 200 pracovních lekcí (1 lekce odpovídá 45 minutám výuky) pro výuku jazyků (min. Anglický jazyk, Německý jazyk)
Databáze musí obsahovat vzdělávací materiály (lekce) pro výuku dalších vzdělávacích oblastí pro základní školy. Je požadováno min. 50 pracovních lekcí (1 lekce odpovídá 45 minutám výuky) pro výuku předmětů v oblasti přírodních věd a společensko-vědních předmětů.
Výukové materiály  musí být kompatibilní s Microsoft Office, SMART Notebook, ActivInspire, OpenOffice, LibreOffice
Import výukových materiálů pro offline použití, Databáze pracovních listů ve formátu PDF, Databáze výukových materiálů pro práci v prostředí interaktivních zařízení, Databáze testů musí být plně kompatibilní s nabídnutou jazykovou laboratoří  je požadován přímý přístup do databáze z aplikace (softwaru) jazykové učebny, </t>
    </r>
    <r>
      <rPr>
        <sz val="9"/>
        <color indexed="8"/>
        <rFont val="Arial"/>
        <family val="2"/>
        <charset val="238"/>
      </rPr>
      <t xml:space="preserve">Stromová struktura obsahu knihovny lekcí, rozdělení na dílčí lekce,Testování, hodnocení, příprava cvičení, Funkce vytváření testů, On-line testování přihlášených žáků, Zpětná vazba účastníka při testování, Okamžité generování výsledků testu pro tisk
Možnost vkládání výukových materiálů, které mohou být publikovány okamžitě, Audio a audiovizuální pomůcky v běžně dostupných formátech (mp3, mp4, avi a dalších volně dostupných), Plně kompatibilní se všemi operačními systémy (Windows, Android, iOS)
Možnost přístupu z dostupných webových prohlížečů, Licence pro přístup pedagoga, Licence pro žákovský přístup
Helpdesk, Hotline (servisní telefonická podpora), nápověda, dokumentace, Online přístup učitele a žáka prostřednictvím internetu, Možnost nastavení přístupových práv žákům tutorem, Profil uživatele s možností vložení fotografie, šifrování a ochrana hesel
Zabezpečený přístup HTTPS
Min.Česká a anglická lokalizace pracovního prostředí portálu
</t>
    </r>
  </si>
  <si>
    <t>Skříňka na notebooky s odvětráváním a napájením</t>
  </si>
  <si>
    <t xml:space="preserve">Skříňka na kolečkách s odvětráváním a se zámkem, kovová skříň pro uložení a nabíjení notebooků,možnost uložit a nabíjet min. 30 notebooků (o velikosti obrazovky 15,6"), hromadné nabíjení uložených zařízení,pro každý notebook zásuvka 230V,větrací mřížky a termostatem řízený ventilátor, prosklené dveře se zámkem, centrální přepěťová ochrana, pojezdová kolečka s brzdou. </t>
  </si>
  <si>
    <t>1x 19" Rack nástěnný 9U
1x Switch 48 portů 10/100/1000 a 4x SFP port, přepínací výkon 104Gb/s, management, podpora 802.1Q VLAN a 802.1X
1x Patch panel 24p cat6
1x Vyvazovací panel
1x Napájecí lišta s přepěťovou ochranou 5x230V
Kabeláž UTP cat6 400m
24x Patch kabel UTP 0,25m cat6
13x Dvojzásuvka UTP cat6 + instalační krabice
1x AP, dual-band 2.4+5GHz (450+867Mbps), MIMO, 802.11a/b/g/n/ac
Kabel Optický samonosný DROP FTTx, 8 vláken, SM 9/125 40m (propoj)
2x Optická vana
Dopojení optiky (kazety, pigtaily, spojky apod.)
2x SFP transceiver 1,25Gbps, 1000BASE-LX, SM, 1310nm (FP), LC duplex
Kompletní instalace</t>
  </si>
  <si>
    <t>1x Rozvodnice nástěnná min. 24 modulů, IP40
1x Vypínač 32A, 3-pólový
6x Jistič s proud. chráničem 1+N, 6kA, C16A, 30mA
1x Třífázový jistič 25C 10kA
1x Svodič přepětí T1+2/BC, 4p, 12,5kA/280V
5x Svodič přepětí T3, napěťová ochranná hladina 1/1,3 kV, jmenovitý výbojový proud (8/20 µs) 3/5kA
Přívodní kabel CYKY J 5x6 15m
Zásuvkový kabel CYKY J 3x2,5 50m
16x Dvojzásuvka 230V Tango + instalační krabice
Elektro revize
Kompletní instalace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</si>
</sst>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Kč-405];[Red]\-#,##0.00\ [$Kč-405]"/>
    <numFmt numFmtId="165" formatCode="_-* #,##0.00\ [$Kč-405]_-;\-* #,##0.00\ [$Kč-405]_-;_-* &quot;-&quot;??\ [$Kč-405]_-;_-@_-"/>
    <numFmt numFmtId="166" formatCode="#,##0.00\ &quot;Kč&quot;"/>
  </numFmts>
  <fonts count="11" x14ac:knownFonts="1">
    <font>
      <sz val="10"/>
      <name val="Arial"/>
      <family val="2"/>
      <charset val="238"/>
    </font>
    <font>
      <sz val="11"/>
      <color indexed="8"/>
      <name val="Calibri"/>
      <family val="2"/>
      <charset val="238"/>
    </font>
    <font>
      <sz val="10"/>
      <name val="Arial"/>
      <family val="2"/>
      <charset val="238"/>
    </font>
    <font>
      <b/>
      <sz val="10"/>
      <name val="Arial"/>
      <family val="2"/>
      <charset val="238"/>
    </font>
    <font>
      <sz val="9"/>
      <name val="Arial"/>
      <family val="2"/>
      <charset val="238"/>
    </font>
    <font>
      <sz val="9"/>
      <color indexed="8"/>
      <name val="Arial"/>
      <family val="2"/>
      <charset val="238"/>
    </font>
    <font>
      <sz val="11"/>
      <color theme="1"/>
      <name val="Calibri"/>
      <family val="2"/>
      <charset val="238"/>
      <scheme val="minor"/>
    </font>
    <font>
      <b/>
      <sz val="14"/>
      <color rgb="FFFFC000"/>
      <name val="Calibri"/>
      <family val="2"/>
      <charset val="238"/>
    </font>
    <font>
      <sz val="9"/>
      <color rgb="FF000000"/>
      <name val="Arial"/>
      <family val="2"/>
      <charset val="238"/>
    </font>
    <font>
      <i/>
      <sz val="9"/>
      <color rgb="FF3366FF"/>
      <name val="Calibri"/>
      <family val="2"/>
      <charset val="238"/>
      <scheme val="minor"/>
    </font>
    <font>
      <sz val="9"/>
      <color theme="1"/>
      <name val="Calibri"/>
      <family val="2"/>
      <charset val="238"/>
      <scheme val="minor"/>
    </font>
  </fonts>
  <fills count="11">
    <fill>
      <patternFill patternType="none"/>
    </fill>
    <fill>
      <patternFill patternType="gray125"/>
    </fill>
    <fill>
      <patternFill patternType="solid">
        <fgColor indexed="22"/>
        <bgColor indexed="31"/>
      </patternFill>
    </fill>
    <fill>
      <patternFill patternType="solid">
        <fgColor theme="2" tint="-9.9978637043366805E-2"/>
        <bgColor indexed="64"/>
      </patternFill>
    </fill>
    <fill>
      <patternFill patternType="solid">
        <fgColor theme="0"/>
        <bgColor indexed="64"/>
      </patternFill>
    </fill>
    <fill>
      <patternFill patternType="solid">
        <fgColor theme="0"/>
        <bgColor indexed="42"/>
      </patternFill>
    </fill>
    <fill>
      <patternFill patternType="solid">
        <fgColor theme="2"/>
        <bgColor indexed="64"/>
      </patternFill>
    </fill>
    <fill>
      <patternFill patternType="solid">
        <fgColor rgb="FFFFC00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1"/>
        <bgColor indexed="47"/>
      </patternFill>
    </fill>
  </fills>
  <borders count="6">
    <border>
      <left/>
      <right/>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s>
  <cellStyleXfs count="4">
    <xf numFmtId="0" fontId="0" fillId="0" borderId="0"/>
    <xf numFmtId="0" fontId="1" fillId="0" borderId="0"/>
    <xf numFmtId="0" fontId="2" fillId="0" borderId="0"/>
    <xf numFmtId="0" fontId="6" fillId="0" borderId="0"/>
  </cellStyleXfs>
  <cellXfs count="32">
    <xf numFmtId="0" fontId="0" fillId="0" borderId="0" xfId="0"/>
    <xf numFmtId="0" fontId="1" fillId="3" borderId="0" xfId="1" applyFill="1"/>
    <xf numFmtId="0" fontId="1" fillId="2" borderId="1" xfId="1" applyFont="1" applyFill="1" applyBorder="1" applyAlignment="1">
      <alignment horizontal="center" vertical="center" wrapText="1"/>
    </xf>
    <xf numFmtId="164" fontId="1" fillId="2" borderId="1" xfId="1" applyNumberFormat="1" applyFont="1" applyFill="1" applyBorder="1" applyAlignment="1">
      <alignment horizontal="center" vertical="center" wrapText="1"/>
    </xf>
    <xf numFmtId="0" fontId="0" fillId="0" borderId="0" xfId="0" applyAlignment="1">
      <alignment wrapText="1"/>
    </xf>
    <xf numFmtId="0" fontId="3" fillId="0" borderId="0" xfId="0" applyFont="1" applyAlignment="1">
      <alignment wrapText="1"/>
    </xf>
    <xf numFmtId="165" fontId="0" fillId="0" borderId="0" xfId="0" applyNumberFormat="1"/>
    <xf numFmtId="165" fontId="0" fillId="7" borderId="2" xfId="0" applyNumberFormat="1" applyFill="1" applyBorder="1"/>
    <xf numFmtId="0" fontId="4" fillId="0" borderId="2" xfId="2" applyFont="1" applyFill="1" applyBorder="1" applyAlignment="1">
      <alignment vertical="top" wrapText="1"/>
    </xf>
    <xf numFmtId="165" fontId="0" fillId="7" borderId="3" xfId="0" applyNumberFormat="1" applyFill="1" applyBorder="1"/>
    <xf numFmtId="0" fontId="4" fillId="0" borderId="2" xfId="0" applyFont="1" applyFill="1" applyBorder="1" applyAlignment="1">
      <alignment horizontal="center" vertical="center" wrapText="1"/>
    </xf>
    <xf numFmtId="3" fontId="8" fillId="0" borderId="2" xfId="0" applyNumberFormat="1" applyFont="1" applyBorder="1" applyAlignment="1">
      <alignment horizontal="center" vertical="center" wrapText="1"/>
    </xf>
    <xf numFmtId="165" fontId="8" fillId="8" borderId="2" xfId="0" applyNumberFormat="1" applyFont="1" applyFill="1" applyBorder="1" applyAlignment="1">
      <alignment horizontal="center" vertical="center" wrapText="1"/>
    </xf>
    <xf numFmtId="165" fontId="4" fillId="4" borderId="2" xfId="0" applyNumberFormat="1" applyFont="1" applyFill="1" applyBorder="1" applyAlignment="1">
      <alignment horizontal="center" vertical="center"/>
    </xf>
    <xf numFmtId="0" fontId="9" fillId="8" borderId="2" xfId="0" applyFont="1" applyFill="1" applyBorder="1" applyAlignment="1" applyProtection="1">
      <alignment horizontal="center" vertical="center" wrapText="1"/>
      <protection locked="0"/>
    </xf>
    <xf numFmtId="0" fontId="4" fillId="0" borderId="2" xfId="2" applyFont="1" applyFill="1" applyBorder="1" applyAlignment="1">
      <alignment vertical="center" wrapText="1"/>
    </xf>
    <xf numFmtId="0" fontId="8" fillId="0" borderId="2" xfId="0" applyNumberFormat="1" applyFont="1" applyFill="1" applyBorder="1" applyAlignment="1">
      <alignment vertical="center" wrapText="1"/>
    </xf>
    <xf numFmtId="166" fontId="10" fillId="6" borderId="2" xfId="3" applyNumberFormat="1" applyFont="1" applyFill="1" applyBorder="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horizontal="left" wrapText="1"/>
    </xf>
    <xf numFmtId="0" fontId="4" fillId="4" borderId="2" xfId="0" applyFont="1" applyFill="1" applyBorder="1" applyAlignment="1">
      <alignment horizontal="center" vertical="center"/>
    </xf>
    <xf numFmtId="0" fontId="4" fillId="5" borderId="2" xfId="0" applyFont="1" applyFill="1" applyBorder="1" applyAlignment="1">
      <alignment horizontal="center" vertical="center"/>
    </xf>
    <xf numFmtId="165" fontId="4" fillId="0" borderId="2" xfId="0" applyNumberFormat="1" applyFont="1" applyBorder="1" applyAlignment="1">
      <alignment horizontal="center" vertical="center"/>
    </xf>
    <xf numFmtId="0" fontId="4" fillId="0" borderId="2" xfId="0" applyFont="1" applyBorder="1" applyAlignment="1">
      <alignment horizontal="left" vertical="center" wrapText="1"/>
    </xf>
    <xf numFmtId="49" fontId="4" fillId="4" borderId="2" xfId="0" applyNumberFormat="1" applyFont="1" applyFill="1" applyBorder="1" applyAlignment="1">
      <alignment horizontal="center" vertical="center" wrapText="1"/>
    </xf>
    <xf numFmtId="0" fontId="4" fillId="4" borderId="2" xfId="2" applyFont="1" applyFill="1" applyBorder="1" applyAlignment="1">
      <alignment vertical="center" wrapText="1"/>
    </xf>
    <xf numFmtId="0" fontId="4" fillId="4" borderId="2" xfId="0" applyFont="1" applyFill="1" applyBorder="1" applyAlignment="1">
      <alignment horizontal="center" vertical="center" wrapText="1"/>
    </xf>
    <xf numFmtId="0" fontId="5" fillId="0" borderId="2" xfId="1" applyFont="1" applyBorder="1"/>
    <xf numFmtId="0" fontId="7" fillId="10" borderId="0" xfId="1" applyFont="1" applyFill="1" applyBorder="1" applyAlignment="1">
      <alignment horizontal="center" vertical="center"/>
    </xf>
    <xf numFmtId="0" fontId="0" fillId="9" borderId="4" xfId="0" applyFill="1" applyBorder="1" applyAlignment="1">
      <alignment horizontal="center" vertical="center" textRotation="90"/>
    </xf>
    <xf numFmtId="0" fontId="0" fillId="9" borderId="5" xfId="0" applyFill="1" applyBorder="1" applyAlignment="1">
      <alignment horizontal="center" vertical="center" textRotation="90"/>
    </xf>
    <xf numFmtId="0" fontId="0" fillId="0" borderId="0" xfId="0" applyFont="1" applyAlignment="1">
      <alignment horizontal="center" wrapText="1"/>
    </xf>
  </cellXfs>
  <cellStyles count="4">
    <cellStyle name="Excel Built-in Normal" xfId="1" xr:uid="{00000000-0005-0000-0000-000000000000}"/>
    <cellStyle name="Normální" xfId="0" builtinId="0"/>
    <cellStyle name="normální 2" xfId="2" xr:uid="{00000000-0005-0000-0000-000002000000}"/>
    <cellStyle name="Normální 3"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E699"/>
      <rgbColor rgb="0099CCFF"/>
      <rgbColor rgb="00FF99CC"/>
      <rgbColor rgb="00CC99FF"/>
      <rgbColor rgb="00FFD966"/>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K22"/>
  <sheetViews>
    <sheetView tabSelected="1" topLeftCell="A12" zoomScale="85" zoomScaleNormal="85" workbookViewId="0">
      <selection activeCell="D13" sqref="D13"/>
    </sheetView>
  </sheetViews>
  <sheetFormatPr defaultRowHeight="12.75" x14ac:dyDescent="0.2"/>
  <cols>
    <col min="3" max="3" width="24.28515625" style="4" customWidth="1"/>
    <col min="4" max="4" width="122.85546875" style="4" customWidth="1"/>
    <col min="5" max="5" width="6.28515625" customWidth="1"/>
    <col min="7" max="7" width="14.42578125" customWidth="1"/>
    <col min="8" max="9" width="16.28515625" customWidth="1"/>
    <col min="10" max="10" width="15.7109375" customWidth="1"/>
    <col min="11" max="11" width="27.7109375" customWidth="1"/>
    <col min="12" max="12" width="11.140625" customWidth="1"/>
    <col min="14" max="14" width="11.5703125" bestFit="1" customWidth="1"/>
  </cols>
  <sheetData>
    <row r="1" spans="1:11" ht="36" customHeight="1" x14ac:dyDescent="0.2">
      <c r="A1" s="31" t="s">
        <v>14</v>
      </c>
      <c r="B1" s="31"/>
      <c r="C1" s="31"/>
      <c r="D1" s="31"/>
      <c r="E1" s="31"/>
      <c r="F1" s="31"/>
      <c r="G1" s="31"/>
      <c r="H1" s="31"/>
      <c r="I1" s="31"/>
      <c r="J1" s="31"/>
      <c r="K1" s="31"/>
    </row>
    <row r="2" spans="1:11" ht="18.75" customHeight="1" x14ac:dyDescent="0.2">
      <c r="A2" s="28" t="s">
        <v>17</v>
      </c>
      <c r="B2" s="28"/>
      <c r="C2" s="28"/>
      <c r="D2" s="28"/>
      <c r="E2" s="28"/>
      <c r="F2" s="28"/>
      <c r="G2" s="28"/>
      <c r="H2" s="28"/>
      <c r="I2" s="28"/>
      <c r="J2" s="28"/>
      <c r="K2" s="28"/>
    </row>
    <row r="3" spans="1:11" ht="15.75" customHeight="1" x14ac:dyDescent="0.2">
      <c r="A3" s="28"/>
      <c r="B3" s="28"/>
      <c r="C3" s="28"/>
      <c r="D3" s="28"/>
      <c r="E3" s="28"/>
      <c r="F3" s="28"/>
      <c r="G3" s="28"/>
      <c r="H3" s="28"/>
      <c r="I3" s="28"/>
      <c r="J3" s="28"/>
      <c r="K3" s="28"/>
    </row>
    <row r="4" spans="1:11" ht="30" x14ac:dyDescent="0.25">
      <c r="A4" s="1"/>
      <c r="B4" s="2" t="s">
        <v>0</v>
      </c>
      <c r="C4" s="2" t="s">
        <v>7</v>
      </c>
      <c r="D4" s="2" t="s">
        <v>1</v>
      </c>
      <c r="E4" s="2" t="s">
        <v>8</v>
      </c>
      <c r="F4" s="2" t="s">
        <v>2</v>
      </c>
      <c r="G4" s="2" t="s">
        <v>3</v>
      </c>
      <c r="H4" s="3" t="s">
        <v>4</v>
      </c>
      <c r="I4" s="3" t="s">
        <v>5</v>
      </c>
      <c r="J4" s="3" t="s">
        <v>6</v>
      </c>
      <c r="K4" s="3" t="s">
        <v>12</v>
      </c>
    </row>
    <row r="5" spans="1:11" ht="360.75" customHeight="1" x14ac:dyDescent="0.2">
      <c r="A5" s="29" t="s">
        <v>11</v>
      </c>
      <c r="B5" s="27">
        <v>1</v>
      </c>
      <c r="C5" s="10" t="s">
        <v>18</v>
      </c>
      <c r="D5" s="8" t="s">
        <v>20</v>
      </c>
      <c r="E5" s="11" t="s">
        <v>2</v>
      </c>
      <c r="F5" s="11">
        <v>1</v>
      </c>
      <c r="G5" s="12">
        <v>0</v>
      </c>
      <c r="H5" s="13">
        <f t="shared" ref="H5:H20" si="0">G5*1.21</f>
        <v>0</v>
      </c>
      <c r="I5" s="13">
        <f t="shared" ref="I5:I20" si="1">G5*F5</f>
        <v>0</v>
      </c>
      <c r="J5" s="13">
        <f t="shared" ref="J5:J20" si="2">I5*1.21</f>
        <v>0</v>
      </c>
      <c r="K5" s="14" t="s">
        <v>15</v>
      </c>
    </row>
    <row r="6" spans="1:11" ht="179.25" customHeight="1" x14ac:dyDescent="0.2">
      <c r="A6" s="30"/>
      <c r="B6" s="27">
        <v>2</v>
      </c>
      <c r="C6" s="10" t="s">
        <v>19</v>
      </c>
      <c r="D6" s="15" t="s">
        <v>21</v>
      </c>
      <c r="E6" s="11" t="s">
        <v>2</v>
      </c>
      <c r="F6" s="11">
        <v>16</v>
      </c>
      <c r="G6" s="12">
        <v>0</v>
      </c>
      <c r="H6" s="13">
        <f t="shared" si="0"/>
        <v>0</v>
      </c>
      <c r="I6" s="13">
        <f t="shared" si="1"/>
        <v>0</v>
      </c>
      <c r="J6" s="13">
        <f t="shared" si="2"/>
        <v>0</v>
      </c>
      <c r="K6" s="14" t="s">
        <v>15</v>
      </c>
    </row>
    <row r="7" spans="1:11" ht="158.25" customHeight="1" x14ac:dyDescent="0.2">
      <c r="A7" s="30"/>
      <c r="B7" s="27">
        <v>3</v>
      </c>
      <c r="C7" s="10" t="s">
        <v>22</v>
      </c>
      <c r="D7" s="16" t="s">
        <v>23</v>
      </c>
      <c r="E7" s="11" t="s">
        <v>2</v>
      </c>
      <c r="F7" s="11">
        <v>1</v>
      </c>
      <c r="G7" s="12">
        <v>0</v>
      </c>
      <c r="H7" s="13">
        <f t="shared" si="0"/>
        <v>0</v>
      </c>
      <c r="I7" s="13">
        <f t="shared" si="1"/>
        <v>0</v>
      </c>
      <c r="J7" s="13">
        <f t="shared" si="2"/>
        <v>0</v>
      </c>
      <c r="K7" s="14" t="s">
        <v>16</v>
      </c>
    </row>
    <row r="8" spans="1:11" ht="159" customHeight="1" x14ac:dyDescent="0.2">
      <c r="A8" s="30"/>
      <c r="B8" s="27">
        <v>4</v>
      </c>
      <c r="C8" s="10" t="s">
        <v>24</v>
      </c>
      <c r="D8" s="16" t="s">
        <v>25</v>
      </c>
      <c r="E8" s="11" t="s">
        <v>2</v>
      </c>
      <c r="F8" s="11">
        <v>16</v>
      </c>
      <c r="G8" s="12">
        <v>0</v>
      </c>
      <c r="H8" s="13">
        <f t="shared" si="0"/>
        <v>0</v>
      </c>
      <c r="I8" s="13">
        <f t="shared" si="1"/>
        <v>0</v>
      </c>
      <c r="J8" s="13">
        <f t="shared" si="2"/>
        <v>0</v>
      </c>
      <c r="K8" s="14" t="s">
        <v>16</v>
      </c>
    </row>
    <row r="9" spans="1:11" x14ac:dyDescent="0.2">
      <c r="A9" s="30"/>
      <c r="B9" s="27">
        <v>5</v>
      </c>
      <c r="C9" s="10" t="s">
        <v>26</v>
      </c>
      <c r="D9" s="16" t="s">
        <v>10</v>
      </c>
      <c r="E9" s="11" t="s">
        <v>2</v>
      </c>
      <c r="F9" s="11">
        <v>17</v>
      </c>
      <c r="G9" s="12">
        <v>0</v>
      </c>
      <c r="H9" s="13">
        <f t="shared" si="0"/>
        <v>0</v>
      </c>
      <c r="I9" s="13">
        <f t="shared" si="1"/>
        <v>0</v>
      </c>
      <c r="J9" s="13">
        <f t="shared" si="2"/>
        <v>0</v>
      </c>
      <c r="K9" s="17"/>
    </row>
    <row r="10" spans="1:11" ht="282" customHeight="1" x14ac:dyDescent="0.2">
      <c r="A10" s="30"/>
      <c r="B10" s="27">
        <v>6</v>
      </c>
      <c r="C10" s="10" t="s">
        <v>27</v>
      </c>
      <c r="D10" s="16" t="s">
        <v>28</v>
      </c>
      <c r="E10" s="11" t="s">
        <v>2</v>
      </c>
      <c r="F10" s="11">
        <v>1</v>
      </c>
      <c r="G10" s="12">
        <v>0</v>
      </c>
      <c r="H10" s="13">
        <f t="shared" si="0"/>
        <v>0</v>
      </c>
      <c r="I10" s="13">
        <f t="shared" si="1"/>
        <v>0</v>
      </c>
      <c r="J10" s="13">
        <f t="shared" si="2"/>
        <v>0</v>
      </c>
      <c r="K10" s="14" t="s">
        <v>15</v>
      </c>
    </row>
    <row r="11" spans="1:11" ht="106.5" customHeight="1" x14ac:dyDescent="0.2">
      <c r="A11" s="30"/>
      <c r="B11" s="27">
        <v>7</v>
      </c>
      <c r="C11" s="10" t="s">
        <v>30</v>
      </c>
      <c r="D11" s="16" t="s">
        <v>31</v>
      </c>
      <c r="E11" s="11" t="s">
        <v>2</v>
      </c>
      <c r="F11" s="11">
        <v>1</v>
      </c>
      <c r="G11" s="12">
        <v>0</v>
      </c>
      <c r="H11" s="13">
        <f t="shared" si="0"/>
        <v>0</v>
      </c>
      <c r="I11" s="13">
        <f t="shared" si="1"/>
        <v>0</v>
      </c>
      <c r="J11" s="13">
        <f t="shared" si="2"/>
        <v>0</v>
      </c>
      <c r="K11" s="14" t="s">
        <v>15</v>
      </c>
    </row>
    <row r="12" spans="1:11" ht="216" customHeight="1" x14ac:dyDescent="0.2">
      <c r="A12" s="30"/>
      <c r="B12" s="27">
        <v>8</v>
      </c>
      <c r="C12" s="10" t="s">
        <v>29</v>
      </c>
      <c r="D12" s="16" t="s">
        <v>63</v>
      </c>
      <c r="E12" s="11" t="s">
        <v>2</v>
      </c>
      <c r="F12" s="11">
        <v>1</v>
      </c>
      <c r="G12" s="12">
        <v>0</v>
      </c>
      <c r="H12" s="13">
        <f t="shared" si="0"/>
        <v>0</v>
      </c>
      <c r="I12" s="13">
        <f t="shared" si="1"/>
        <v>0</v>
      </c>
      <c r="J12" s="13">
        <f t="shared" si="2"/>
        <v>0</v>
      </c>
      <c r="K12" s="14" t="s">
        <v>53</v>
      </c>
    </row>
    <row r="13" spans="1:11" ht="178.5" customHeight="1" x14ac:dyDescent="0.2">
      <c r="A13" s="30"/>
      <c r="B13" s="27">
        <v>9</v>
      </c>
      <c r="C13" s="18" t="s">
        <v>32</v>
      </c>
      <c r="D13" s="19" t="s">
        <v>66</v>
      </c>
      <c r="E13" s="20" t="s">
        <v>2</v>
      </c>
      <c r="F13" s="21">
        <v>1</v>
      </c>
      <c r="G13" s="12">
        <v>0</v>
      </c>
      <c r="H13" s="22">
        <f t="shared" si="0"/>
        <v>0</v>
      </c>
      <c r="I13" s="22">
        <f t="shared" si="1"/>
        <v>0</v>
      </c>
      <c r="J13" s="22">
        <f t="shared" si="2"/>
        <v>0</v>
      </c>
      <c r="K13" s="17"/>
    </row>
    <row r="14" spans="1:11" ht="146.25" customHeight="1" x14ac:dyDescent="0.2">
      <c r="A14" s="30"/>
      <c r="B14" s="27">
        <v>10</v>
      </c>
      <c r="C14" s="18" t="s">
        <v>60</v>
      </c>
      <c r="D14" s="19" t="s">
        <v>67</v>
      </c>
      <c r="E14" s="20" t="s">
        <v>2</v>
      </c>
      <c r="F14" s="21">
        <v>1</v>
      </c>
      <c r="G14" s="12">
        <v>0</v>
      </c>
      <c r="H14" s="22">
        <f t="shared" ref="H14:H16" si="3">G14*1.21</f>
        <v>0</v>
      </c>
      <c r="I14" s="22">
        <f t="shared" ref="I14:I16" si="4">G14*F14</f>
        <v>0</v>
      </c>
      <c r="J14" s="22">
        <f t="shared" ref="J14:J16" si="5">I14*1.21</f>
        <v>0</v>
      </c>
      <c r="K14" s="17"/>
    </row>
    <row r="15" spans="1:11" ht="46.5" customHeight="1" x14ac:dyDescent="0.2">
      <c r="A15" s="30"/>
      <c r="B15" s="27">
        <v>11</v>
      </c>
      <c r="C15" s="18" t="s">
        <v>61</v>
      </c>
      <c r="D15" s="23" t="s">
        <v>62</v>
      </c>
      <c r="E15" s="20" t="s">
        <v>2</v>
      </c>
      <c r="F15" s="21">
        <v>1</v>
      </c>
      <c r="G15" s="12">
        <v>0</v>
      </c>
      <c r="H15" s="22">
        <f t="shared" si="3"/>
        <v>0</v>
      </c>
      <c r="I15" s="22">
        <f t="shared" si="4"/>
        <v>0</v>
      </c>
      <c r="J15" s="22">
        <f t="shared" si="5"/>
        <v>0</v>
      </c>
      <c r="K15" s="17"/>
    </row>
    <row r="16" spans="1:11" ht="141.6" customHeight="1" x14ac:dyDescent="0.2">
      <c r="A16" s="30"/>
      <c r="B16" s="27">
        <v>12</v>
      </c>
      <c r="C16" s="18" t="s">
        <v>33</v>
      </c>
      <c r="D16" s="23" t="s">
        <v>54</v>
      </c>
      <c r="E16" s="20" t="s">
        <v>2</v>
      </c>
      <c r="F16" s="21">
        <v>1</v>
      </c>
      <c r="G16" s="12">
        <v>0</v>
      </c>
      <c r="H16" s="22">
        <f t="shared" si="3"/>
        <v>0</v>
      </c>
      <c r="I16" s="22">
        <f t="shared" si="4"/>
        <v>0</v>
      </c>
      <c r="J16" s="22">
        <f t="shared" si="5"/>
        <v>0</v>
      </c>
      <c r="K16" s="14" t="s">
        <v>16</v>
      </c>
    </row>
    <row r="17" spans="1:11" ht="48" x14ac:dyDescent="0.2">
      <c r="A17" s="30"/>
      <c r="B17" s="27">
        <v>13</v>
      </c>
      <c r="C17" s="24" t="s">
        <v>34</v>
      </c>
      <c r="D17" s="25" t="s">
        <v>35</v>
      </c>
      <c r="E17" s="20" t="s">
        <v>2</v>
      </c>
      <c r="F17" s="26">
        <v>1</v>
      </c>
      <c r="G17" s="12">
        <v>0</v>
      </c>
      <c r="H17" s="13">
        <f t="shared" si="0"/>
        <v>0</v>
      </c>
      <c r="I17" s="13">
        <f t="shared" si="1"/>
        <v>0</v>
      </c>
      <c r="J17" s="13">
        <f t="shared" si="2"/>
        <v>0</v>
      </c>
      <c r="K17" s="14" t="s">
        <v>16</v>
      </c>
    </row>
    <row r="18" spans="1:11" ht="180.75" customHeight="1" x14ac:dyDescent="0.2">
      <c r="A18" s="30"/>
      <c r="B18" s="27">
        <v>14</v>
      </c>
      <c r="C18" s="24" t="s">
        <v>36</v>
      </c>
      <c r="D18" s="25" t="s">
        <v>39</v>
      </c>
      <c r="E18" s="20" t="s">
        <v>2</v>
      </c>
      <c r="F18" s="26">
        <v>1</v>
      </c>
      <c r="G18" s="12">
        <v>0</v>
      </c>
      <c r="H18" s="13">
        <f t="shared" si="0"/>
        <v>0</v>
      </c>
      <c r="I18" s="13">
        <f t="shared" si="1"/>
        <v>0</v>
      </c>
      <c r="J18" s="13">
        <f t="shared" si="2"/>
        <v>0</v>
      </c>
      <c r="K18" s="14" t="s">
        <v>16</v>
      </c>
    </row>
    <row r="19" spans="1:11" ht="112.5" customHeight="1" x14ac:dyDescent="0.2">
      <c r="A19" s="30"/>
      <c r="B19" s="27">
        <v>15</v>
      </c>
      <c r="C19" s="24" t="s">
        <v>37</v>
      </c>
      <c r="D19" s="25" t="s">
        <v>38</v>
      </c>
      <c r="E19" s="20" t="s">
        <v>2</v>
      </c>
      <c r="F19" s="26">
        <v>1</v>
      </c>
      <c r="G19" s="12">
        <v>0</v>
      </c>
      <c r="H19" s="13">
        <f t="shared" si="0"/>
        <v>0</v>
      </c>
      <c r="I19" s="13">
        <f t="shared" si="1"/>
        <v>0</v>
      </c>
      <c r="J19" s="13">
        <f t="shared" si="2"/>
        <v>0</v>
      </c>
      <c r="K19" s="14" t="s">
        <v>16</v>
      </c>
    </row>
    <row r="20" spans="1:11" ht="79.5" customHeight="1" x14ac:dyDescent="0.2">
      <c r="A20" s="30"/>
      <c r="B20" s="27">
        <v>16</v>
      </c>
      <c r="C20" s="24" t="s">
        <v>64</v>
      </c>
      <c r="D20" s="25" t="s">
        <v>65</v>
      </c>
      <c r="E20" s="20" t="s">
        <v>2</v>
      </c>
      <c r="F20" s="26">
        <v>1</v>
      </c>
      <c r="G20" s="12">
        <v>0</v>
      </c>
      <c r="H20" s="13">
        <f t="shared" si="0"/>
        <v>0</v>
      </c>
      <c r="I20" s="13">
        <f t="shared" si="1"/>
        <v>0</v>
      </c>
      <c r="J20" s="13">
        <f t="shared" si="2"/>
        <v>0</v>
      </c>
      <c r="K20" s="14" t="s">
        <v>16</v>
      </c>
    </row>
    <row r="21" spans="1:11" x14ac:dyDescent="0.2">
      <c r="G21" s="6"/>
      <c r="H21" s="7" t="s">
        <v>9</v>
      </c>
      <c r="I21" s="7">
        <f>SUM(I5:I20)</f>
        <v>0</v>
      </c>
      <c r="J21" s="7">
        <f>SUM(J5:J20)</f>
        <v>0</v>
      </c>
    </row>
    <row r="22" spans="1:11" x14ac:dyDescent="0.2">
      <c r="D22" s="5" t="s">
        <v>13</v>
      </c>
    </row>
  </sheetData>
  <mergeCells count="3">
    <mergeCell ref="A2:K3"/>
    <mergeCell ref="A5:A20"/>
    <mergeCell ref="A1:K1"/>
  </mergeCells>
  <pageMargins left="0.7" right="0.7" top="0.78740157499999996" bottom="0.78740157499999996" header="0.3" footer="0.3"/>
  <pageSetup paperSize="9" orientation="portrait" horizont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K14"/>
  <sheetViews>
    <sheetView topLeftCell="A7" zoomScale="85" zoomScaleNormal="85" workbookViewId="0">
      <selection activeCell="D12" sqref="D12"/>
    </sheetView>
  </sheetViews>
  <sheetFormatPr defaultRowHeight="12.75" x14ac:dyDescent="0.2"/>
  <cols>
    <col min="3" max="3" width="24.28515625" style="4" customWidth="1"/>
    <col min="4" max="4" width="122.85546875" style="4" customWidth="1"/>
    <col min="5" max="5" width="6.28515625" customWidth="1"/>
    <col min="7" max="7" width="14.42578125" customWidth="1"/>
    <col min="8" max="9" width="16.28515625" customWidth="1"/>
    <col min="10" max="10" width="15.7109375" customWidth="1"/>
    <col min="11" max="11" width="27.7109375" customWidth="1"/>
    <col min="12" max="12" width="11.140625" customWidth="1"/>
    <col min="14" max="14" width="11.5703125" bestFit="1" customWidth="1"/>
  </cols>
  <sheetData>
    <row r="1" spans="1:11" ht="36" customHeight="1" x14ac:dyDescent="0.2">
      <c r="A1" s="31" t="s">
        <v>14</v>
      </c>
      <c r="B1" s="31"/>
      <c r="C1" s="31"/>
      <c r="D1" s="31"/>
      <c r="E1" s="31"/>
      <c r="F1" s="31"/>
      <c r="G1" s="31"/>
      <c r="H1" s="31"/>
      <c r="I1" s="31"/>
      <c r="J1" s="31"/>
      <c r="K1" s="31"/>
    </row>
    <row r="2" spans="1:11" ht="18.75" customHeight="1" x14ac:dyDescent="0.2">
      <c r="A2" s="28" t="s">
        <v>40</v>
      </c>
      <c r="B2" s="28"/>
      <c r="C2" s="28"/>
      <c r="D2" s="28"/>
      <c r="E2" s="28"/>
      <c r="F2" s="28"/>
      <c r="G2" s="28"/>
      <c r="H2" s="28"/>
      <c r="I2" s="28"/>
      <c r="J2" s="28"/>
      <c r="K2" s="28"/>
    </row>
    <row r="3" spans="1:11" ht="15.75" customHeight="1" x14ac:dyDescent="0.2">
      <c r="A3" s="28"/>
      <c r="B3" s="28"/>
      <c r="C3" s="28"/>
      <c r="D3" s="28"/>
      <c r="E3" s="28"/>
      <c r="F3" s="28"/>
      <c r="G3" s="28"/>
      <c r="H3" s="28"/>
      <c r="I3" s="28"/>
      <c r="J3" s="28"/>
      <c r="K3" s="28"/>
    </row>
    <row r="4" spans="1:11" ht="30" x14ac:dyDescent="0.25">
      <c r="A4" s="1"/>
      <c r="B4" s="2" t="s">
        <v>0</v>
      </c>
      <c r="C4" s="2" t="s">
        <v>7</v>
      </c>
      <c r="D4" s="2" t="s">
        <v>1</v>
      </c>
      <c r="E4" s="2" t="s">
        <v>8</v>
      </c>
      <c r="F4" s="2" t="s">
        <v>2</v>
      </c>
      <c r="G4" s="2" t="s">
        <v>3</v>
      </c>
      <c r="H4" s="3" t="s">
        <v>4</v>
      </c>
      <c r="I4" s="3" t="s">
        <v>5</v>
      </c>
      <c r="J4" s="3" t="s">
        <v>6</v>
      </c>
      <c r="K4" s="3" t="s">
        <v>12</v>
      </c>
    </row>
    <row r="5" spans="1:11" ht="175.15" customHeight="1" x14ac:dyDescent="0.2">
      <c r="A5" s="30"/>
      <c r="B5" s="27">
        <v>17</v>
      </c>
      <c r="C5" s="10" t="s">
        <v>22</v>
      </c>
      <c r="D5" s="16" t="s">
        <v>23</v>
      </c>
      <c r="E5" s="11" t="s">
        <v>2</v>
      </c>
      <c r="F5" s="11">
        <v>1</v>
      </c>
      <c r="G5" s="12">
        <v>0</v>
      </c>
      <c r="H5" s="13">
        <f t="shared" ref="H5:H12" si="0">G5*1.21</f>
        <v>0</v>
      </c>
      <c r="I5" s="13">
        <f t="shared" ref="I5:I12" si="1">G5*F5</f>
        <v>0</v>
      </c>
      <c r="J5" s="13">
        <f t="shared" ref="J5:J12" si="2">I5*1.21</f>
        <v>0</v>
      </c>
      <c r="K5" s="14" t="s">
        <v>16</v>
      </c>
    </row>
    <row r="6" spans="1:11" ht="94.15" customHeight="1" x14ac:dyDescent="0.2">
      <c r="A6" s="30"/>
      <c r="B6" s="27">
        <v>18</v>
      </c>
      <c r="C6" s="10" t="s">
        <v>41</v>
      </c>
      <c r="D6" s="16" t="s">
        <v>42</v>
      </c>
      <c r="E6" s="11" t="s">
        <v>2</v>
      </c>
      <c r="F6" s="11">
        <v>1</v>
      </c>
      <c r="G6" s="12">
        <v>0</v>
      </c>
      <c r="H6" s="13">
        <f t="shared" si="0"/>
        <v>0</v>
      </c>
      <c r="I6" s="13">
        <f t="shared" si="1"/>
        <v>0</v>
      </c>
      <c r="J6" s="13">
        <f t="shared" si="2"/>
        <v>0</v>
      </c>
      <c r="K6" s="14" t="s">
        <v>16</v>
      </c>
    </row>
    <row r="7" spans="1:11" ht="102.75" customHeight="1" x14ac:dyDescent="0.2">
      <c r="A7" s="30"/>
      <c r="B7" s="27">
        <v>19</v>
      </c>
      <c r="C7" s="10" t="s">
        <v>33</v>
      </c>
      <c r="D7" s="16" t="s">
        <v>55</v>
      </c>
      <c r="E7" s="11" t="s">
        <v>2</v>
      </c>
      <c r="F7" s="11">
        <v>1</v>
      </c>
      <c r="G7" s="12">
        <v>0</v>
      </c>
      <c r="H7" s="13">
        <f t="shared" si="0"/>
        <v>0</v>
      </c>
      <c r="I7" s="13">
        <f t="shared" si="1"/>
        <v>0</v>
      </c>
      <c r="J7" s="13">
        <f t="shared" si="2"/>
        <v>0</v>
      </c>
      <c r="K7" s="14" t="s">
        <v>16</v>
      </c>
    </row>
    <row r="8" spans="1:11" ht="108" customHeight="1" x14ac:dyDescent="0.2">
      <c r="A8" s="30"/>
      <c r="B8" s="27">
        <v>20</v>
      </c>
      <c r="C8" s="10" t="s">
        <v>43</v>
      </c>
      <c r="D8" s="16" t="s">
        <v>57</v>
      </c>
      <c r="E8" s="11" t="s">
        <v>2</v>
      </c>
      <c r="F8" s="11">
        <v>22</v>
      </c>
      <c r="G8" s="12">
        <v>0</v>
      </c>
      <c r="H8" s="13">
        <f t="shared" si="0"/>
        <v>0</v>
      </c>
      <c r="I8" s="13">
        <f t="shared" si="1"/>
        <v>0</v>
      </c>
      <c r="J8" s="13">
        <f t="shared" si="2"/>
        <v>0</v>
      </c>
      <c r="K8" s="14" t="s">
        <v>16</v>
      </c>
    </row>
    <row r="9" spans="1:11" ht="64.900000000000006" customHeight="1" x14ac:dyDescent="0.2">
      <c r="A9" s="30"/>
      <c r="B9" s="27">
        <v>21</v>
      </c>
      <c r="C9" s="10" t="s">
        <v>44</v>
      </c>
      <c r="D9" s="16" t="s">
        <v>47</v>
      </c>
      <c r="E9" s="11" t="s">
        <v>2</v>
      </c>
      <c r="F9" s="11">
        <v>1</v>
      </c>
      <c r="G9" s="12">
        <v>0</v>
      </c>
      <c r="H9" s="13">
        <f t="shared" si="0"/>
        <v>0</v>
      </c>
      <c r="I9" s="13">
        <f t="shared" si="1"/>
        <v>0</v>
      </c>
      <c r="J9" s="13">
        <f t="shared" si="2"/>
        <v>0</v>
      </c>
      <c r="K9" s="14" t="s">
        <v>16</v>
      </c>
    </row>
    <row r="10" spans="1:11" ht="64.5" customHeight="1" x14ac:dyDescent="0.2">
      <c r="A10" s="30"/>
      <c r="B10" s="27">
        <v>22</v>
      </c>
      <c r="C10" s="10" t="s">
        <v>45</v>
      </c>
      <c r="D10" s="16" t="s">
        <v>35</v>
      </c>
      <c r="E10" s="11" t="s">
        <v>2</v>
      </c>
      <c r="F10" s="11">
        <v>1</v>
      </c>
      <c r="G10" s="12">
        <v>0</v>
      </c>
      <c r="H10" s="13">
        <f t="shared" si="0"/>
        <v>0</v>
      </c>
      <c r="I10" s="13">
        <f t="shared" si="1"/>
        <v>0</v>
      </c>
      <c r="J10" s="13">
        <f t="shared" si="2"/>
        <v>0</v>
      </c>
      <c r="K10" s="14" t="s">
        <v>16</v>
      </c>
    </row>
    <row r="11" spans="1:11" ht="180.75" customHeight="1" x14ac:dyDescent="0.2">
      <c r="A11" s="30"/>
      <c r="B11" s="27">
        <v>23</v>
      </c>
      <c r="C11" s="24" t="s">
        <v>36</v>
      </c>
      <c r="D11" s="25" t="s">
        <v>39</v>
      </c>
      <c r="E11" s="20" t="s">
        <v>2</v>
      </c>
      <c r="F11" s="26">
        <v>1</v>
      </c>
      <c r="G11" s="12">
        <v>0</v>
      </c>
      <c r="H11" s="13">
        <f t="shared" si="0"/>
        <v>0</v>
      </c>
      <c r="I11" s="13">
        <f t="shared" si="1"/>
        <v>0</v>
      </c>
      <c r="J11" s="13">
        <f t="shared" si="2"/>
        <v>0</v>
      </c>
      <c r="K11" s="14" t="s">
        <v>16</v>
      </c>
    </row>
    <row r="12" spans="1:11" ht="81" customHeight="1" x14ac:dyDescent="0.2">
      <c r="A12" s="30"/>
      <c r="B12" s="27">
        <v>24</v>
      </c>
      <c r="C12" s="24" t="s">
        <v>37</v>
      </c>
      <c r="D12" s="25" t="s">
        <v>38</v>
      </c>
      <c r="E12" s="20" t="s">
        <v>2</v>
      </c>
      <c r="F12" s="26">
        <v>1</v>
      </c>
      <c r="G12" s="12">
        <v>0</v>
      </c>
      <c r="H12" s="13">
        <f t="shared" si="0"/>
        <v>0</v>
      </c>
      <c r="I12" s="13">
        <f t="shared" si="1"/>
        <v>0</v>
      </c>
      <c r="J12" s="13">
        <f t="shared" si="2"/>
        <v>0</v>
      </c>
      <c r="K12" s="14" t="s">
        <v>16</v>
      </c>
    </row>
    <row r="13" spans="1:11" x14ac:dyDescent="0.2">
      <c r="G13" s="6"/>
      <c r="H13" s="7" t="s">
        <v>9</v>
      </c>
      <c r="I13" s="7">
        <f>SUM(I5:I12)</f>
        <v>0</v>
      </c>
      <c r="J13" s="7">
        <f>SUM(J5:J12)</f>
        <v>0</v>
      </c>
    </row>
    <row r="14" spans="1:11" x14ac:dyDescent="0.2">
      <c r="D14" s="5" t="s">
        <v>13</v>
      </c>
    </row>
  </sheetData>
  <mergeCells count="3">
    <mergeCell ref="A1:K1"/>
    <mergeCell ref="A2:K3"/>
    <mergeCell ref="A5:A12"/>
  </mergeCell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K14"/>
  <sheetViews>
    <sheetView topLeftCell="A7" zoomScale="85" zoomScaleNormal="85" workbookViewId="0">
      <selection activeCell="D12" sqref="D12"/>
    </sheetView>
  </sheetViews>
  <sheetFormatPr defaultRowHeight="12.75" x14ac:dyDescent="0.2"/>
  <cols>
    <col min="3" max="3" width="24.28515625" style="4" customWidth="1"/>
    <col min="4" max="4" width="122.85546875" style="4" customWidth="1"/>
    <col min="5" max="5" width="6.28515625" customWidth="1"/>
    <col min="7" max="7" width="14.42578125" customWidth="1"/>
    <col min="8" max="9" width="16.28515625" customWidth="1"/>
    <col min="10" max="10" width="15.7109375" customWidth="1"/>
    <col min="11" max="11" width="27.7109375" customWidth="1"/>
    <col min="12" max="12" width="11.140625" customWidth="1"/>
    <col min="14" max="14" width="11.5703125" bestFit="1" customWidth="1"/>
  </cols>
  <sheetData>
    <row r="1" spans="1:11" ht="36" customHeight="1" x14ac:dyDescent="0.2">
      <c r="A1" s="31" t="s">
        <v>14</v>
      </c>
      <c r="B1" s="31"/>
      <c r="C1" s="31"/>
      <c r="D1" s="31"/>
      <c r="E1" s="31"/>
      <c r="F1" s="31"/>
      <c r="G1" s="31"/>
      <c r="H1" s="31"/>
      <c r="I1" s="31"/>
      <c r="J1" s="31"/>
      <c r="K1" s="31"/>
    </row>
    <row r="2" spans="1:11" ht="18.75" customHeight="1" x14ac:dyDescent="0.2">
      <c r="A2" s="28" t="s">
        <v>49</v>
      </c>
      <c r="B2" s="28"/>
      <c r="C2" s="28"/>
      <c r="D2" s="28"/>
      <c r="E2" s="28"/>
      <c r="F2" s="28"/>
      <c r="G2" s="28"/>
      <c r="H2" s="28"/>
      <c r="I2" s="28"/>
      <c r="J2" s="28"/>
      <c r="K2" s="28"/>
    </row>
    <row r="3" spans="1:11" ht="15.75" customHeight="1" x14ac:dyDescent="0.2">
      <c r="A3" s="28"/>
      <c r="B3" s="28"/>
      <c r="C3" s="28"/>
      <c r="D3" s="28"/>
      <c r="E3" s="28"/>
      <c r="F3" s="28"/>
      <c r="G3" s="28"/>
      <c r="H3" s="28"/>
      <c r="I3" s="28"/>
      <c r="J3" s="28"/>
      <c r="K3" s="28"/>
    </row>
    <row r="4" spans="1:11" ht="30" x14ac:dyDescent="0.25">
      <c r="A4" s="1"/>
      <c r="B4" s="2" t="s">
        <v>0</v>
      </c>
      <c r="C4" s="2" t="s">
        <v>7</v>
      </c>
      <c r="D4" s="2" t="s">
        <v>1</v>
      </c>
      <c r="E4" s="2" t="s">
        <v>8</v>
      </c>
      <c r="F4" s="2" t="s">
        <v>2</v>
      </c>
      <c r="G4" s="2" t="s">
        <v>3</v>
      </c>
      <c r="H4" s="3" t="s">
        <v>4</v>
      </c>
      <c r="I4" s="3" t="s">
        <v>5</v>
      </c>
      <c r="J4" s="3" t="s">
        <v>6</v>
      </c>
      <c r="K4" s="3" t="s">
        <v>12</v>
      </c>
    </row>
    <row r="5" spans="1:11" ht="165" customHeight="1" x14ac:dyDescent="0.2">
      <c r="A5" s="30"/>
      <c r="B5" s="27">
        <v>25</v>
      </c>
      <c r="C5" s="10" t="s">
        <v>22</v>
      </c>
      <c r="D5" s="16" t="s">
        <v>23</v>
      </c>
      <c r="E5" s="11" t="s">
        <v>2</v>
      </c>
      <c r="F5" s="11">
        <v>1</v>
      </c>
      <c r="G5" s="12">
        <v>0</v>
      </c>
      <c r="H5" s="13">
        <f t="shared" ref="H5:H12" si="0">G5*1.21</f>
        <v>0</v>
      </c>
      <c r="I5" s="13">
        <f t="shared" ref="I5:I12" si="1">G5*F5</f>
        <v>0</v>
      </c>
      <c r="J5" s="13">
        <f t="shared" ref="J5:J12" si="2">I5*1.21</f>
        <v>0</v>
      </c>
      <c r="K5" s="14" t="s">
        <v>16</v>
      </c>
    </row>
    <row r="6" spans="1:11" ht="75" customHeight="1" x14ac:dyDescent="0.2">
      <c r="A6" s="30"/>
      <c r="B6" s="27">
        <v>26</v>
      </c>
      <c r="C6" s="10" t="s">
        <v>41</v>
      </c>
      <c r="D6" s="16" t="s">
        <v>42</v>
      </c>
      <c r="E6" s="11" t="s">
        <v>2</v>
      </c>
      <c r="F6" s="11">
        <v>1</v>
      </c>
      <c r="G6" s="12">
        <v>0</v>
      </c>
      <c r="H6" s="13">
        <f t="shared" si="0"/>
        <v>0</v>
      </c>
      <c r="I6" s="13">
        <f t="shared" si="1"/>
        <v>0</v>
      </c>
      <c r="J6" s="13">
        <f t="shared" si="2"/>
        <v>0</v>
      </c>
      <c r="K6" s="14" t="s">
        <v>16</v>
      </c>
    </row>
    <row r="7" spans="1:11" ht="104.25" customHeight="1" x14ac:dyDescent="0.2">
      <c r="A7" s="30"/>
      <c r="B7" s="27">
        <v>27</v>
      </c>
      <c r="C7" s="10" t="s">
        <v>33</v>
      </c>
      <c r="D7" s="16" t="s">
        <v>55</v>
      </c>
      <c r="E7" s="11" t="s">
        <v>2</v>
      </c>
      <c r="F7" s="11">
        <v>1</v>
      </c>
      <c r="G7" s="12">
        <v>0</v>
      </c>
      <c r="H7" s="13">
        <f t="shared" si="0"/>
        <v>0</v>
      </c>
      <c r="I7" s="13">
        <f t="shared" si="1"/>
        <v>0</v>
      </c>
      <c r="J7" s="13">
        <f t="shared" si="2"/>
        <v>0</v>
      </c>
      <c r="K7" s="14" t="s">
        <v>16</v>
      </c>
    </row>
    <row r="8" spans="1:11" ht="108" customHeight="1" x14ac:dyDescent="0.2">
      <c r="A8" s="30"/>
      <c r="B8" s="27">
        <v>28</v>
      </c>
      <c r="C8" s="10" t="s">
        <v>43</v>
      </c>
      <c r="D8" s="16" t="s">
        <v>56</v>
      </c>
      <c r="E8" s="11" t="s">
        <v>2</v>
      </c>
      <c r="F8" s="11">
        <v>15</v>
      </c>
      <c r="G8" s="12">
        <v>0</v>
      </c>
      <c r="H8" s="13">
        <f t="shared" si="0"/>
        <v>0</v>
      </c>
      <c r="I8" s="13">
        <f t="shared" si="1"/>
        <v>0</v>
      </c>
      <c r="J8" s="13">
        <f t="shared" si="2"/>
        <v>0</v>
      </c>
      <c r="K8" s="14" t="s">
        <v>16</v>
      </c>
    </row>
    <row r="9" spans="1:11" ht="64.900000000000006" customHeight="1" x14ac:dyDescent="0.2">
      <c r="A9" s="30"/>
      <c r="B9" s="27">
        <v>29</v>
      </c>
      <c r="C9" s="10" t="s">
        <v>44</v>
      </c>
      <c r="D9" s="16" t="s">
        <v>46</v>
      </c>
      <c r="E9" s="11" t="s">
        <v>2</v>
      </c>
      <c r="F9" s="11">
        <v>1</v>
      </c>
      <c r="G9" s="12">
        <v>0</v>
      </c>
      <c r="H9" s="13">
        <f t="shared" si="0"/>
        <v>0</v>
      </c>
      <c r="I9" s="13">
        <f t="shared" si="1"/>
        <v>0</v>
      </c>
      <c r="J9" s="13">
        <f t="shared" si="2"/>
        <v>0</v>
      </c>
      <c r="K9" s="14" t="s">
        <v>16</v>
      </c>
    </row>
    <row r="10" spans="1:11" ht="70.900000000000006" customHeight="1" x14ac:dyDescent="0.2">
      <c r="A10" s="30"/>
      <c r="B10" s="27">
        <v>30</v>
      </c>
      <c r="C10" s="10" t="s">
        <v>45</v>
      </c>
      <c r="D10" s="16" t="s">
        <v>35</v>
      </c>
      <c r="E10" s="11" t="s">
        <v>2</v>
      </c>
      <c r="F10" s="11">
        <v>1</v>
      </c>
      <c r="G10" s="12">
        <v>0</v>
      </c>
      <c r="H10" s="13">
        <f t="shared" si="0"/>
        <v>0</v>
      </c>
      <c r="I10" s="13">
        <f t="shared" si="1"/>
        <v>0</v>
      </c>
      <c r="J10" s="13">
        <f t="shared" si="2"/>
        <v>0</v>
      </c>
      <c r="K10" s="14" t="s">
        <v>16</v>
      </c>
    </row>
    <row r="11" spans="1:11" ht="180" customHeight="1" x14ac:dyDescent="0.2">
      <c r="A11" s="30"/>
      <c r="B11" s="27">
        <v>31</v>
      </c>
      <c r="C11" s="24" t="s">
        <v>36</v>
      </c>
      <c r="D11" s="25" t="s">
        <v>39</v>
      </c>
      <c r="E11" s="20" t="s">
        <v>2</v>
      </c>
      <c r="F11" s="26">
        <v>1</v>
      </c>
      <c r="G11" s="12">
        <v>0</v>
      </c>
      <c r="H11" s="13">
        <f t="shared" si="0"/>
        <v>0</v>
      </c>
      <c r="I11" s="13">
        <f t="shared" si="1"/>
        <v>0</v>
      </c>
      <c r="J11" s="13">
        <f t="shared" si="2"/>
        <v>0</v>
      </c>
      <c r="K11" s="14" t="s">
        <v>16</v>
      </c>
    </row>
    <row r="12" spans="1:11" ht="83.25" customHeight="1" x14ac:dyDescent="0.2">
      <c r="A12" s="30"/>
      <c r="B12" s="27">
        <v>32</v>
      </c>
      <c r="C12" s="24" t="s">
        <v>37</v>
      </c>
      <c r="D12" s="25" t="s">
        <v>38</v>
      </c>
      <c r="E12" s="20" t="s">
        <v>2</v>
      </c>
      <c r="F12" s="26">
        <v>1</v>
      </c>
      <c r="G12" s="12">
        <v>0</v>
      </c>
      <c r="H12" s="13">
        <f t="shared" si="0"/>
        <v>0</v>
      </c>
      <c r="I12" s="13">
        <f t="shared" si="1"/>
        <v>0</v>
      </c>
      <c r="J12" s="13">
        <f t="shared" si="2"/>
        <v>0</v>
      </c>
      <c r="K12" s="14" t="s">
        <v>16</v>
      </c>
    </row>
    <row r="13" spans="1:11" x14ac:dyDescent="0.2">
      <c r="G13" s="6"/>
      <c r="H13" s="9" t="s">
        <v>9</v>
      </c>
      <c r="I13" s="9">
        <f>SUM(I5:I12)</f>
        <v>0</v>
      </c>
      <c r="J13" s="9">
        <f>SUM(J5:J12)</f>
        <v>0</v>
      </c>
    </row>
    <row r="14" spans="1:11" x14ac:dyDescent="0.2">
      <c r="D14" s="5" t="s">
        <v>13</v>
      </c>
    </row>
  </sheetData>
  <mergeCells count="3">
    <mergeCell ref="A1:K1"/>
    <mergeCell ref="A2:K3"/>
    <mergeCell ref="A5:A12"/>
  </mergeCell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K16"/>
  <sheetViews>
    <sheetView topLeftCell="A9" zoomScale="85" zoomScaleNormal="85" workbookViewId="0">
      <selection activeCell="D14" sqref="D14"/>
    </sheetView>
  </sheetViews>
  <sheetFormatPr defaultRowHeight="12.75" x14ac:dyDescent="0.2"/>
  <cols>
    <col min="3" max="3" width="24.28515625" style="4" customWidth="1"/>
    <col min="4" max="4" width="122.85546875" style="4" customWidth="1"/>
    <col min="5" max="5" width="6.28515625" customWidth="1"/>
    <col min="7" max="7" width="14.42578125" customWidth="1"/>
    <col min="8" max="9" width="16.28515625" customWidth="1"/>
    <col min="10" max="10" width="15.7109375" customWidth="1"/>
    <col min="11" max="11" width="27.7109375" customWidth="1"/>
    <col min="12" max="12" width="11.140625" customWidth="1"/>
    <col min="14" max="14" width="11.5703125" bestFit="1" customWidth="1"/>
  </cols>
  <sheetData>
    <row r="1" spans="1:11" ht="36" customHeight="1" x14ac:dyDescent="0.2">
      <c r="A1" s="31" t="s">
        <v>14</v>
      </c>
      <c r="B1" s="31"/>
      <c r="C1" s="31"/>
      <c r="D1" s="31"/>
      <c r="E1" s="31"/>
      <c r="F1" s="31"/>
      <c r="G1" s="31"/>
      <c r="H1" s="31"/>
      <c r="I1" s="31"/>
      <c r="J1" s="31"/>
      <c r="K1" s="31"/>
    </row>
    <row r="2" spans="1:11" ht="18.75" customHeight="1" x14ac:dyDescent="0.2">
      <c r="A2" s="28" t="s">
        <v>48</v>
      </c>
      <c r="B2" s="28"/>
      <c r="C2" s="28"/>
      <c r="D2" s="28"/>
      <c r="E2" s="28"/>
      <c r="F2" s="28"/>
      <c r="G2" s="28"/>
      <c r="H2" s="28"/>
      <c r="I2" s="28"/>
      <c r="J2" s="28"/>
      <c r="K2" s="28"/>
    </row>
    <row r="3" spans="1:11" ht="15.75" customHeight="1" x14ac:dyDescent="0.2">
      <c r="A3" s="28"/>
      <c r="B3" s="28"/>
      <c r="C3" s="28"/>
      <c r="D3" s="28"/>
      <c r="E3" s="28"/>
      <c r="F3" s="28"/>
      <c r="G3" s="28"/>
      <c r="H3" s="28"/>
      <c r="I3" s="28"/>
      <c r="J3" s="28"/>
      <c r="K3" s="28"/>
    </row>
    <row r="4" spans="1:11" ht="30" x14ac:dyDescent="0.25">
      <c r="A4" s="1"/>
      <c r="B4" s="2" t="s">
        <v>0</v>
      </c>
      <c r="C4" s="2" t="s">
        <v>7</v>
      </c>
      <c r="D4" s="2" t="s">
        <v>1</v>
      </c>
      <c r="E4" s="2" t="s">
        <v>8</v>
      </c>
      <c r="F4" s="2" t="s">
        <v>2</v>
      </c>
      <c r="G4" s="2" t="s">
        <v>3</v>
      </c>
      <c r="H4" s="3" t="s">
        <v>4</v>
      </c>
      <c r="I4" s="3" t="s">
        <v>5</v>
      </c>
      <c r="J4" s="3" t="s">
        <v>6</v>
      </c>
      <c r="K4" s="3" t="s">
        <v>12</v>
      </c>
    </row>
    <row r="5" spans="1:11" ht="163.5" customHeight="1" x14ac:dyDescent="0.2">
      <c r="A5" s="30"/>
      <c r="B5" s="27">
        <v>33</v>
      </c>
      <c r="C5" s="10" t="s">
        <v>22</v>
      </c>
      <c r="D5" s="16" t="s">
        <v>23</v>
      </c>
      <c r="E5" s="11" t="s">
        <v>2</v>
      </c>
      <c r="F5" s="11">
        <v>1</v>
      </c>
      <c r="G5" s="12">
        <v>0</v>
      </c>
      <c r="H5" s="13">
        <f t="shared" ref="H5:H14" si="0">G5*1.21</f>
        <v>0</v>
      </c>
      <c r="I5" s="13">
        <f t="shared" ref="I5:I14" si="1">G5*F5</f>
        <v>0</v>
      </c>
      <c r="J5" s="13">
        <f t="shared" ref="J5:J14" si="2">I5*1.21</f>
        <v>0</v>
      </c>
      <c r="K5" s="14" t="s">
        <v>16</v>
      </c>
    </row>
    <row r="6" spans="1:11" ht="78" customHeight="1" x14ac:dyDescent="0.2">
      <c r="A6" s="30"/>
      <c r="B6" s="27">
        <v>34</v>
      </c>
      <c r="C6" s="10" t="s">
        <v>41</v>
      </c>
      <c r="D6" s="16" t="s">
        <v>42</v>
      </c>
      <c r="E6" s="11" t="s">
        <v>2</v>
      </c>
      <c r="F6" s="11">
        <v>1</v>
      </c>
      <c r="G6" s="12">
        <v>0</v>
      </c>
      <c r="H6" s="13">
        <f t="shared" si="0"/>
        <v>0</v>
      </c>
      <c r="I6" s="13">
        <f t="shared" si="1"/>
        <v>0</v>
      </c>
      <c r="J6" s="13">
        <f t="shared" si="2"/>
        <v>0</v>
      </c>
      <c r="K6" s="14" t="s">
        <v>16</v>
      </c>
    </row>
    <row r="7" spans="1:11" ht="99.75" customHeight="1" x14ac:dyDescent="0.2">
      <c r="A7" s="30"/>
      <c r="B7" s="27">
        <v>35</v>
      </c>
      <c r="C7" s="10" t="s">
        <v>33</v>
      </c>
      <c r="D7" s="16" t="s">
        <v>55</v>
      </c>
      <c r="E7" s="11" t="s">
        <v>2</v>
      </c>
      <c r="F7" s="11">
        <v>1</v>
      </c>
      <c r="G7" s="12">
        <v>0</v>
      </c>
      <c r="H7" s="13">
        <f t="shared" si="0"/>
        <v>0</v>
      </c>
      <c r="I7" s="13">
        <f t="shared" si="1"/>
        <v>0</v>
      </c>
      <c r="J7" s="13">
        <f t="shared" si="2"/>
        <v>0</v>
      </c>
      <c r="K7" s="14" t="s">
        <v>16</v>
      </c>
    </row>
    <row r="8" spans="1:11" ht="108" customHeight="1" x14ac:dyDescent="0.2">
      <c r="A8" s="30"/>
      <c r="B8" s="27">
        <v>36</v>
      </c>
      <c r="C8" s="10" t="s">
        <v>43</v>
      </c>
      <c r="D8" s="16" t="s">
        <v>56</v>
      </c>
      <c r="E8" s="11" t="s">
        <v>2</v>
      </c>
      <c r="F8" s="11">
        <v>12</v>
      </c>
      <c r="G8" s="12">
        <v>0</v>
      </c>
      <c r="H8" s="13">
        <f t="shared" si="0"/>
        <v>0</v>
      </c>
      <c r="I8" s="13">
        <f t="shared" si="1"/>
        <v>0</v>
      </c>
      <c r="J8" s="13">
        <f t="shared" si="2"/>
        <v>0</v>
      </c>
      <c r="K8" s="14" t="s">
        <v>16</v>
      </c>
    </row>
    <row r="9" spans="1:11" ht="54.75" customHeight="1" x14ac:dyDescent="0.2">
      <c r="A9" s="30"/>
      <c r="B9" s="27">
        <v>37</v>
      </c>
      <c r="C9" s="10" t="s">
        <v>44</v>
      </c>
      <c r="D9" s="16" t="s">
        <v>50</v>
      </c>
      <c r="E9" s="11" t="s">
        <v>2</v>
      </c>
      <c r="F9" s="11">
        <v>1</v>
      </c>
      <c r="G9" s="12">
        <v>0</v>
      </c>
      <c r="H9" s="13">
        <f t="shared" si="0"/>
        <v>0</v>
      </c>
      <c r="I9" s="13">
        <f t="shared" si="1"/>
        <v>0</v>
      </c>
      <c r="J9" s="13">
        <f t="shared" si="2"/>
        <v>0</v>
      </c>
      <c r="K9" s="14" t="s">
        <v>16</v>
      </c>
    </row>
    <row r="10" spans="1:11" ht="62.25" customHeight="1" x14ac:dyDescent="0.2">
      <c r="A10" s="30"/>
      <c r="B10" s="27">
        <v>38</v>
      </c>
      <c r="C10" s="10" t="s">
        <v>45</v>
      </c>
      <c r="D10" s="16" t="s">
        <v>35</v>
      </c>
      <c r="E10" s="11" t="s">
        <v>2</v>
      </c>
      <c r="F10" s="11">
        <v>1</v>
      </c>
      <c r="G10" s="12">
        <v>0</v>
      </c>
      <c r="H10" s="13">
        <f t="shared" si="0"/>
        <v>0</v>
      </c>
      <c r="I10" s="13">
        <f t="shared" si="1"/>
        <v>0</v>
      </c>
      <c r="J10" s="13">
        <f t="shared" si="2"/>
        <v>0</v>
      </c>
      <c r="K10" s="14" t="s">
        <v>16</v>
      </c>
    </row>
    <row r="11" spans="1:11" ht="123" customHeight="1" x14ac:dyDescent="0.2">
      <c r="A11" s="30"/>
      <c r="B11" s="27">
        <v>39</v>
      </c>
      <c r="C11" s="10" t="s">
        <v>51</v>
      </c>
      <c r="D11" s="16" t="s">
        <v>58</v>
      </c>
      <c r="E11" s="11" t="s">
        <v>2</v>
      </c>
      <c r="F11" s="11">
        <v>1</v>
      </c>
      <c r="G11" s="12">
        <v>0</v>
      </c>
      <c r="H11" s="13">
        <f t="shared" si="0"/>
        <v>0</v>
      </c>
      <c r="I11" s="13">
        <f t="shared" si="1"/>
        <v>0</v>
      </c>
      <c r="J11" s="13">
        <f t="shared" si="2"/>
        <v>0</v>
      </c>
      <c r="K11" s="14" t="s">
        <v>16</v>
      </c>
    </row>
    <row r="12" spans="1:11" ht="103.5" customHeight="1" x14ac:dyDescent="0.2">
      <c r="A12" s="30"/>
      <c r="B12" s="27">
        <v>40</v>
      </c>
      <c r="C12" s="10" t="s">
        <v>52</v>
      </c>
      <c r="D12" s="16" t="s">
        <v>59</v>
      </c>
      <c r="E12" s="11" t="s">
        <v>2</v>
      </c>
      <c r="F12" s="11">
        <v>2</v>
      </c>
      <c r="G12" s="12">
        <v>0</v>
      </c>
      <c r="H12" s="13">
        <f t="shared" si="0"/>
        <v>0</v>
      </c>
      <c r="I12" s="13">
        <f t="shared" si="1"/>
        <v>0</v>
      </c>
      <c r="J12" s="13">
        <f t="shared" si="2"/>
        <v>0</v>
      </c>
      <c r="K12" s="14" t="s">
        <v>16</v>
      </c>
    </row>
    <row r="13" spans="1:11" ht="186" customHeight="1" x14ac:dyDescent="0.2">
      <c r="A13" s="30"/>
      <c r="B13" s="27">
        <v>41</v>
      </c>
      <c r="C13" s="24" t="s">
        <v>36</v>
      </c>
      <c r="D13" s="25" t="s">
        <v>39</v>
      </c>
      <c r="E13" s="20" t="s">
        <v>2</v>
      </c>
      <c r="F13" s="26">
        <v>1</v>
      </c>
      <c r="G13" s="12">
        <v>0</v>
      </c>
      <c r="H13" s="13">
        <f t="shared" si="0"/>
        <v>0</v>
      </c>
      <c r="I13" s="13">
        <f t="shared" si="1"/>
        <v>0</v>
      </c>
      <c r="J13" s="13">
        <f t="shared" si="2"/>
        <v>0</v>
      </c>
      <c r="K13" s="14" t="s">
        <v>16</v>
      </c>
    </row>
    <row r="14" spans="1:11" ht="90.6" customHeight="1" x14ac:dyDescent="0.2">
      <c r="A14" s="30"/>
      <c r="B14" s="27">
        <v>42</v>
      </c>
      <c r="C14" s="24" t="s">
        <v>37</v>
      </c>
      <c r="D14" s="25" t="s">
        <v>38</v>
      </c>
      <c r="E14" s="20" t="s">
        <v>2</v>
      </c>
      <c r="F14" s="26">
        <v>1</v>
      </c>
      <c r="G14" s="12">
        <v>0</v>
      </c>
      <c r="H14" s="13">
        <f t="shared" si="0"/>
        <v>0</v>
      </c>
      <c r="I14" s="13">
        <f t="shared" si="1"/>
        <v>0</v>
      </c>
      <c r="J14" s="13">
        <f t="shared" si="2"/>
        <v>0</v>
      </c>
      <c r="K14" s="14" t="s">
        <v>16</v>
      </c>
    </row>
    <row r="15" spans="1:11" x14ac:dyDescent="0.2">
      <c r="G15" s="6"/>
      <c r="H15" s="9" t="s">
        <v>9</v>
      </c>
      <c r="I15" s="9">
        <f>SUM(I5:I14)</f>
        <v>0</v>
      </c>
      <c r="J15" s="9">
        <f>SUM(J5:J14)</f>
        <v>0</v>
      </c>
    </row>
    <row r="16" spans="1:11" x14ac:dyDescent="0.2">
      <c r="D16" s="5" t="s">
        <v>13</v>
      </c>
    </row>
  </sheetData>
  <mergeCells count="3">
    <mergeCell ref="A1:K1"/>
    <mergeCell ref="A2:K3"/>
    <mergeCell ref="A5:A14"/>
  </mergeCells>
  <pageMargins left="0.7" right="0.7" top="0.78740157499999996" bottom="0.78740157499999996" header="0.3" footer="0.3"/>
  <pageSetup paperSize="9" orientation="portrait" horizont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Atrium nižší</vt:lpstr>
      <vt:lpstr>Atrium vyšší</vt:lpstr>
      <vt:lpstr>Dílny 1</vt:lpstr>
      <vt:lpstr>Dílny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Oldřich Košťál</dc:creator>
  <cp:lastModifiedBy>Oldřich Košťál</cp:lastModifiedBy>
  <cp:lastPrinted>2019-11-26T11:07:28Z</cp:lastPrinted>
  <dcterms:created xsi:type="dcterms:W3CDTF">2018-04-10T08:25:02Z</dcterms:created>
  <dcterms:modified xsi:type="dcterms:W3CDTF">2022-01-26T01:02:06Z</dcterms:modified>
</cp:coreProperties>
</file>