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Veřejné zakázky\2022\2022\SNMZ\III. kategorie\DODÁVKA ČISTÍCÍCH A HYGIENICKÝCH PROSTŘEDKŮ PRO SPRÁVU NEMOVITOSTÍ MĚSTA ZNOJMA\"/>
    </mc:Choice>
  </mc:AlternateContent>
  <xr:revisionPtr revIDLastSave="0" documentId="8_{B6030F1E-AEF3-4865-8B2F-96AFDB3F8FC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ygienické prostředky" sheetId="1" r:id="rId1"/>
  </sheets>
  <definedNames>
    <definedName name="_xlnm.Print_Area" localSheetId="0">'Hygienické prostředky'!$A$1:$AMJ$74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3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9" i="1"/>
  <c r="P35" i="1"/>
  <c r="P9" i="1"/>
  <c r="O32" i="1" l="1"/>
  <c r="O66" i="1"/>
  <c r="O67" i="1" s="1"/>
  <c r="P66" i="1"/>
  <c r="N32" i="1"/>
  <c r="P32" i="1" l="1"/>
  <c r="P67" i="1" s="1"/>
</calcChain>
</file>

<file path=xl/sharedStrings.xml><?xml version="1.0" encoding="utf-8"?>
<sst xmlns="http://schemas.openxmlformats.org/spreadsheetml/2006/main" count="190" uniqueCount="111">
  <si>
    <t>Pr. číslo</t>
  </si>
  <si>
    <t>Poznámka</t>
  </si>
  <si>
    <t>ks</t>
  </si>
  <si>
    <t>bal.</t>
  </si>
  <si>
    <t xml:space="preserve"> podpis a pečiatka spoločnosti</t>
  </si>
  <si>
    <t>Příloha č. 1 Technická specifikace předmětu zákazky</t>
  </si>
  <si>
    <t>toaletní papír</t>
  </si>
  <si>
    <t xml:space="preserve"> Hygienické a čistící prostředky</t>
  </si>
  <si>
    <t>Toalet. papír  400 útržků  jednovrstvý - žlutý přebal</t>
  </si>
  <si>
    <t>Toalet. papír Luxus 400 útržků dvouvrstvý bílý - červený přebal</t>
  </si>
  <si>
    <t>Toalet. papír 400 útržků jednovrstvý - modrý přebal</t>
  </si>
  <si>
    <t>Cena za 1 balení Kč bez DPH</t>
  </si>
  <si>
    <t xml:space="preserve">     Druh </t>
  </si>
  <si>
    <t xml:space="preserve">Stručný popis </t>
  </si>
  <si>
    <t>Toalet. papír Jumbo 190 mm dvouvrstvý bílý, balení / 12 ks cena za 1ks, návin 100m</t>
  </si>
  <si>
    <t>Toalet. papír Jumbo 190 mm jednovrstvý, balení / 6 ks cena za 1ks, návin 183m</t>
  </si>
  <si>
    <t>Toalet. papír Jumbo 240 mm jednovrstvý, balení / 6 ks cena za 1ks, návin 280m</t>
  </si>
  <si>
    <t>Toalet. papír Jumbo 280 mm jednovrstvý, balení / 6 ks cena za 1ks, návin 300m, normal</t>
  </si>
  <si>
    <t xml:space="preserve">Toaletní papír Jumbo 280 mm dvouvrstvý bílý, 65% bělost, balení / 6 ks cena za 1 ks,  </t>
  </si>
  <si>
    <t>papírové ručníky "Z"</t>
  </si>
  <si>
    <t xml:space="preserve">Papír. ručník, Maxi role, dvouvrstvé, bílé, s dutinkou, balení / 6 ks, cena za 1ks  </t>
  </si>
  <si>
    <t>Smetáček ruční 5180/616 plastový syntetická vlákna</t>
  </si>
  <si>
    <t xml:space="preserve">Smetáček ruční </t>
  </si>
  <si>
    <t>Smeták 5151/Z/616 na hůl plastový barevný se závitem</t>
  </si>
  <si>
    <t>smeták</t>
  </si>
  <si>
    <t>Souprava smetáček s lopatkou s lištou plastová 5215</t>
  </si>
  <si>
    <t>smetáček souprava</t>
  </si>
  <si>
    <t>Souprava WC 4322, plastový kartáč + plastový kryt</t>
  </si>
  <si>
    <t>souprava WC</t>
  </si>
  <si>
    <t>sáčky a pytle</t>
  </si>
  <si>
    <t>Sáčky do odpadkového koše 35l</t>
  </si>
  <si>
    <t xml:space="preserve">Pytel modrý 70 L 57,5 x 100cm v roli 25 ks </t>
  </si>
  <si>
    <t>Pytel 120 L  80 mik. na odpad v roli 15 ks</t>
  </si>
  <si>
    <t>houby a prachovky</t>
  </si>
  <si>
    <t>Houba na nádobí 1 ks profilová střední , různé barvy, cena za 1 ks</t>
  </si>
  <si>
    <t>Houba na nádobí 10 ks malá barevná, cena za 10ks</t>
  </si>
  <si>
    <t>Utěrka 40 x 40cm, GOLD, mikrovlákno, švédská, 320g, zlatá, modrá</t>
  </si>
  <si>
    <t>hygienické prostředky</t>
  </si>
  <si>
    <t>Celkem</t>
  </si>
  <si>
    <t>Čistící prostředky</t>
  </si>
  <si>
    <t>Druh</t>
  </si>
  <si>
    <t>balení</t>
  </si>
  <si>
    <t>dávkovač</t>
  </si>
  <si>
    <t>Dávkovač tekutého mýdla 500 ml plastový, s vyměnitelnou gumičkou</t>
  </si>
  <si>
    <t>držák mopu</t>
  </si>
  <si>
    <t>Držák mopu s klipem Flipper 40 cm</t>
  </si>
  <si>
    <t>Držák mopu s klipem Flipper magnetický 40 cm</t>
  </si>
  <si>
    <t>osvěžovač vzduchu</t>
  </si>
  <si>
    <t>čistič extra lesk 2 v 1</t>
  </si>
  <si>
    <t>tekutý čistící prostředek</t>
  </si>
  <si>
    <t>čistič koupelny spray</t>
  </si>
  <si>
    <t>čistič oken</t>
  </si>
  <si>
    <t>čistič oken - náhradní náplň</t>
  </si>
  <si>
    <t>kyselý čistící prostředek</t>
  </si>
  <si>
    <t>WC gel čistící prostředek</t>
  </si>
  <si>
    <t>univerzální čistící prostředek</t>
  </si>
  <si>
    <t>tekutý čistič na nerez a keramiku</t>
  </si>
  <si>
    <t>čistící a desinfekční prostředek</t>
  </si>
  <si>
    <t>mycí prostředek na nádobí</t>
  </si>
  <si>
    <t>tekuté mýdlo s dávkovačem</t>
  </si>
  <si>
    <t>480 ml, s antibakteriálními přísadami</t>
  </si>
  <si>
    <t>tekuté mýdlo</t>
  </si>
  <si>
    <t>5 l, krémové tekuté mýdlo</t>
  </si>
  <si>
    <t>tablety do pisoáru</t>
  </si>
  <si>
    <t>tuhý WC blok</t>
  </si>
  <si>
    <t>čistič odpadů</t>
  </si>
  <si>
    <t>čistící prostředek koupelen</t>
  </si>
  <si>
    <t>čistič ve spreji proti prachu</t>
  </si>
  <si>
    <t>sprey proti lezoucímu a létajícímu hmyzu</t>
  </si>
  <si>
    <t>prací prostředek</t>
  </si>
  <si>
    <t>krém na ruce</t>
  </si>
  <si>
    <t>Ve............................................dne.............................</t>
  </si>
  <si>
    <t xml:space="preserve"> podpis a razítko společnosti</t>
  </si>
  <si>
    <t>Celkem vše</t>
  </si>
  <si>
    <t xml:space="preserve">Papír. ručníky Z - Z bílé,Prof. dvouvrstvé, 243 x 220 mm / balení 4000 ks (Paloma, Harmony) </t>
  </si>
  <si>
    <t>papírové ručníky role</t>
  </si>
  <si>
    <t>4v1 osvěžovač vzduchu ve spreji, 240ml, různé vůně (AirWick)</t>
  </si>
  <si>
    <t>olejový osvěžovač spray 750 ml (Krystal)</t>
  </si>
  <si>
    <t>750 ml Čistící prostředek na vinylové podlahy, dlažbu, lino, mramor, čistí a obnovuje lesk (Alex)</t>
  </si>
  <si>
    <t>500 ml/720 g, univerzální abrazivní čistící prostředek na všechny povrchy (Cif)</t>
  </si>
  <si>
    <t>750 ml, na odstraňování mastnoty v kuchnyi na přírodní bázi, složení : &lt;5%: Neiontové povrchově aktivní látky, vonné látky, limonen, Linalool, Geraniol, Benzizotiazolinón, Methylisothiazolinone (Cif)</t>
  </si>
  <si>
    <t>500 ml, Odstraňuje špínu a vodní kámen, velmi účinný antibakteriální účinek. Čistič na velmi znečištěné plochy – umyvadla, WC, obkládačky, spolehlivě odstraní vodní a močový kámen, ničí choroboplodné zárodky. (Fixinela)</t>
  </si>
  <si>
    <t>5 l, prostředek na všechny podlahy a povrchy s vůní citrónu Mr. Proper)</t>
  </si>
  <si>
    <t>750 ml, čistič s obsahem směsi účinných kyselin bez poškrábání na nerez a keramiku (Pulirapid)</t>
  </si>
  <si>
    <t>1 l, pro čištění a odmaštění všech ploch s dezinfekční složkou, pro odstranění bakterií, plísní a virů (Sanytol)</t>
  </si>
  <si>
    <t>1 l, dezinfekční prostředek na kuchyně, sanity a jiné omyvatelné povrchy, na dezinfekci vody (Savo)</t>
  </si>
  <si>
    <t>1 l, dezinfekční prostředek na kuchyně, sanity a jiné omyvatelné povrchy, na dezinfekci vody s vůní (Savo)</t>
  </si>
  <si>
    <t>5 l, dezinfekční prostředek na kuchyně, sanity a jiné omyvatelné povrchy, na dezinfekci vody (Savo)</t>
  </si>
  <si>
    <t>750 ml, dezinfekční prostředek na podlahy (Savo)</t>
  </si>
  <si>
    <t>5 l, se systémem Soda Power na změkčení vody, na čištění všech omyvatelných povrchů (Sidolux)</t>
  </si>
  <si>
    <t>900 ml, vysoce koncentrovaný mycí prostředek na nádobí (Jar)</t>
  </si>
  <si>
    <t>5 l, vysoce koncentrovaný mycí prostředek na nádobí (Jar)</t>
  </si>
  <si>
    <t>4,50 kg, čistíci prostředek určený ke vkládání do pisoárů k užití v komunílní hygieně (Prix)</t>
  </si>
  <si>
    <t>2x50g, dezinfekční prostředek. Složení: &gt;30% aniontové povrchově aktivní látky, 5-15% neiontové povrchově aktivní látky, parfémy (alpha-isomethyl ionone, butylphenyl methylpropional). (Bref)</t>
  </si>
  <si>
    <t>900 g, prostředek pro čistění plastových a keramických odpadů umyvadel, sprch, WC a kanalizace (Krtek)</t>
  </si>
  <si>
    <t>250 ml, multifunkční sprey proti pracu na různé povrchy (Pronto)</t>
  </si>
  <si>
    <t>400ml, insekticid proti lezoucímu a létajícímu hmyzu (Biolit)</t>
  </si>
  <si>
    <t>7,5 kg, složení: 15-30 % bělicí činidla na bázi kyslíku; 5-15 % aniontové povrchově aktivní látky; &lt;5 % neiontové (Ariel)
povrchově aktivní látky, fosfonáty, polykarboxyláty, zeolity; enzymy, optické zjasňovače, parfémy, prací prostředek na bílé i barevné prádlo, neobsahuje fosfáty</t>
  </si>
  <si>
    <t>1 kg, obsahuje hydoxid sodný (min. 97%), perličky, resp. granule v plastovom obale, na prečistenie  odtoku vane, spŕch, umyvadiel a drezov (Vanish)</t>
  </si>
  <si>
    <t>100 ml, zklidňující krém na ruce s měsíčkem a lněným olejem (Isolda)</t>
  </si>
  <si>
    <t>čistič koupelny s leskem</t>
  </si>
  <si>
    <t>1l s rozprašovačem (Cleamen)</t>
  </si>
  <si>
    <t>Cena za 1 ks Kč bez DPH</t>
  </si>
  <si>
    <t>500 ml, Čistící prostředek na okna a skleněné povrchy v interiérech, který rychle odstraní špínu a mastnotu a zanechá zářivý povrch. (Clin)</t>
  </si>
  <si>
    <t>500 ml (Clin)</t>
  </si>
  <si>
    <t xml:space="preserve"> </t>
  </si>
  <si>
    <t>množství</t>
  </si>
  <si>
    <t>750 ml, s obsahem bělící přísady, na hluboce usazenou špínu (Larrin)</t>
  </si>
  <si>
    <t>Cena Celkem bez DPH</t>
  </si>
  <si>
    <t>Cena celkem Kč s DPH</t>
  </si>
  <si>
    <t>Prostředek určený k mytí sanitárních a umývárenských ploch jako jsou obklady, umyvadla, vany, sprchové kouty, umyvadla, baterie, vnější části toaletních mís atd. (Savo 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</si>
</sst>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name val="Calibri"/>
      <family val="2"/>
      <charset val="238"/>
    </font>
    <font>
      <b/>
      <sz val="16"/>
      <name val="Calibri"/>
      <family val="2"/>
      <charset val="1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8FAADC"/>
        <bgColor rgb="FF969696"/>
      </patternFill>
    </fill>
    <fill>
      <patternFill patternType="solid">
        <fgColor rgb="FFFFFF00"/>
        <bgColor rgb="FF969696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DDDDD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73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 wrapText="1"/>
    </xf>
    <xf numFmtId="3" fontId="3" fillId="0" borderId="0" xfId="0" applyNumberFormat="1" applyFont="1" applyBorder="1" applyAlignment="1">
      <alignment vertical="center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4" xfId="0" applyFont="1" applyBorder="1" applyAlignment="1"/>
    <xf numFmtId="0" fontId="0" fillId="0" borderId="0" xfId="0" applyBorder="1" applyAlignment="1">
      <alignment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 wrapText="1"/>
    </xf>
    <xf numFmtId="3" fontId="8" fillId="6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wrapText="1"/>
    </xf>
    <xf numFmtId="0" fontId="8" fillId="6" borderId="2" xfId="0" applyFont="1" applyFill="1" applyBorder="1" applyAlignment="1">
      <alignment horizontal="center" vertical="center" wrapText="1"/>
    </xf>
    <xf numFmtId="4" fontId="2" fillId="8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3" fontId="4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 shrinkToFit="1"/>
    </xf>
    <xf numFmtId="0" fontId="5" fillId="9" borderId="3" xfId="0" applyFont="1" applyFill="1" applyBorder="1" applyAlignment="1">
      <alignment horizontal="center" vertical="center"/>
    </xf>
    <xf numFmtId="3" fontId="8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wrapText="1"/>
    </xf>
    <xf numFmtId="0" fontId="9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 wrapText="1"/>
    </xf>
    <xf numFmtId="3" fontId="3" fillId="0" borderId="0" xfId="0" applyNumberFormat="1" applyFont="1" applyBorder="1" applyAlignment="1">
      <alignment horizontal="left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0" fontId="12" fillId="7" borderId="2" xfId="0" applyFont="1" applyFill="1" applyBorder="1" applyAlignment="1">
      <alignment vertical="top" wrapText="1"/>
    </xf>
    <xf numFmtId="3" fontId="5" fillId="4" borderId="0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3" fontId="5" fillId="5" borderId="2" xfId="0" applyNumberFormat="1" applyFont="1" applyFill="1" applyBorder="1" applyAlignment="1">
      <alignment horizontal="left" vertical="center"/>
    </xf>
    <xf numFmtId="3" fontId="5" fillId="8" borderId="2" xfId="0" applyNumberFormat="1" applyFont="1" applyFill="1" applyBorder="1" applyAlignment="1">
      <alignment horizontal="left" vertical="center"/>
    </xf>
    <xf numFmtId="3" fontId="5" fillId="7" borderId="1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11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>
      <alignment horizontal="left"/>
    </xf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9D18E"/>
      <rgbColor rgb="FF808080"/>
      <rgbColor rgb="FF8FAADC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CCCC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8"/>
  <sheetViews>
    <sheetView tabSelected="1" view="pageBreakPreview" topLeftCell="A49" zoomScaleNormal="100" workbookViewId="0">
      <selection activeCell="N68" sqref="N68"/>
    </sheetView>
  </sheetViews>
  <sheetFormatPr defaultRowHeight="15" x14ac:dyDescent="0.25"/>
  <cols>
    <col min="1" max="1" width="6.140625" style="1" customWidth="1"/>
    <col min="2" max="2" width="0.85546875" style="2" hidden="1" customWidth="1"/>
    <col min="3" max="9" width="9" style="2" hidden="1" customWidth="1"/>
    <col min="10" max="10" width="40.140625" style="3" customWidth="1"/>
    <col min="11" max="11" width="12" style="4" customWidth="1"/>
    <col min="12" max="12" width="74.85546875" style="5" customWidth="1"/>
    <col min="13" max="13" width="18.5703125" style="5" customWidth="1"/>
    <col min="14" max="15" width="12" style="4" customWidth="1"/>
    <col min="16" max="16" width="15.28515625" style="4" customWidth="1"/>
    <col min="17" max="17" width="21.28515625" style="6" customWidth="1"/>
    <col min="18" max="263" width="9.140625" style="6" customWidth="1"/>
    <col min="264" max="1024" width="9" style="2" customWidth="1"/>
  </cols>
  <sheetData>
    <row r="1" spans="1:263" ht="21" x14ac:dyDescent="0.35">
      <c r="A1" s="69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9"/>
    </row>
    <row r="2" spans="1:263" ht="21" x14ac:dyDescent="0.35">
      <c r="A2" s="71"/>
      <c r="B2" s="71"/>
      <c r="C2" s="71"/>
      <c r="D2" s="71"/>
      <c r="E2" s="71"/>
      <c r="F2" s="71"/>
      <c r="G2" s="71"/>
      <c r="H2" s="71"/>
      <c r="I2" s="71"/>
      <c r="J2" s="71"/>
      <c r="K2" s="72"/>
      <c r="L2" s="72"/>
      <c r="M2" s="55"/>
      <c r="N2" s="7"/>
      <c r="O2" s="7"/>
      <c r="P2" s="7"/>
      <c r="Q2" s="7"/>
    </row>
    <row r="3" spans="1:263" ht="21" x14ac:dyDescent="0.35">
      <c r="A3" s="71"/>
      <c r="B3" s="71"/>
      <c r="C3" s="71"/>
      <c r="D3" s="71"/>
      <c r="E3" s="71"/>
      <c r="F3" s="71"/>
      <c r="G3" s="71"/>
      <c r="H3" s="71"/>
      <c r="I3" s="71"/>
      <c r="J3" s="71"/>
      <c r="K3" s="72"/>
      <c r="L3" s="72"/>
      <c r="M3" s="55"/>
      <c r="N3" s="7"/>
      <c r="O3" s="7"/>
      <c r="P3" s="7"/>
      <c r="Q3" s="7"/>
    </row>
    <row r="4" spans="1:263" ht="21" x14ac:dyDescent="0.35">
      <c r="A4" s="71"/>
      <c r="B4" s="71"/>
      <c r="C4" s="71"/>
      <c r="D4" s="71"/>
      <c r="E4" s="71"/>
      <c r="F4" s="71"/>
      <c r="G4" s="71"/>
      <c r="H4" s="71"/>
      <c r="I4" s="71"/>
      <c r="J4" s="71"/>
      <c r="K4" s="72"/>
      <c r="L4" s="72"/>
      <c r="M4" s="55"/>
      <c r="N4" s="7"/>
      <c r="O4" s="7"/>
      <c r="P4" s="7"/>
      <c r="Q4" s="7"/>
    </row>
    <row r="5" spans="1:263" ht="21" x14ac:dyDescent="0.35">
      <c r="A5" s="71"/>
      <c r="B5" s="71"/>
      <c r="C5" s="71"/>
      <c r="D5" s="71"/>
      <c r="E5" s="71"/>
      <c r="F5" s="71"/>
      <c r="G5" s="71"/>
      <c r="H5" s="71"/>
      <c r="I5" s="71"/>
      <c r="J5" s="71"/>
      <c r="K5" s="72"/>
      <c r="L5" s="72"/>
      <c r="M5" s="55"/>
      <c r="N5" s="2"/>
      <c r="O5" s="2"/>
      <c r="P5" s="2"/>
      <c r="Q5" s="2"/>
    </row>
    <row r="6" spans="1:263" ht="21" customHeight="1" x14ac:dyDescent="0.3">
      <c r="A6" s="66" t="s">
        <v>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2"/>
    </row>
    <row r="7" spans="1:263" ht="25.15" customHeight="1" x14ac:dyDescent="0.25">
      <c r="A7" s="68" t="s">
        <v>37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29"/>
    </row>
    <row r="8" spans="1:263" ht="48" customHeight="1" x14ac:dyDescent="0.25">
      <c r="A8" s="8" t="s">
        <v>0</v>
      </c>
      <c r="B8" s="9"/>
      <c r="C8" s="9"/>
      <c r="D8" s="9"/>
      <c r="E8" s="9"/>
      <c r="F8" s="9"/>
      <c r="G8" s="9"/>
      <c r="H8" s="9"/>
      <c r="I8" s="9"/>
      <c r="J8" s="10" t="s">
        <v>12</v>
      </c>
      <c r="K8" s="11" t="s">
        <v>41</v>
      </c>
      <c r="L8" s="12" t="s">
        <v>13</v>
      </c>
      <c r="M8" s="12" t="s">
        <v>106</v>
      </c>
      <c r="N8" s="13" t="s">
        <v>102</v>
      </c>
      <c r="O8" s="13" t="s">
        <v>108</v>
      </c>
      <c r="P8" s="13" t="s">
        <v>109</v>
      </c>
      <c r="Q8" s="14" t="s">
        <v>1</v>
      </c>
    </row>
    <row r="9" spans="1:263" ht="29.25" customHeight="1" x14ac:dyDescent="0.25">
      <c r="A9" s="30">
        <v>1</v>
      </c>
      <c r="B9" s="31"/>
      <c r="C9" s="31"/>
      <c r="D9" s="31"/>
      <c r="E9" s="31"/>
      <c r="F9" s="31"/>
      <c r="G9" s="31"/>
      <c r="H9" s="31"/>
      <c r="I9" s="31"/>
      <c r="J9" s="32" t="s">
        <v>6</v>
      </c>
      <c r="K9" s="33" t="s">
        <v>2</v>
      </c>
      <c r="L9" s="34" t="s">
        <v>8</v>
      </c>
      <c r="M9" s="60">
        <v>150</v>
      </c>
      <c r="N9" s="35">
        <v>0</v>
      </c>
      <c r="O9" s="35">
        <f>SUM(M9*N9)</f>
        <v>0</v>
      </c>
      <c r="P9" s="35">
        <f>(M9*N9)*1.2</f>
        <v>0</v>
      </c>
      <c r="Q9" s="36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</row>
    <row r="10" spans="1:263" x14ac:dyDescent="0.25">
      <c r="A10" s="30">
        <v>2</v>
      </c>
      <c r="B10" s="31"/>
      <c r="C10" s="31"/>
      <c r="D10" s="31"/>
      <c r="E10" s="31"/>
      <c r="F10" s="31"/>
      <c r="G10" s="31"/>
      <c r="H10" s="31"/>
      <c r="I10" s="31"/>
      <c r="J10" s="32" t="s">
        <v>6</v>
      </c>
      <c r="K10" s="33" t="s">
        <v>2</v>
      </c>
      <c r="L10" s="34" t="s">
        <v>9</v>
      </c>
      <c r="M10" s="60">
        <v>10500</v>
      </c>
      <c r="N10" s="35">
        <v>0</v>
      </c>
      <c r="O10" s="35">
        <f t="shared" ref="O10:O31" si="0">SUM(M10*N10)</f>
        <v>0</v>
      </c>
      <c r="P10" s="35">
        <f t="shared" ref="P10:P31" si="1">(M10*N10)*1.2</f>
        <v>0</v>
      </c>
      <c r="Q10" s="36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</row>
    <row r="11" spans="1:263" x14ac:dyDescent="0.25">
      <c r="A11" s="30">
        <v>3</v>
      </c>
      <c r="B11" s="31"/>
      <c r="C11" s="31"/>
      <c r="D11" s="31"/>
      <c r="E11" s="31"/>
      <c r="F11" s="31"/>
      <c r="G11" s="31"/>
      <c r="H11" s="31"/>
      <c r="I11" s="31"/>
      <c r="J11" s="32" t="s">
        <v>6</v>
      </c>
      <c r="K11" s="33" t="s">
        <v>2</v>
      </c>
      <c r="L11" s="34" t="s">
        <v>10</v>
      </c>
      <c r="M11" s="60">
        <v>600</v>
      </c>
      <c r="N11" s="35">
        <v>0</v>
      </c>
      <c r="O11" s="35">
        <f t="shared" si="0"/>
        <v>0</v>
      </c>
      <c r="P11" s="35">
        <f t="shared" si="1"/>
        <v>0</v>
      </c>
      <c r="Q11" s="36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</row>
    <row r="12" spans="1:263" ht="30" x14ac:dyDescent="0.25">
      <c r="A12" s="30">
        <v>4</v>
      </c>
      <c r="B12" s="31"/>
      <c r="C12" s="31"/>
      <c r="D12" s="31"/>
      <c r="E12" s="31"/>
      <c r="F12" s="31"/>
      <c r="G12" s="31"/>
      <c r="H12" s="31"/>
      <c r="I12" s="31"/>
      <c r="J12" s="32" t="s">
        <v>6</v>
      </c>
      <c r="K12" s="33" t="s">
        <v>2</v>
      </c>
      <c r="L12" s="34" t="s">
        <v>14</v>
      </c>
      <c r="M12" s="60">
        <v>100</v>
      </c>
      <c r="N12" s="35">
        <v>0</v>
      </c>
      <c r="O12" s="35">
        <f t="shared" si="0"/>
        <v>0</v>
      </c>
      <c r="P12" s="35">
        <f t="shared" si="1"/>
        <v>0</v>
      </c>
      <c r="Q12" s="36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</row>
    <row r="13" spans="1:263" x14ac:dyDescent="0.25">
      <c r="A13" s="30">
        <v>5</v>
      </c>
      <c r="B13" s="31"/>
      <c r="C13" s="31"/>
      <c r="D13" s="31"/>
      <c r="E13" s="31"/>
      <c r="F13" s="31"/>
      <c r="G13" s="31"/>
      <c r="H13" s="31"/>
      <c r="I13" s="31"/>
      <c r="J13" s="32" t="s">
        <v>6</v>
      </c>
      <c r="K13" s="33" t="s">
        <v>2</v>
      </c>
      <c r="L13" s="34" t="s">
        <v>15</v>
      </c>
      <c r="M13" s="60">
        <v>60</v>
      </c>
      <c r="N13" s="35">
        <v>0</v>
      </c>
      <c r="O13" s="35">
        <f t="shared" si="0"/>
        <v>0</v>
      </c>
      <c r="P13" s="35">
        <f t="shared" si="1"/>
        <v>0</v>
      </c>
      <c r="Q13" s="36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</row>
    <row r="14" spans="1:263" x14ac:dyDescent="0.25">
      <c r="A14" s="30">
        <v>6</v>
      </c>
      <c r="B14" s="31"/>
      <c r="C14" s="31"/>
      <c r="D14" s="31"/>
      <c r="E14" s="31"/>
      <c r="F14" s="31"/>
      <c r="G14" s="31"/>
      <c r="H14" s="31"/>
      <c r="I14" s="31"/>
      <c r="J14" s="32" t="s">
        <v>6</v>
      </c>
      <c r="K14" s="33" t="s">
        <v>2</v>
      </c>
      <c r="L14" s="34" t="s">
        <v>16</v>
      </c>
      <c r="M14" s="60">
        <v>550</v>
      </c>
      <c r="N14" s="35">
        <v>0</v>
      </c>
      <c r="O14" s="35">
        <f t="shared" si="0"/>
        <v>0</v>
      </c>
      <c r="P14" s="35">
        <f t="shared" si="1"/>
        <v>0</v>
      </c>
      <c r="Q14" s="36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</row>
    <row r="15" spans="1:263" ht="14.25" customHeight="1" x14ac:dyDescent="0.25">
      <c r="A15" s="30">
        <v>7</v>
      </c>
      <c r="B15" s="31"/>
      <c r="C15" s="31"/>
      <c r="D15" s="31"/>
      <c r="E15" s="31"/>
      <c r="F15" s="31"/>
      <c r="G15" s="31"/>
      <c r="H15" s="31"/>
      <c r="I15" s="31"/>
      <c r="J15" s="32" t="s">
        <v>6</v>
      </c>
      <c r="K15" s="33" t="s">
        <v>2</v>
      </c>
      <c r="L15" s="34" t="s">
        <v>17</v>
      </c>
      <c r="M15" s="60">
        <v>300</v>
      </c>
      <c r="N15" s="35">
        <v>0</v>
      </c>
      <c r="O15" s="35">
        <f t="shared" si="0"/>
        <v>0</v>
      </c>
      <c r="P15" s="35">
        <f t="shared" si="1"/>
        <v>0</v>
      </c>
      <c r="Q15" s="36"/>
    </row>
    <row r="16" spans="1:263" s="16" customFormat="1" ht="17.25" customHeight="1" x14ac:dyDescent="0.25">
      <c r="A16" s="30">
        <v>8</v>
      </c>
      <c r="B16" s="31"/>
      <c r="C16" s="31"/>
      <c r="D16" s="31"/>
      <c r="E16" s="31"/>
      <c r="F16" s="31"/>
      <c r="G16" s="31"/>
      <c r="H16" s="31"/>
      <c r="I16" s="31"/>
      <c r="J16" s="32" t="s">
        <v>6</v>
      </c>
      <c r="K16" s="33" t="s">
        <v>2</v>
      </c>
      <c r="L16" s="34" t="s">
        <v>18</v>
      </c>
      <c r="M16" s="60">
        <v>60</v>
      </c>
      <c r="N16" s="35">
        <v>0</v>
      </c>
      <c r="O16" s="35">
        <f t="shared" si="0"/>
        <v>0</v>
      </c>
      <c r="P16" s="35">
        <f t="shared" si="1"/>
        <v>0</v>
      </c>
      <c r="Q16" s="3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</row>
    <row r="17" spans="1:263" ht="36" customHeight="1" x14ac:dyDescent="0.25">
      <c r="A17" s="30">
        <v>9</v>
      </c>
      <c r="B17" s="31"/>
      <c r="C17" s="31"/>
      <c r="D17" s="31"/>
      <c r="E17" s="31"/>
      <c r="F17" s="31"/>
      <c r="G17" s="31"/>
      <c r="H17" s="31"/>
      <c r="I17" s="31"/>
      <c r="J17" s="32" t="s">
        <v>19</v>
      </c>
      <c r="K17" s="37" t="s">
        <v>3</v>
      </c>
      <c r="L17" s="54" t="s">
        <v>74</v>
      </c>
      <c r="M17" s="60">
        <v>140</v>
      </c>
      <c r="N17" s="35">
        <v>0</v>
      </c>
      <c r="O17" s="35">
        <f t="shared" si="0"/>
        <v>0</v>
      </c>
      <c r="P17" s="35">
        <f t="shared" si="1"/>
        <v>0</v>
      </c>
      <c r="Q17" s="3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</row>
    <row r="18" spans="1:263" x14ac:dyDescent="0.25">
      <c r="A18" s="30">
        <v>10</v>
      </c>
      <c r="B18" s="31"/>
      <c r="C18" s="31"/>
      <c r="D18" s="31"/>
      <c r="E18" s="31"/>
      <c r="F18" s="31"/>
      <c r="G18" s="31"/>
      <c r="H18" s="31"/>
      <c r="I18" s="31"/>
      <c r="J18" s="32" t="s">
        <v>75</v>
      </c>
      <c r="K18" s="33" t="s">
        <v>2</v>
      </c>
      <c r="L18" s="34" t="s">
        <v>20</v>
      </c>
      <c r="M18" s="60">
        <v>100</v>
      </c>
      <c r="N18" s="35">
        <v>0</v>
      </c>
      <c r="O18" s="35">
        <f t="shared" si="0"/>
        <v>0</v>
      </c>
      <c r="P18" s="35">
        <f t="shared" si="1"/>
        <v>0</v>
      </c>
      <c r="Q18" s="36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</row>
    <row r="19" spans="1:263" x14ac:dyDescent="0.25">
      <c r="A19" s="30">
        <v>11</v>
      </c>
      <c r="B19" s="31"/>
      <c r="C19" s="31"/>
      <c r="D19" s="31"/>
      <c r="E19" s="31"/>
      <c r="F19" s="31"/>
      <c r="G19" s="31"/>
      <c r="H19" s="31"/>
      <c r="I19" s="31"/>
      <c r="J19" s="34" t="s">
        <v>22</v>
      </c>
      <c r="K19" s="33" t="s">
        <v>2</v>
      </c>
      <c r="L19" s="34" t="s">
        <v>21</v>
      </c>
      <c r="M19" s="60">
        <v>20</v>
      </c>
      <c r="N19" s="35">
        <v>0</v>
      </c>
      <c r="O19" s="35">
        <f t="shared" si="0"/>
        <v>0</v>
      </c>
      <c r="P19" s="35">
        <f t="shared" si="1"/>
        <v>0</v>
      </c>
      <c r="Q19" s="36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</row>
    <row r="20" spans="1:263" x14ac:dyDescent="0.25">
      <c r="A20" s="30">
        <v>12</v>
      </c>
      <c r="B20" s="31"/>
      <c r="C20" s="31"/>
      <c r="D20" s="31"/>
      <c r="E20" s="31"/>
      <c r="F20" s="31"/>
      <c r="G20" s="31"/>
      <c r="H20" s="31"/>
      <c r="I20" s="31"/>
      <c r="J20" s="32" t="s">
        <v>24</v>
      </c>
      <c r="K20" s="33" t="s">
        <v>2</v>
      </c>
      <c r="L20" s="34" t="s">
        <v>23</v>
      </c>
      <c r="M20" s="60">
        <v>5</v>
      </c>
      <c r="N20" s="35">
        <v>0</v>
      </c>
      <c r="O20" s="35">
        <f t="shared" si="0"/>
        <v>0</v>
      </c>
      <c r="P20" s="35">
        <f t="shared" si="1"/>
        <v>0</v>
      </c>
      <c r="Q20" s="36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</row>
    <row r="21" spans="1:263" ht="28.5" customHeight="1" x14ac:dyDescent="0.25">
      <c r="A21" s="30">
        <v>13</v>
      </c>
      <c r="B21" s="31"/>
      <c r="C21" s="31"/>
      <c r="D21" s="31"/>
      <c r="E21" s="31"/>
      <c r="F21" s="31"/>
      <c r="G21" s="31"/>
      <c r="H21" s="31"/>
      <c r="I21" s="31"/>
      <c r="J21" s="32" t="s">
        <v>26</v>
      </c>
      <c r="K21" s="33" t="s">
        <v>2</v>
      </c>
      <c r="L21" s="34" t="s">
        <v>25</v>
      </c>
      <c r="M21" s="60">
        <v>20</v>
      </c>
      <c r="N21" s="35">
        <v>0</v>
      </c>
      <c r="O21" s="35">
        <f t="shared" si="0"/>
        <v>0</v>
      </c>
      <c r="P21" s="35">
        <f t="shared" si="1"/>
        <v>0</v>
      </c>
      <c r="Q21" s="36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</row>
    <row r="22" spans="1:263" ht="18" customHeight="1" x14ac:dyDescent="0.25">
      <c r="A22" s="30">
        <v>14</v>
      </c>
      <c r="B22" s="31"/>
      <c r="C22" s="31"/>
      <c r="D22" s="31"/>
      <c r="E22" s="31"/>
      <c r="F22" s="31"/>
      <c r="G22" s="31"/>
      <c r="H22" s="31"/>
      <c r="I22" s="31"/>
      <c r="J22" s="32" t="s">
        <v>28</v>
      </c>
      <c r="K22" s="33" t="s">
        <v>2</v>
      </c>
      <c r="L22" s="34" t="s">
        <v>27</v>
      </c>
      <c r="M22" s="60">
        <v>30</v>
      </c>
      <c r="N22" s="35">
        <v>0</v>
      </c>
      <c r="O22" s="35">
        <f t="shared" si="0"/>
        <v>0</v>
      </c>
      <c r="P22" s="35">
        <f t="shared" si="1"/>
        <v>0</v>
      </c>
      <c r="Q22" s="36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</row>
    <row r="23" spans="1:263" ht="27" customHeight="1" x14ac:dyDescent="0.25">
      <c r="A23" s="30">
        <v>15</v>
      </c>
      <c r="B23" s="31"/>
      <c r="C23" s="31"/>
      <c r="D23" s="31"/>
      <c r="E23" s="31"/>
      <c r="F23" s="31"/>
      <c r="G23" s="31"/>
      <c r="H23" s="31"/>
      <c r="I23" s="31"/>
      <c r="J23" s="32" t="s">
        <v>29</v>
      </c>
      <c r="K23" s="33" t="s">
        <v>2</v>
      </c>
      <c r="L23" s="58" t="s">
        <v>30</v>
      </c>
      <c r="M23" s="60">
        <v>250</v>
      </c>
      <c r="N23" s="35">
        <v>0</v>
      </c>
      <c r="O23" s="35">
        <f t="shared" si="0"/>
        <v>0</v>
      </c>
      <c r="P23" s="35">
        <f t="shared" si="1"/>
        <v>0</v>
      </c>
      <c r="Q23" s="36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</row>
    <row r="24" spans="1:263" ht="18" customHeight="1" x14ac:dyDescent="0.25">
      <c r="A24" s="30">
        <v>16</v>
      </c>
      <c r="B24" s="31"/>
      <c r="C24" s="31"/>
      <c r="D24" s="31"/>
      <c r="E24" s="31"/>
      <c r="F24" s="31"/>
      <c r="G24" s="31"/>
      <c r="H24" s="31"/>
      <c r="I24" s="31"/>
      <c r="J24" s="32" t="s">
        <v>29</v>
      </c>
      <c r="K24" s="33" t="s">
        <v>2</v>
      </c>
      <c r="L24" s="34" t="s">
        <v>31</v>
      </c>
      <c r="M24" s="60">
        <v>150</v>
      </c>
      <c r="N24" s="35">
        <v>0</v>
      </c>
      <c r="O24" s="35">
        <f t="shared" si="0"/>
        <v>0</v>
      </c>
      <c r="P24" s="35">
        <f t="shared" si="1"/>
        <v>0</v>
      </c>
      <c r="Q24" s="36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</row>
    <row r="25" spans="1:263" ht="15.75" customHeight="1" x14ac:dyDescent="0.25">
      <c r="A25" s="30">
        <v>17</v>
      </c>
      <c r="B25" s="31"/>
      <c r="C25" s="31"/>
      <c r="D25" s="31"/>
      <c r="E25" s="31"/>
      <c r="F25" s="31"/>
      <c r="G25" s="31"/>
      <c r="H25" s="31"/>
      <c r="I25" s="31"/>
      <c r="J25" s="32" t="s">
        <v>29</v>
      </c>
      <c r="K25" s="33" t="s">
        <v>2</v>
      </c>
      <c r="L25" s="34" t="s">
        <v>32</v>
      </c>
      <c r="M25" s="60">
        <v>400</v>
      </c>
      <c r="N25" s="35">
        <v>0</v>
      </c>
      <c r="O25" s="35">
        <f t="shared" si="0"/>
        <v>0</v>
      </c>
      <c r="P25" s="35">
        <f t="shared" si="1"/>
        <v>0</v>
      </c>
      <c r="Q25" s="36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</row>
    <row r="26" spans="1:263" ht="15.75" customHeight="1" x14ac:dyDescent="0.25">
      <c r="A26" s="30">
        <v>18</v>
      </c>
      <c r="B26" s="31"/>
      <c r="C26" s="31"/>
      <c r="D26" s="31"/>
      <c r="E26" s="31"/>
      <c r="F26" s="31"/>
      <c r="G26" s="31"/>
      <c r="H26" s="31"/>
      <c r="I26" s="31"/>
      <c r="J26" s="32" t="s">
        <v>42</v>
      </c>
      <c r="K26" s="33" t="s">
        <v>2</v>
      </c>
      <c r="L26" s="34" t="s">
        <v>43</v>
      </c>
      <c r="M26" s="60">
        <v>20</v>
      </c>
      <c r="N26" s="35">
        <v>0</v>
      </c>
      <c r="O26" s="35">
        <f t="shared" si="0"/>
        <v>0</v>
      </c>
      <c r="P26" s="35">
        <f t="shared" si="1"/>
        <v>0</v>
      </c>
      <c r="Q26" s="36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</row>
    <row r="27" spans="1:263" ht="15.75" customHeight="1" x14ac:dyDescent="0.25">
      <c r="A27" s="30">
        <v>19</v>
      </c>
      <c r="B27" s="31"/>
      <c r="C27" s="31"/>
      <c r="D27" s="31"/>
      <c r="E27" s="31"/>
      <c r="F27" s="31"/>
      <c r="G27" s="31"/>
      <c r="H27" s="31"/>
      <c r="I27" s="31"/>
      <c r="J27" s="32" t="s">
        <v>44</v>
      </c>
      <c r="K27" s="33"/>
      <c r="L27" s="34" t="s">
        <v>45</v>
      </c>
      <c r="M27" s="60">
        <v>5</v>
      </c>
      <c r="N27" s="35">
        <v>0</v>
      </c>
      <c r="O27" s="35">
        <f t="shared" si="0"/>
        <v>0</v>
      </c>
      <c r="P27" s="35">
        <f t="shared" si="1"/>
        <v>0</v>
      </c>
      <c r="Q27" s="36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</row>
    <row r="28" spans="1:263" ht="15.75" customHeight="1" x14ac:dyDescent="0.25">
      <c r="A28" s="30">
        <v>20</v>
      </c>
      <c r="B28" s="31"/>
      <c r="C28" s="31"/>
      <c r="D28" s="31"/>
      <c r="E28" s="31"/>
      <c r="F28" s="31"/>
      <c r="G28" s="31"/>
      <c r="H28" s="31"/>
      <c r="I28" s="31"/>
      <c r="J28" s="32" t="s">
        <v>44</v>
      </c>
      <c r="K28" s="33"/>
      <c r="L28" s="34" t="s">
        <v>46</v>
      </c>
      <c r="M28" s="60">
        <v>4</v>
      </c>
      <c r="N28" s="35">
        <v>0</v>
      </c>
      <c r="O28" s="35">
        <f t="shared" si="0"/>
        <v>0</v>
      </c>
      <c r="P28" s="35">
        <f t="shared" si="1"/>
        <v>0</v>
      </c>
      <c r="Q28" s="36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</row>
    <row r="29" spans="1:263" x14ac:dyDescent="0.25">
      <c r="A29" s="30">
        <v>21</v>
      </c>
      <c r="B29" s="31"/>
      <c r="C29" s="31"/>
      <c r="D29" s="31"/>
      <c r="E29" s="31"/>
      <c r="F29" s="31"/>
      <c r="G29" s="31"/>
      <c r="H29" s="31"/>
      <c r="I29" s="31"/>
      <c r="J29" s="32" t="s">
        <v>33</v>
      </c>
      <c r="K29" s="33" t="s">
        <v>2</v>
      </c>
      <c r="L29" s="34" t="s">
        <v>34</v>
      </c>
      <c r="M29" s="60">
        <v>220</v>
      </c>
      <c r="N29" s="35">
        <v>0</v>
      </c>
      <c r="O29" s="35">
        <f t="shared" si="0"/>
        <v>0</v>
      </c>
      <c r="P29" s="35">
        <f t="shared" si="1"/>
        <v>0</v>
      </c>
      <c r="Q29" s="36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</row>
    <row r="30" spans="1:263" x14ac:dyDescent="0.25">
      <c r="A30" s="30">
        <v>22</v>
      </c>
      <c r="B30" s="31"/>
      <c r="C30" s="31"/>
      <c r="D30" s="31"/>
      <c r="E30" s="31"/>
      <c r="F30" s="31"/>
      <c r="G30" s="31"/>
      <c r="H30" s="31"/>
      <c r="I30" s="31"/>
      <c r="J30" s="32" t="s">
        <v>33</v>
      </c>
      <c r="K30" s="33" t="s">
        <v>2</v>
      </c>
      <c r="L30" s="34" t="s">
        <v>35</v>
      </c>
      <c r="M30" s="60">
        <v>10</v>
      </c>
      <c r="N30" s="35">
        <v>0</v>
      </c>
      <c r="O30" s="35">
        <f t="shared" si="0"/>
        <v>0</v>
      </c>
      <c r="P30" s="35">
        <f t="shared" si="1"/>
        <v>0</v>
      </c>
      <c r="Q30" s="36"/>
    </row>
    <row r="31" spans="1:263" x14ac:dyDescent="0.25">
      <c r="A31" s="30">
        <v>23</v>
      </c>
      <c r="B31" s="31"/>
      <c r="C31" s="31"/>
      <c r="D31" s="31"/>
      <c r="E31" s="31"/>
      <c r="F31" s="31"/>
      <c r="G31" s="31"/>
      <c r="H31" s="31"/>
      <c r="I31" s="31"/>
      <c r="J31" s="32" t="s">
        <v>33</v>
      </c>
      <c r="K31" s="33" t="s">
        <v>2</v>
      </c>
      <c r="L31" s="34" t="s">
        <v>36</v>
      </c>
      <c r="M31" s="60">
        <v>100</v>
      </c>
      <c r="N31" s="35">
        <v>0</v>
      </c>
      <c r="O31" s="35">
        <f t="shared" si="0"/>
        <v>0</v>
      </c>
      <c r="P31" s="35">
        <f t="shared" si="1"/>
        <v>0</v>
      </c>
      <c r="Q31" s="36"/>
    </row>
    <row r="32" spans="1:263" ht="28.5" customHeight="1" x14ac:dyDescent="0.25">
      <c r="A32" s="63" t="s">
        <v>38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57"/>
      <c r="N32" s="38">
        <f>SUM(N9:N31)</f>
        <v>0</v>
      </c>
      <c r="O32" s="35">
        <f>SUM(O9:O31)</f>
        <v>0</v>
      </c>
      <c r="P32" s="38">
        <f>SUM(P9:P31)</f>
        <v>0</v>
      </c>
      <c r="Q32" s="39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</row>
    <row r="33" spans="1:17" ht="18.75" x14ac:dyDescent="0.25">
      <c r="A33" s="64" t="s">
        <v>39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1:17" ht="47.25" x14ac:dyDescent="0.25">
      <c r="A34" s="40" t="s">
        <v>0</v>
      </c>
      <c r="B34" s="41"/>
      <c r="C34" s="41"/>
      <c r="D34" s="41"/>
      <c r="E34" s="41"/>
      <c r="F34" s="41"/>
      <c r="G34" s="41"/>
      <c r="H34" s="41"/>
      <c r="I34" s="41"/>
      <c r="J34" s="42" t="s">
        <v>40</v>
      </c>
      <c r="K34" s="43" t="s">
        <v>41</v>
      </c>
      <c r="L34" s="44" t="s">
        <v>13</v>
      </c>
      <c r="M34" s="44" t="s">
        <v>106</v>
      </c>
      <c r="N34" s="45" t="s">
        <v>11</v>
      </c>
      <c r="O34" s="45" t="s">
        <v>108</v>
      </c>
      <c r="P34" s="45" t="s">
        <v>109</v>
      </c>
      <c r="Q34" s="46" t="s">
        <v>1</v>
      </c>
    </row>
    <row r="35" spans="1:17" x14ac:dyDescent="0.25">
      <c r="A35" s="47">
        <v>24</v>
      </c>
      <c r="B35" s="36"/>
      <c r="C35" s="36"/>
      <c r="D35" s="36"/>
      <c r="E35" s="36"/>
      <c r="F35" s="36"/>
      <c r="G35" s="36"/>
      <c r="H35" s="36"/>
      <c r="I35" s="36"/>
      <c r="J35" s="48" t="s">
        <v>47</v>
      </c>
      <c r="K35" s="49" t="s">
        <v>2</v>
      </c>
      <c r="L35" s="34" t="s">
        <v>76</v>
      </c>
      <c r="M35" s="60">
        <v>190</v>
      </c>
      <c r="N35" s="35">
        <v>0</v>
      </c>
      <c r="O35" s="35">
        <f>SUM(M35*N35)</f>
        <v>0</v>
      </c>
      <c r="P35" s="35">
        <f>(M35*N35)*1.2</f>
        <v>0</v>
      </c>
      <c r="Q35" s="31"/>
    </row>
    <row r="36" spans="1:17" x14ac:dyDescent="0.25">
      <c r="A36" s="47">
        <v>25</v>
      </c>
      <c r="B36" s="36"/>
      <c r="C36" s="36"/>
      <c r="D36" s="36"/>
      <c r="E36" s="36"/>
      <c r="F36" s="36"/>
      <c r="G36" s="36"/>
      <c r="H36" s="36"/>
      <c r="I36" s="36"/>
      <c r="J36" s="48" t="s">
        <v>47</v>
      </c>
      <c r="K36" s="49" t="s">
        <v>2</v>
      </c>
      <c r="L36" s="34" t="s">
        <v>77</v>
      </c>
      <c r="M36" s="60">
        <v>80</v>
      </c>
      <c r="N36" s="35">
        <v>0</v>
      </c>
      <c r="O36" s="35">
        <f t="shared" ref="O36:O65" si="2">SUM(M36*N36)</f>
        <v>0</v>
      </c>
      <c r="P36" s="35">
        <f t="shared" ref="P36:P65" si="3">(M36*N36)*1.2</f>
        <v>0</v>
      </c>
      <c r="Q36" s="31"/>
    </row>
    <row r="37" spans="1:17" ht="30" x14ac:dyDescent="0.25">
      <c r="A37" s="47">
        <v>26</v>
      </c>
      <c r="B37" s="36"/>
      <c r="C37" s="36"/>
      <c r="D37" s="36"/>
      <c r="E37" s="36"/>
      <c r="F37" s="36"/>
      <c r="G37" s="36"/>
      <c r="H37" s="36"/>
      <c r="I37" s="36"/>
      <c r="J37" s="48" t="s">
        <v>48</v>
      </c>
      <c r="K37" s="49" t="s">
        <v>2</v>
      </c>
      <c r="L37" s="50" t="s">
        <v>78</v>
      </c>
      <c r="M37" s="60">
        <v>180</v>
      </c>
      <c r="N37" s="35">
        <v>0</v>
      </c>
      <c r="O37" s="35">
        <f t="shared" si="2"/>
        <v>0</v>
      </c>
      <c r="P37" s="35">
        <f t="shared" si="3"/>
        <v>0</v>
      </c>
      <c r="Q37" s="31"/>
    </row>
    <row r="38" spans="1:17" x14ac:dyDescent="0.25">
      <c r="A38" s="47">
        <v>27</v>
      </c>
      <c r="B38" s="36"/>
      <c r="C38" s="36"/>
      <c r="D38" s="36"/>
      <c r="E38" s="36"/>
      <c r="F38" s="36"/>
      <c r="G38" s="36"/>
      <c r="H38" s="36"/>
      <c r="I38" s="36"/>
      <c r="J38" s="48" t="s">
        <v>49</v>
      </c>
      <c r="K38" s="49" t="s">
        <v>2</v>
      </c>
      <c r="L38" s="50" t="s">
        <v>79</v>
      </c>
      <c r="M38" s="60">
        <v>500</v>
      </c>
      <c r="N38" s="35">
        <v>0</v>
      </c>
      <c r="O38" s="35">
        <f t="shared" si="2"/>
        <v>0</v>
      </c>
      <c r="P38" s="35">
        <f t="shared" si="3"/>
        <v>0</v>
      </c>
      <c r="Q38" s="31"/>
    </row>
    <row r="39" spans="1:17" ht="45" x14ac:dyDescent="0.25">
      <c r="A39" s="47">
        <v>28</v>
      </c>
      <c r="B39" s="51"/>
      <c r="C39" s="51"/>
      <c r="D39" s="51"/>
      <c r="E39" s="51"/>
      <c r="F39" s="51"/>
      <c r="G39" s="51"/>
      <c r="H39" s="51"/>
      <c r="I39" s="51"/>
      <c r="J39" s="48" t="s">
        <v>50</v>
      </c>
      <c r="K39" s="49" t="s">
        <v>2</v>
      </c>
      <c r="L39" s="50" t="s">
        <v>80</v>
      </c>
      <c r="M39" s="60">
        <v>110</v>
      </c>
      <c r="N39" s="35">
        <v>0</v>
      </c>
      <c r="O39" s="35">
        <f t="shared" si="2"/>
        <v>0</v>
      </c>
      <c r="P39" s="35">
        <f t="shared" si="3"/>
        <v>0</v>
      </c>
      <c r="Q39" s="52"/>
    </row>
    <row r="40" spans="1:17" x14ac:dyDescent="0.25">
      <c r="A40" s="47">
        <v>29</v>
      </c>
      <c r="B40" s="51"/>
      <c r="C40" s="51"/>
      <c r="D40" s="51"/>
      <c r="E40" s="51"/>
      <c r="F40" s="51"/>
      <c r="G40" s="51"/>
      <c r="H40" s="51"/>
      <c r="I40" s="51"/>
      <c r="J40" s="48" t="s">
        <v>100</v>
      </c>
      <c r="K40" s="49" t="s">
        <v>2</v>
      </c>
      <c r="L40" s="50" t="s">
        <v>101</v>
      </c>
      <c r="M40" s="60">
        <v>10</v>
      </c>
      <c r="N40" s="35">
        <v>0</v>
      </c>
      <c r="O40" s="35">
        <f t="shared" si="2"/>
        <v>0</v>
      </c>
      <c r="P40" s="35">
        <f t="shared" si="3"/>
        <v>0</v>
      </c>
      <c r="Q40" s="52"/>
    </row>
    <row r="41" spans="1:17" ht="30" x14ac:dyDescent="0.25">
      <c r="A41" s="47">
        <v>30</v>
      </c>
      <c r="B41" s="51"/>
      <c r="C41" s="51"/>
      <c r="D41" s="51"/>
      <c r="E41" s="51"/>
      <c r="F41" s="51"/>
      <c r="G41" s="51"/>
      <c r="H41" s="51"/>
      <c r="I41" s="51"/>
      <c r="J41" s="48" t="s">
        <v>51</v>
      </c>
      <c r="K41" s="49" t="s">
        <v>2</v>
      </c>
      <c r="L41" s="50" t="s">
        <v>103</v>
      </c>
      <c r="M41" s="60">
        <v>100</v>
      </c>
      <c r="N41" s="35">
        <v>0</v>
      </c>
      <c r="O41" s="35">
        <f t="shared" si="2"/>
        <v>0</v>
      </c>
      <c r="P41" s="35">
        <f t="shared" si="3"/>
        <v>0</v>
      </c>
      <c r="Q41" s="52"/>
    </row>
    <row r="42" spans="1:17" ht="31.5" customHeight="1" x14ac:dyDescent="0.25">
      <c r="A42" s="47">
        <v>31</v>
      </c>
      <c r="B42" s="36"/>
      <c r="C42" s="36"/>
      <c r="D42" s="36"/>
      <c r="E42" s="36"/>
      <c r="F42" s="36"/>
      <c r="G42" s="36"/>
      <c r="H42" s="36"/>
      <c r="I42" s="36"/>
      <c r="J42" s="48" t="s">
        <v>52</v>
      </c>
      <c r="K42" s="49" t="s">
        <v>2</v>
      </c>
      <c r="L42" s="50" t="s">
        <v>104</v>
      </c>
      <c r="M42" s="60">
        <v>120</v>
      </c>
      <c r="N42" s="35">
        <v>0</v>
      </c>
      <c r="O42" s="35">
        <f t="shared" si="2"/>
        <v>0</v>
      </c>
      <c r="P42" s="35">
        <f t="shared" si="3"/>
        <v>0</v>
      </c>
      <c r="Q42" s="31"/>
    </row>
    <row r="43" spans="1:17" ht="44.25" customHeight="1" x14ac:dyDescent="0.25">
      <c r="A43" s="47">
        <v>32</v>
      </c>
      <c r="B43" s="36"/>
      <c r="C43" s="36"/>
      <c r="D43" s="36"/>
      <c r="E43" s="36"/>
      <c r="F43" s="36"/>
      <c r="G43" s="36"/>
      <c r="H43" s="36"/>
      <c r="I43" s="36"/>
      <c r="J43" s="48" t="s">
        <v>53</v>
      </c>
      <c r="K43" s="49" t="s">
        <v>2</v>
      </c>
      <c r="L43" s="50" t="s">
        <v>81</v>
      </c>
      <c r="M43" s="60">
        <v>300</v>
      </c>
      <c r="N43" s="35">
        <v>0</v>
      </c>
      <c r="O43" s="35">
        <f t="shared" si="2"/>
        <v>0</v>
      </c>
      <c r="P43" s="35">
        <f t="shared" si="3"/>
        <v>0</v>
      </c>
      <c r="Q43" s="31"/>
    </row>
    <row r="44" spans="1:17" x14ac:dyDescent="0.25">
      <c r="A44" s="47">
        <v>33</v>
      </c>
      <c r="B44" s="36"/>
      <c r="C44" s="36"/>
      <c r="D44" s="36"/>
      <c r="E44" s="36"/>
      <c r="F44" s="36"/>
      <c r="G44" s="36"/>
      <c r="H44" s="36"/>
      <c r="I44" s="36"/>
      <c r="J44" s="48" t="s">
        <v>54</v>
      </c>
      <c r="K44" s="49" t="s">
        <v>2</v>
      </c>
      <c r="L44" s="50" t="s">
        <v>107</v>
      </c>
      <c r="M44" s="60">
        <v>20</v>
      </c>
      <c r="N44" s="35">
        <v>0</v>
      </c>
      <c r="O44" s="35">
        <f t="shared" si="2"/>
        <v>0</v>
      </c>
      <c r="P44" s="35">
        <f t="shared" si="3"/>
        <v>0</v>
      </c>
      <c r="Q44" s="53"/>
    </row>
    <row r="45" spans="1:17" x14ac:dyDescent="0.25">
      <c r="A45" s="47">
        <v>34</v>
      </c>
      <c r="B45" s="36"/>
      <c r="C45" s="36"/>
      <c r="D45" s="36"/>
      <c r="E45" s="36"/>
      <c r="F45" s="36"/>
      <c r="G45" s="36"/>
      <c r="H45" s="36"/>
      <c r="I45" s="36"/>
      <c r="J45" s="48" t="s">
        <v>55</v>
      </c>
      <c r="K45" s="49" t="s">
        <v>2</v>
      </c>
      <c r="L45" s="48" t="s">
        <v>82</v>
      </c>
      <c r="M45" s="60">
        <v>20</v>
      </c>
      <c r="N45" s="35">
        <v>0</v>
      </c>
      <c r="O45" s="35">
        <f t="shared" si="2"/>
        <v>0</v>
      </c>
      <c r="P45" s="35">
        <f t="shared" si="3"/>
        <v>0</v>
      </c>
      <c r="Q45" s="31"/>
    </row>
    <row r="46" spans="1:17" ht="30" x14ac:dyDescent="0.25">
      <c r="A46" s="47">
        <v>35</v>
      </c>
      <c r="B46" s="36"/>
      <c r="C46" s="36"/>
      <c r="D46" s="36"/>
      <c r="E46" s="36"/>
      <c r="F46" s="36"/>
      <c r="G46" s="36"/>
      <c r="H46" s="36"/>
      <c r="I46" s="36"/>
      <c r="J46" s="48" t="s">
        <v>56</v>
      </c>
      <c r="K46" s="49" t="s">
        <v>2</v>
      </c>
      <c r="L46" s="48" t="s">
        <v>83</v>
      </c>
      <c r="M46" s="60">
        <v>20</v>
      </c>
      <c r="N46" s="35">
        <v>0</v>
      </c>
      <c r="O46" s="35">
        <f t="shared" si="2"/>
        <v>0</v>
      </c>
      <c r="P46" s="35">
        <f t="shared" si="3"/>
        <v>0</v>
      </c>
      <c r="Q46" s="31"/>
    </row>
    <row r="47" spans="1:17" ht="30" x14ac:dyDescent="0.25">
      <c r="A47" s="47">
        <v>36</v>
      </c>
      <c r="B47" s="36"/>
      <c r="C47" s="36"/>
      <c r="D47" s="36"/>
      <c r="E47" s="36"/>
      <c r="F47" s="36"/>
      <c r="G47" s="36"/>
      <c r="H47" s="36"/>
      <c r="I47" s="36"/>
      <c r="J47" s="48" t="s">
        <v>57</v>
      </c>
      <c r="K47" s="49" t="s">
        <v>2</v>
      </c>
      <c r="L47" s="48" t="s">
        <v>84</v>
      </c>
      <c r="M47" s="60">
        <v>20</v>
      </c>
      <c r="N47" s="35">
        <v>0</v>
      </c>
      <c r="O47" s="35">
        <f t="shared" si="2"/>
        <v>0</v>
      </c>
      <c r="P47" s="35">
        <f t="shared" si="3"/>
        <v>0</v>
      </c>
      <c r="Q47" s="31"/>
    </row>
    <row r="48" spans="1:17" ht="30" x14ac:dyDescent="0.25">
      <c r="A48" s="47">
        <v>37</v>
      </c>
      <c r="B48" s="36"/>
      <c r="C48" s="36"/>
      <c r="D48" s="36"/>
      <c r="E48" s="36"/>
      <c r="F48" s="36"/>
      <c r="G48" s="36"/>
      <c r="H48" s="36"/>
      <c r="I48" s="36"/>
      <c r="J48" s="48" t="s">
        <v>57</v>
      </c>
      <c r="K48" s="49" t="s">
        <v>2</v>
      </c>
      <c r="L48" s="48" t="s">
        <v>85</v>
      </c>
      <c r="M48" s="60">
        <v>20</v>
      </c>
      <c r="N48" s="35">
        <v>0</v>
      </c>
      <c r="O48" s="35">
        <f t="shared" si="2"/>
        <v>0</v>
      </c>
      <c r="P48" s="35">
        <f t="shared" si="3"/>
        <v>0</v>
      </c>
      <c r="Q48" s="31"/>
    </row>
    <row r="49" spans="1:24" ht="30" x14ac:dyDescent="0.25">
      <c r="A49" s="47">
        <v>38</v>
      </c>
      <c r="B49" s="36"/>
      <c r="C49" s="36"/>
      <c r="D49" s="36"/>
      <c r="E49" s="36"/>
      <c r="F49" s="36"/>
      <c r="G49" s="36"/>
      <c r="H49" s="36"/>
      <c r="I49" s="36"/>
      <c r="J49" s="48" t="s">
        <v>57</v>
      </c>
      <c r="K49" s="49" t="s">
        <v>2</v>
      </c>
      <c r="L49" s="48" t="s">
        <v>86</v>
      </c>
      <c r="M49" s="60">
        <v>30</v>
      </c>
      <c r="N49" s="35">
        <v>0</v>
      </c>
      <c r="O49" s="35">
        <f t="shared" si="2"/>
        <v>0</v>
      </c>
      <c r="P49" s="35">
        <f t="shared" si="3"/>
        <v>0</v>
      </c>
      <c r="Q49" s="31"/>
    </row>
    <row r="50" spans="1:24" ht="30" x14ac:dyDescent="0.25">
      <c r="A50" s="47">
        <v>39</v>
      </c>
      <c r="B50" s="36"/>
      <c r="C50" s="36"/>
      <c r="D50" s="36"/>
      <c r="E50" s="36"/>
      <c r="F50" s="36"/>
      <c r="G50" s="36"/>
      <c r="H50" s="36"/>
      <c r="I50" s="36"/>
      <c r="J50" s="48" t="s">
        <v>57</v>
      </c>
      <c r="K50" s="49" t="s">
        <v>2</v>
      </c>
      <c r="L50" s="48" t="s">
        <v>87</v>
      </c>
      <c r="M50" s="60">
        <v>80</v>
      </c>
      <c r="N50" s="35">
        <v>0</v>
      </c>
      <c r="O50" s="35">
        <f t="shared" si="2"/>
        <v>0</v>
      </c>
      <c r="P50" s="35">
        <f t="shared" si="3"/>
        <v>0</v>
      </c>
      <c r="Q50" s="31"/>
    </row>
    <row r="51" spans="1:24" x14ac:dyDescent="0.25">
      <c r="A51" s="47">
        <v>40</v>
      </c>
      <c r="B51" s="36"/>
      <c r="C51" s="36"/>
      <c r="D51" s="36"/>
      <c r="E51" s="36"/>
      <c r="F51" s="36"/>
      <c r="G51" s="36"/>
      <c r="H51" s="36"/>
      <c r="I51" s="36"/>
      <c r="J51" s="48" t="s">
        <v>57</v>
      </c>
      <c r="K51" s="49" t="s">
        <v>2</v>
      </c>
      <c r="L51" s="48" t="s">
        <v>88</v>
      </c>
      <c r="M51" s="60">
        <v>30</v>
      </c>
      <c r="N51" s="35">
        <v>0</v>
      </c>
      <c r="O51" s="35">
        <f t="shared" si="2"/>
        <v>0</v>
      </c>
      <c r="P51" s="35">
        <f t="shared" si="3"/>
        <v>0</v>
      </c>
      <c r="Q51" s="31"/>
    </row>
    <row r="52" spans="1:24" ht="45" x14ac:dyDescent="0.25">
      <c r="A52" s="47">
        <v>41</v>
      </c>
      <c r="B52" s="36"/>
      <c r="C52" s="36"/>
      <c r="D52" s="36"/>
      <c r="E52" s="36"/>
      <c r="F52" s="36"/>
      <c r="G52" s="36"/>
      <c r="H52" s="36"/>
      <c r="I52" s="36"/>
      <c r="J52" s="48" t="s">
        <v>66</v>
      </c>
      <c r="K52" s="49" t="s">
        <v>2</v>
      </c>
      <c r="L52" s="50" t="s">
        <v>110</v>
      </c>
      <c r="M52" s="60">
        <v>1000</v>
      </c>
      <c r="N52" s="35">
        <v>0</v>
      </c>
      <c r="O52" s="35">
        <f t="shared" si="2"/>
        <v>0</v>
      </c>
      <c r="P52" s="35">
        <f t="shared" si="3"/>
        <v>0</v>
      </c>
      <c r="Q52" s="31"/>
      <c r="S52" s="6" t="s">
        <v>105</v>
      </c>
    </row>
    <row r="53" spans="1:24" ht="30" x14ac:dyDescent="0.25">
      <c r="A53" s="47">
        <v>42</v>
      </c>
      <c r="B53" s="36"/>
      <c r="C53" s="36"/>
      <c r="D53" s="36"/>
      <c r="E53" s="36"/>
      <c r="F53" s="36"/>
      <c r="G53" s="36"/>
      <c r="H53" s="36"/>
      <c r="I53" s="36"/>
      <c r="J53" s="48" t="s">
        <v>55</v>
      </c>
      <c r="K53" s="49" t="s">
        <v>2</v>
      </c>
      <c r="L53" s="48" t="s">
        <v>89</v>
      </c>
      <c r="M53" s="60">
        <v>150</v>
      </c>
      <c r="N53" s="35">
        <v>0</v>
      </c>
      <c r="O53" s="35">
        <f t="shared" si="2"/>
        <v>0</v>
      </c>
      <c r="P53" s="35">
        <f t="shared" si="3"/>
        <v>0</v>
      </c>
      <c r="Q53" s="31"/>
      <c r="X53" s="6" t="s">
        <v>105</v>
      </c>
    </row>
    <row r="54" spans="1:24" x14ac:dyDescent="0.25">
      <c r="A54" s="47">
        <v>43</v>
      </c>
      <c r="B54" s="36"/>
      <c r="C54" s="36"/>
      <c r="D54" s="36"/>
      <c r="E54" s="36"/>
      <c r="F54" s="36"/>
      <c r="G54" s="36"/>
      <c r="H54" s="36"/>
      <c r="I54" s="36"/>
      <c r="J54" s="48" t="s">
        <v>58</v>
      </c>
      <c r="K54" s="49" t="s">
        <v>2</v>
      </c>
      <c r="L54" s="48" t="s">
        <v>90</v>
      </c>
      <c r="M54" s="60">
        <v>230</v>
      </c>
      <c r="N54" s="35">
        <v>0</v>
      </c>
      <c r="O54" s="35">
        <f t="shared" si="2"/>
        <v>0</v>
      </c>
      <c r="P54" s="35">
        <f t="shared" si="3"/>
        <v>0</v>
      </c>
      <c r="Q54" s="31"/>
    </row>
    <row r="55" spans="1:24" x14ac:dyDescent="0.25">
      <c r="A55" s="47">
        <v>44</v>
      </c>
      <c r="B55" s="36"/>
      <c r="C55" s="36"/>
      <c r="D55" s="36"/>
      <c r="E55" s="36"/>
      <c r="F55" s="36"/>
      <c r="G55" s="36"/>
      <c r="H55" s="36"/>
      <c r="I55" s="36"/>
      <c r="J55" s="48" t="s">
        <v>58</v>
      </c>
      <c r="K55" s="49" t="s">
        <v>2</v>
      </c>
      <c r="L55" s="48" t="s">
        <v>91</v>
      </c>
      <c r="M55" s="60">
        <v>30</v>
      </c>
      <c r="N55" s="35">
        <v>0</v>
      </c>
      <c r="O55" s="35">
        <f t="shared" si="2"/>
        <v>0</v>
      </c>
      <c r="P55" s="35">
        <f t="shared" si="3"/>
        <v>0</v>
      </c>
      <c r="Q55" s="31"/>
    </row>
    <row r="56" spans="1:24" x14ac:dyDescent="0.25">
      <c r="A56" s="47">
        <v>45</v>
      </c>
      <c r="B56" s="36"/>
      <c r="C56" s="36"/>
      <c r="D56" s="36"/>
      <c r="E56" s="36"/>
      <c r="F56" s="36"/>
      <c r="G56" s="36"/>
      <c r="H56" s="36"/>
      <c r="I56" s="36"/>
      <c r="J56" s="48" t="s">
        <v>59</v>
      </c>
      <c r="K56" s="49" t="s">
        <v>2</v>
      </c>
      <c r="L56" s="48" t="s">
        <v>60</v>
      </c>
      <c r="M56" s="60">
        <v>580</v>
      </c>
      <c r="N56" s="35">
        <v>0</v>
      </c>
      <c r="O56" s="35">
        <f t="shared" si="2"/>
        <v>0</v>
      </c>
      <c r="P56" s="35">
        <f t="shared" si="3"/>
        <v>0</v>
      </c>
      <c r="Q56" s="31"/>
    </row>
    <row r="57" spans="1:24" x14ac:dyDescent="0.25">
      <c r="A57" s="47">
        <v>46</v>
      </c>
      <c r="B57" s="36"/>
      <c r="C57" s="36"/>
      <c r="D57" s="36"/>
      <c r="E57" s="36"/>
      <c r="F57" s="36"/>
      <c r="G57" s="36"/>
      <c r="H57" s="36"/>
      <c r="I57" s="36"/>
      <c r="J57" s="48" t="s">
        <v>61</v>
      </c>
      <c r="K57" s="49" t="s">
        <v>2</v>
      </c>
      <c r="L57" s="48" t="s">
        <v>62</v>
      </c>
      <c r="M57" s="60">
        <v>110</v>
      </c>
      <c r="N57" s="35">
        <v>0</v>
      </c>
      <c r="O57" s="35">
        <f t="shared" si="2"/>
        <v>0</v>
      </c>
      <c r="P57" s="35">
        <f t="shared" si="3"/>
        <v>0</v>
      </c>
      <c r="Q57" s="31"/>
    </row>
    <row r="58" spans="1:24" ht="30" x14ac:dyDescent="0.25">
      <c r="A58" s="47">
        <v>47</v>
      </c>
      <c r="B58" s="36"/>
      <c r="C58" s="36"/>
      <c r="D58" s="36"/>
      <c r="E58" s="36"/>
      <c r="F58" s="36"/>
      <c r="G58" s="36"/>
      <c r="H58" s="36"/>
      <c r="I58" s="36"/>
      <c r="J58" s="48" t="s">
        <v>63</v>
      </c>
      <c r="K58" s="49" t="s">
        <v>2</v>
      </c>
      <c r="L58" s="48" t="s">
        <v>92</v>
      </c>
      <c r="M58" s="60">
        <v>5</v>
      </c>
      <c r="N58" s="35">
        <v>0</v>
      </c>
      <c r="O58" s="35">
        <f t="shared" si="2"/>
        <v>0</v>
      </c>
      <c r="P58" s="35">
        <f t="shared" si="3"/>
        <v>0</v>
      </c>
      <c r="Q58" s="31"/>
    </row>
    <row r="59" spans="1:24" ht="45" x14ac:dyDescent="0.25">
      <c r="A59" s="47">
        <v>48</v>
      </c>
      <c r="B59" s="36"/>
      <c r="C59" s="36"/>
      <c r="D59" s="36"/>
      <c r="E59" s="36"/>
      <c r="F59" s="36"/>
      <c r="G59" s="36"/>
      <c r="H59" s="36"/>
      <c r="I59" s="36"/>
      <c r="J59" s="48" t="s">
        <v>64</v>
      </c>
      <c r="K59" s="49" t="s">
        <v>2</v>
      </c>
      <c r="L59" s="48" t="s">
        <v>93</v>
      </c>
      <c r="M59" s="60">
        <v>140</v>
      </c>
      <c r="N59" s="35">
        <v>0</v>
      </c>
      <c r="O59" s="35">
        <f t="shared" si="2"/>
        <v>0</v>
      </c>
      <c r="P59" s="35">
        <f t="shared" si="3"/>
        <v>0</v>
      </c>
      <c r="Q59" s="50"/>
    </row>
    <row r="60" spans="1:24" ht="30" x14ac:dyDescent="0.25">
      <c r="A60" s="47">
        <v>49</v>
      </c>
      <c r="B60" s="36"/>
      <c r="C60" s="36"/>
      <c r="D60" s="36"/>
      <c r="E60" s="36"/>
      <c r="F60" s="36"/>
      <c r="G60" s="36"/>
      <c r="H60" s="36"/>
      <c r="I60" s="36"/>
      <c r="J60" s="48" t="s">
        <v>65</v>
      </c>
      <c r="K60" s="49" t="s">
        <v>2</v>
      </c>
      <c r="L60" s="48" t="s">
        <v>94</v>
      </c>
      <c r="M60" s="60">
        <v>20</v>
      </c>
      <c r="N60" s="35">
        <v>0</v>
      </c>
      <c r="O60" s="35">
        <f t="shared" si="2"/>
        <v>0</v>
      </c>
      <c r="P60" s="35">
        <f t="shared" si="3"/>
        <v>0</v>
      </c>
      <c r="Q60" s="31"/>
    </row>
    <row r="61" spans="1:24" x14ac:dyDescent="0.25">
      <c r="A61" s="47">
        <v>50</v>
      </c>
      <c r="B61" s="36"/>
      <c r="C61" s="36"/>
      <c r="D61" s="36"/>
      <c r="E61" s="36"/>
      <c r="F61" s="36"/>
      <c r="G61" s="36"/>
      <c r="H61" s="36"/>
      <c r="I61" s="36"/>
      <c r="J61" s="48" t="s">
        <v>67</v>
      </c>
      <c r="K61" s="49" t="s">
        <v>2</v>
      </c>
      <c r="L61" s="48" t="s">
        <v>95</v>
      </c>
      <c r="M61" s="60">
        <v>80</v>
      </c>
      <c r="N61" s="35">
        <v>0</v>
      </c>
      <c r="O61" s="35">
        <f t="shared" si="2"/>
        <v>0</v>
      </c>
      <c r="P61" s="35">
        <f t="shared" si="3"/>
        <v>0</v>
      </c>
      <c r="Q61" s="31"/>
    </row>
    <row r="62" spans="1:24" x14ac:dyDescent="0.25">
      <c r="A62" s="47">
        <v>51</v>
      </c>
      <c r="B62" s="36"/>
      <c r="C62" s="36"/>
      <c r="D62" s="36"/>
      <c r="E62" s="36"/>
      <c r="F62" s="36"/>
      <c r="G62" s="36"/>
      <c r="H62" s="36"/>
      <c r="I62" s="36"/>
      <c r="J62" s="48" t="s">
        <v>68</v>
      </c>
      <c r="K62" s="49" t="s">
        <v>2</v>
      </c>
      <c r="L62" s="48" t="s">
        <v>96</v>
      </c>
      <c r="M62" s="60">
        <v>60</v>
      </c>
      <c r="N62" s="35">
        <v>0</v>
      </c>
      <c r="O62" s="35">
        <f t="shared" si="2"/>
        <v>0</v>
      </c>
      <c r="P62" s="35">
        <f t="shared" si="3"/>
        <v>0</v>
      </c>
      <c r="Q62" s="31"/>
    </row>
    <row r="63" spans="1:24" ht="30" x14ac:dyDescent="0.25">
      <c r="A63" s="47">
        <v>52</v>
      </c>
      <c r="B63" s="36"/>
      <c r="C63" s="36"/>
      <c r="D63" s="36"/>
      <c r="E63" s="36"/>
      <c r="F63" s="36"/>
      <c r="G63" s="36"/>
      <c r="H63" s="36"/>
      <c r="I63" s="36"/>
      <c r="J63" s="48" t="s">
        <v>69</v>
      </c>
      <c r="K63" s="49" t="s">
        <v>2</v>
      </c>
      <c r="L63" s="48" t="s">
        <v>98</v>
      </c>
      <c r="M63" s="60">
        <v>5</v>
      </c>
      <c r="N63" s="35">
        <v>0</v>
      </c>
      <c r="O63" s="35">
        <f t="shared" si="2"/>
        <v>0</v>
      </c>
      <c r="P63" s="35">
        <f t="shared" si="3"/>
        <v>0</v>
      </c>
      <c r="Q63" s="31"/>
    </row>
    <row r="64" spans="1:24" ht="75" x14ac:dyDescent="0.25">
      <c r="A64" s="47">
        <v>53</v>
      </c>
      <c r="B64" s="36"/>
      <c r="C64" s="36"/>
      <c r="D64" s="36"/>
      <c r="E64" s="36"/>
      <c r="F64" s="36"/>
      <c r="G64" s="36"/>
      <c r="H64" s="36"/>
      <c r="I64" s="36"/>
      <c r="J64" s="48" t="s">
        <v>69</v>
      </c>
      <c r="K64" s="49" t="s">
        <v>2</v>
      </c>
      <c r="L64" s="48" t="s">
        <v>97</v>
      </c>
      <c r="M64" s="60">
        <v>50</v>
      </c>
      <c r="N64" s="35">
        <v>0</v>
      </c>
      <c r="O64" s="35">
        <f t="shared" si="2"/>
        <v>0</v>
      </c>
      <c r="P64" s="35">
        <f t="shared" si="3"/>
        <v>0</v>
      </c>
      <c r="Q64" s="31"/>
    </row>
    <row r="65" spans="1:17" x14ac:dyDescent="0.25">
      <c r="A65" s="47">
        <v>54</v>
      </c>
      <c r="B65" s="36"/>
      <c r="C65" s="36"/>
      <c r="D65" s="36"/>
      <c r="E65" s="36"/>
      <c r="F65" s="36"/>
      <c r="G65" s="36"/>
      <c r="H65" s="36"/>
      <c r="I65" s="36"/>
      <c r="J65" s="48" t="s">
        <v>70</v>
      </c>
      <c r="K65" s="49" t="s">
        <v>2</v>
      </c>
      <c r="L65" s="48" t="s">
        <v>99</v>
      </c>
      <c r="M65" s="60">
        <v>500</v>
      </c>
      <c r="N65" s="35">
        <v>0</v>
      </c>
      <c r="O65" s="35">
        <f t="shared" si="2"/>
        <v>0</v>
      </c>
      <c r="P65" s="35">
        <f t="shared" si="3"/>
        <v>0</v>
      </c>
      <c r="Q65" s="31"/>
    </row>
    <row r="66" spans="1:17" ht="24.75" customHeight="1" x14ac:dyDescent="0.25">
      <c r="A66" s="65" t="s">
        <v>38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59"/>
      <c r="N66" s="27">
        <v>0</v>
      </c>
      <c r="O66" s="27">
        <f>SUM(O35:O65)</f>
        <v>0</v>
      </c>
      <c r="P66" s="27">
        <f>SUM(P35:P65)</f>
        <v>0</v>
      </c>
      <c r="Q66" s="18"/>
    </row>
    <row r="67" spans="1:17" ht="40.5" customHeight="1" x14ac:dyDescent="0.25">
      <c r="A67" s="62" t="s">
        <v>73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56"/>
      <c r="N67" s="28">
        <v>0</v>
      </c>
      <c r="O67" s="28">
        <f>SUM(O32+O66)</f>
        <v>0</v>
      </c>
      <c r="P67" s="28">
        <f>SUM(P32+P66)</f>
        <v>0</v>
      </c>
      <c r="Q67" s="26"/>
    </row>
    <row r="68" spans="1:17" ht="18.75" x14ac:dyDescent="0.3">
      <c r="A68" s="20"/>
      <c r="B68" s="21"/>
      <c r="C68" s="22"/>
      <c r="D68" s="23"/>
      <c r="E68" s="24"/>
      <c r="F68" s="24"/>
      <c r="G68" s="24"/>
      <c r="H68" s="24"/>
    </row>
    <row r="69" spans="1:17" x14ac:dyDescent="0.25">
      <c r="A69" s="24"/>
      <c r="B69" s="21"/>
      <c r="C69" s="22"/>
      <c r="D69" s="23"/>
      <c r="E69" s="24"/>
      <c r="F69" s="24"/>
      <c r="G69" s="24"/>
      <c r="H69" s="24"/>
    </row>
    <row r="70" spans="1:17" x14ac:dyDescent="0.25">
      <c r="A70" s="24"/>
      <c r="B70" s="21"/>
      <c r="C70" s="22"/>
      <c r="D70" s="23"/>
      <c r="E70" s="24"/>
      <c r="F70" s="24"/>
      <c r="G70" s="24"/>
      <c r="H70" s="24"/>
    </row>
    <row r="71" spans="1:17" x14ac:dyDescent="0.25">
      <c r="A71" s="24" t="s">
        <v>71</v>
      </c>
      <c r="B71" s="21"/>
      <c r="C71" s="22"/>
      <c r="D71" s="23"/>
      <c r="E71" s="24"/>
      <c r="F71" s="24"/>
      <c r="G71" s="24"/>
      <c r="H71" s="24"/>
    </row>
    <row r="72" spans="1:17" x14ac:dyDescent="0.25">
      <c r="A72" s="24"/>
      <c r="B72" s="21"/>
      <c r="C72" s="22"/>
      <c r="D72" s="23"/>
      <c r="E72" s="24"/>
      <c r="F72" s="24"/>
      <c r="G72" s="24"/>
      <c r="H72" s="24"/>
      <c r="N72" s="61" t="s">
        <v>72</v>
      </c>
      <c r="O72" s="61"/>
      <c r="P72" s="61"/>
    </row>
    <row r="73" spans="1:17" x14ac:dyDescent="0.25">
      <c r="A73" s="24"/>
      <c r="B73" s="21"/>
      <c r="C73" s="22"/>
      <c r="D73" s="23"/>
      <c r="E73" s="24"/>
      <c r="F73" s="24"/>
      <c r="G73" s="24"/>
      <c r="H73" s="24"/>
    </row>
    <row r="74" spans="1:17" x14ac:dyDescent="0.25">
      <c r="A74" s="24"/>
      <c r="B74" s="21"/>
      <c r="C74" s="22"/>
      <c r="D74" s="23"/>
      <c r="E74" s="24"/>
      <c r="F74" s="24"/>
      <c r="G74" s="24"/>
      <c r="H74" s="24"/>
    </row>
    <row r="75" spans="1:17" x14ac:dyDescent="0.25">
      <c r="A75" s="24"/>
      <c r="B75" s="21"/>
      <c r="C75" s="22"/>
      <c r="D75" s="23"/>
      <c r="E75" s="24"/>
      <c r="F75" s="24"/>
      <c r="G75" s="24"/>
      <c r="H75" s="24"/>
    </row>
    <row r="76" spans="1:17" x14ac:dyDescent="0.25">
      <c r="A76" s="24"/>
      <c r="B76" s="21"/>
      <c r="C76" s="22"/>
      <c r="D76" s="23"/>
      <c r="E76" s="24"/>
      <c r="F76" s="24"/>
      <c r="G76" s="24"/>
      <c r="H76" s="24"/>
    </row>
    <row r="77" spans="1:17" x14ac:dyDescent="0.25">
      <c r="A77" s="24"/>
      <c r="B77" s="21"/>
      <c r="C77" s="22"/>
      <c r="D77" s="23"/>
      <c r="E77" s="25"/>
      <c r="F77" s="25"/>
      <c r="G77" s="25"/>
      <c r="H77" s="25"/>
    </row>
    <row r="78" spans="1:17" x14ac:dyDescent="0.25">
      <c r="A78" s="24"/>
      <c r="B78" s="21"/>
      <c r="C78" s="22"/>
      <c r="D78" s="23"/>
      <c r="E78" s="61" t="s">
        <v>4</v>
      </c>
      <c r="F78" s="61"/>
      <c r="G78" s="61"/>
      <c r="H78" s="61"/>
    </row>
  </sheetData>
  <mergeCells count="17">
    <mergeCell ref="A6:P6"/>
    <mergeCell ref="A7:P7"/>
    <mergeCell ref="A1:P1"/>
    <mergeCell ref="A2:J2"/>
    <mergeCell ref="A3:J3"/>
    <mergeCell ref="A4:J4"/>
    <mergeCell ref="A5:J5"/>
    <mergeCell ref="K2:L2"/>
    <mergeCell ref="K3:L3"/>
    <mergeCell ref="K4:L4"/>
    <mergeCell ref="K5:L5"/>
    <mergeCell ref="E78:H78"/>
    <mergeCell ref="N72:P72"/>
    <mergeCell ref="A67:L67"/>
    <mergeCell ref="A32:L32"/>
    <mergeCell ref="A33:Q33"/>
    <mergeCell ref="A66:L66"/>
  </mergeCells>
  <pageMargins left="0.7" right="0.7" top="0.75" bottom="0.75" header="0.51180555555555496" footer="0.51180555555555496"/>
  <pageSetup scale="57" firstPageNumber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0" ma:contentTypeDescription="Umožňuje vytvoriť nový dokument." ma:contentTypeScope="" ma:versionID="1cbe8acb36e2bd34b37e0e058610349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379a4861c8db5ca7d035ea1917eaab8e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C64665-EA92-4EF9-9AEE-895156D31CEE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e268c47e-392d-4bda-be85-a5756f4dce8a"/>
    <ds:schemaRef ds:uri="http://schemas.microsoft.com/office/infopath/2007/PartnerControls"/>
    <ds:schemaRef ds:uri="http://schemas.openxmlformats.org/package/2006/metadata/core-properties"/>
    <ds:schemaRef ds:uri="b851f6ae-ae00-4f5e-81ad-6a76ccf9922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89C30B-D7D5-4A63-8CA9-B3714E747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ECDEFB-8D63-4262-B27C-67E9606A0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Hygienické prostředky</vt:lpstr>
      <vt:lpstr>'Hygienické prostředky'!Oblast_tisku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Miroslava Vyšná</dc:creator>
  <cp:keywords/>
  <dc:description/>
  <cp:lastModifiedBy>admin</cp:lastModifiedBy>
  <cp:revision>20</cp:revision>
  <cp:lastPrinted>2021-11-15T07:00:15Z</cp:lastPrinted>
  <dcterms:created xsi:type="dcterms:W3CDTF">2015-06-05T18:19:34Z</dcterms:created>
  <dcterms:modified xsi:type="dcterms:W3CDTF">2022-03-07T09:06:04Z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0x010100F0F3CBCB5346C549BEAF0EA9F12E1B51</vt:lpwstr>
  </property>
</Properties>
</file>