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85" tabRatio="817" activeTab="7"/>
  </bookViews>
  <sheets>
    <sheet name="priloha1_23a24" sheetId="1" r:id="rId1"/>
    <sheet name="priloha2_23a24" sheetId="2" r:id="rId2"/>
    <sheet name="priloha_3_23" sheetId="3" r:id="rId3"/>
    <sheet name="priloha_3_24" sheetId="4" r:id="rId4"/>
    <sheet name="priloha_4_23" sheetId="5" r:id="rId5"/>
    <sheet name="priloha_4_24" sheetId="6" r:id="rId6"/>
    <sheet name="priloha5_23a24" sheetId="7" r:id="rId7"/>
    <sheet name="priloha6_23a24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#REF!</definedName>
    <definedName name="__123Graph_ACHART1" hidden="1">'[8]sez_očist'!$F$16:$AG$16</definedName>
    <definedName name="__123Graph_ACHART11" hidden="1">'[9]A'!$E$6:$E$47</definedName>
    <definedName name="__123Graph_ACHART2" localSheetId="2" hidden="1">'[10]grspotreba,trzby,mirauspor'!#REF!</definedName>
    <definedName name="__123Graph_ACHART2" localSheetId="3" hidden="1">'[10]grspotreba,trzby,mirauspor'!#REF!</definedName>
    <definedName name="__123Graph_ACHART2" localSheetId="4" hidden="1">'[10]grspotreba,trzby,mirauspor'!#REF!</definedName>
    <definedName name="__123Graph_ACHART2" localSheetId="5" hidden="1">'[10]grspotreba,trzby,mirauspor'!#REF!</definedName>
    <definedName name="__123Graph_ACHART2" localSheetId="7" hidden="1">'[10]grspotreba,trzby,mirauspor'!#REF!</definedName>
    <definedName name="__123Graph_ACHART2" hidden="1">'[10]grspotreba,trzby,mirauspor'!#REF!</definedName>
    <definedName name="__123Graph_ACHART3" hidden="1">'[11]gr podil'!$C$5:$C$21</definedName>
    <definedName name="__123Graph_ACHART4" hidden="1">'[12]NHPP'!$R$9:$R$21</definedName>
    <definedName name="__123Graph_ACHART5" hidden="1">'[11]gr komponent'!$C$10:$C$25</definedName>
    <definedName name="__123Graph_ACHART6" hidden="1">'[12]JMN'!$C$2:$C$14</definedName>
    <definedName name="__123Graph_ACHART7" hidden="1">'[11]gr HDPprvyr'!$C$3:$C$14</definedName>
    <definedName name="__123Graph_ACHART8" hidden="1">'[11]gr HDPsez'!$F$6:$F$22</definedName>
    <definedName name="__123Graph_ACHART9" hidden="1">'[11]gr ziskyaodpisy'!$C$5:$C$9</definedName>
    <definedName name="__123Graph_BCHART1" hidden="1">'[8]sez_očist'!$F$18:$AG$18</definedName>
    <definedName name="__123Graph_BCHART11" hidden="1">'[9]A'!$K$6:$K$47</definedName>
    <definedName name="__123Graph_BCHART2" localSheetId="2" hidden="1">'[10]grspotreba,trzby,mirauspor'!#REF!</definedName>
    <definedName name="__123Graph_BCHART2" localSheetId="3" hidden="1">'[10]grspotreba,trzby,mirauspor'!#REF!</definedName>
    <definedName name="__123Graph_BCHART2" localSheetId="4" hidden="1">'[10]grspotreba,trzby,mirauspor'!#REF!</definedName>
    <definedName name="__123Graph_BCHART2" localSheetId="5" hidden="1">'[10]grspotreba,trzby,mirauspor'!#REF!</definedName>
    <definedName name="__123Graph_BCHART2" localSheetId="7" hidden="1">'[10]grspotreba,trzby,mirauspor'!#REF!</definedName>
    <definedName name="__123Graph_BCHART2" hidden="1">'[10]grspotreba,trzby,mirauspor'!#REF!</definedName>
    <definedName name="__123Graph_BCHART3" hidden="1">'[11]gr podil'!$B$5:$B$24</definedName>
    <definedName name="__123Graph_BCHART4" hidden="1">'[11]gr HDPsez'!$F$6:$F$22</definedName>
    <definedName name="__123Graph_BCHART6" hidden="1">'[12]JMN'!$B$2:$B$17</definedName>
    <definedName name="__123Graph_BCHART7" hidden="1">'[11]gr HDPprvyr'!$B$3:$B$14</definedName>
    <definedName name="__123Graph_BCHART8" hidden="1">'[11]gr HDPsez'!$C$6:$C$22</definedName>
    <definedName name="__123Graph_BCHART9" hidden="1">'[11]gr ziskyaodpisy'!$D$5:$D$9</definedName>
    <definedName name="__123Graph_CCHART1" hidden="1">'[13]A'!$C$7:$S$7</definedName>
    <definedName name="__123Graph_CCHART2" hidden="1">#N/A</definedName>
    <definedName name="__123Graph_CCHART3" hidden="1">'[13]A'!$D$67:$H$67</definedName>
    <definedName name="__123Graph_CCHART4" hidden="1">'[12]NHPP'!$T$9:$T$21</definedName>
    <definedName name="__123Graph_CCHART5" hidden="1">'[11]gr komponent'!$G$10:$G$25</definedName>
    <definedName name="__123Graph_CCHART6" hidden="1">'[12]JMN'!$E$2:$E$14</definedName>
    <definedName name="__123Graph_CCHART7" hidden="1">'[11]gr HDPprvyr'!$E$3:$E$14</definedName>
    <definedName name="__123Graph_CCHART8" hidden="1">'[14]diferencial'!$E$257:$E$381</definedName>
    <definedName name="__123Graph_CCHART9" hidden="1">'[14]sazby'!$E$507:$E$632</definedName>
    <definedName name="__123Graph_DCHART1" hidden="1">'[13]A'!$C$8:$S$8</definedName>
    <definedName name="__123Graph_DCHART2" hidden="1">'[8]sez_očist'!$F$20:$AI$20</definedName>
    <definedName name="__123Graph_DCHART3" hidden="1">'[13]A'!$D$68:$H$68</definedName>
    <definedName name="__123Graph_DCHART6" hidden="1">'[12]JMN'!$D$2:$D$17</definedName>
    <definedName name="__123Graph_DCHART7" hidden="1">'[11]gr HDPprvyr'!$D$3:$D$14</definedName>
    <definedName name="__123Graph_DCHART9" hidden="1">'[14]sazby'!$F$507:$F$632</definedName>
    <definedName name="__123Graph_ECHART1" hidden="1">'[13]A'!$C$9:$S$9</definedName>
    <definedName name="__123Graph_ECHART2" hidden="1">#N/A</definedName>
    <definedName name="__123Graph_ECHART5" hidden="1">'[11]gr komponent'!$E$10:$E$25</definedName>
    <definedName name="__123Graph_ECHART7" hidden="1">'[11]gr HDPprvyr'!$G$3:$G$14</definedName>
    <definedName name="__123Graph_FCHART2" hidden="1">'[12]NHPP'!$D$9:$D$24</definedName>
    <definedName name="__123Graph_FCHART7" hidden="1">'[11]gr HDPprvyr'!$F$3:$F$14</definedName>
    <definedName name="__123Graph_XCHART1" hidden="1">'[8]sez_očist'!$F$15:$AG$15</definedName>
    <definedName name="__123Graph_XCHART11" hidden="1">'[9]A'!$B$6:$B$47</definedName>
    <definedName name="__123Graph_XCHART2" hidden="1">'[8]sez_očist'!$F$15:$AM$15</definedName>
    <definedName name="__123Graph_XCHART3" hidden="1">'[13]A'!$D$64:$H$64</definedName>
    <definedName name="__123Graph_XCHART4" hidden="1">#REF!</definedName>
    <definedName name="__123Graph_XCHART7" hidden="1">'[9]A'!$B$6:$B$48</definedName>
    <definedName name="benzin_1">'[2]Pomocný'!$B$2</definedName>
    <definedName name="benzin_2">'[2]Pomocný'!$C$2</definedName>
    <definedName name="ceny" localSheetId="2">#REF!</definedName>
    <definedName name="ceny" localSheetId="3">#REF!</definedName>
    <definedName name="ceny" localSheetId="4">#REF!</definedName>
    <definedName name="ceny" localSheetId="5">#REF!</definedName>
    <definedName name="ceny" localSheetId="6">#REF!</definedName>
    <definedName name="ceny" localSheetId="7">#REF!</definedName>
    <definedName name="ceny">#REF!</definedName>
    <definedName name="cenypiča" localSheetId="2">#REF!</definedName>
    <definedName name="cenypiča" localSheetId="3">#REF!</definedName>
    <definedName name="cenypiča" localSheetId="4">#REF!</definedName>
    <definedName name="cenypiča" localSheetId="5">#REF!</definedName>
    <definedName name="cenypiča" localSheetId="6">#REF!</definedName>
    <definedName name="cenypiča" localSheetId="7">#REF!</definedName>
    <definedName name="cenypiča">#REF!</definedName>
    <definedName name="Datum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 localSheetId="6">#REF!</definedName>
    <definedName name="des" localSheetId="7">#REF!</definedName>
    <definedName name="des">#REF!</definedName>
    <definedName name="dovoz">'[15]List1'!$V$1:$AE$50</definedName>
    <definedName name="dovoz2">'[15]List1'!$J$1:$V$28</definedName>
    <definedName name="Jednotka1" localSheetId="2">'[18]Parametry'!$F$3</definedName>
    <definedName name="Jednotka1" localSheetId="3">'[18]Parametry'!$F$3</definedName>
    <definedName name="Jednotka1" localSheetId="4">'[18]Parametry'!$F$3</definedName>
    <definedName name="Jednotka1" localSheetId="5">'[18]Parametry'!$F$3</definedName>
    <definedName name="Jednotka1" localSheetId="6">'[18]Parametry'!$F$3</definedName>
    <definedName name="Jednotka1" localSheetId="7">'[18]Parametry'!$F$3</definedName>
    <definedName name="Jednotka1">'[1]Parametry'!$F$3</definedName>
    <definedName name="Jednotka2" localSheetId="2">'[18]Parametry'!$G$3</definedName>
    <definedName name="Jednotka2" localSheetId="3">'[18]Parametry'!$G$3</definedName>
    <definedName name="Jednotka2" localSheetId="4">'[18]Parametry'!$G$3</definedName>
    <definedName name="Jednotka2" localSheetId="5">'[18]Parametry'!$G$3</definedName>
    <definedName name="Jednotka2" localSheetId="6">'[18]Parametry'!$G$3</definedName>
    <definedName name="Jednotka2" localSheetId="7">'[18]Parametry'!$G$3</definedName>
    <definedName name="Jednotka2">'[1]Parametry'!$G$3</definedName>
    <definedName name="Jednotka3" localSheetId="2">'[18]Parametry'!$H$3</definedName>
    <definedName name="Jednotka3" localSheetId="3">'[18]Parametry'!$H$3</definedName>
    <definedName name="Jednotka3" localSheetId="4">'[18]Parametry'!$H$3</definedName>
    <definedName name="Jednotka3" localSheetId="5">'[18]Parametry'!$H$3</definedName>
    <definedName name="Jednotka3" localSheetId="6">'[18]Parametry'!$H$3</definedName>
    <definedName name="Jednotka3" localSheetId="7">'[18]Parametry'!$H$3</definedName>
    <definedName name="Jednotka3">'[1]Parametry'!$H$3</definedName>
    <definedName name="Jednotka4" localSheetId="2">'[18]Parametry'!$I$3</definedName>
    <definedName name="Jednotka4" localSheetId="3">'[18]Parametry'!$I$3</definedName>
    <definedName name="Jednotka4" localSheetId="4">'[18]Parametry'!$I$3</definedName>
    <definedName name="Jednotka4" localSheetId="5">'[18]Parametry'!$I$3</definedName>
    <definedName name="Jednotka4" localSheetId="6">'[18]Parametry'!$I$3</definedName>
    <definedName name="Jednotka4" localSheetId="7">'[18]Parametry'!$I$3</definedName>
    <definedName name="Jednotka4">'[1]Parametry'!$I$3</definedName>
    <definedName name="nafta_1">'[2]Pomocný'!$B$3</definedName>
    <definedName name="nafta_2">'[2]Pomocný'!$C$3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2">#REF!</definedName>
    <definedName name="Piča" localSheetId="3">#REF!</definedName>
    <definedName name="Piča" localSheetId="4">#REF!</definedName>
    <definedName name="Piča" localSheetId="5">#REF!</definedName>
    <definedName name="Piča" localSheetId="6">#REF!</definedName>
    <definedName name="Piča" localSheetId="7">#REF!</definedName>
    <definedName name="Piča">#REF!</definedName>
    <definedName name="radio_1">'[2]Pomocný'!$B$5</definedName>
    <definedName name="radio_2">'[2]Pomocný'!$C$5</definedName>
    <definedName name="revize_1">'[2]Pomocný'!$B$6</definedName>
    <definedName name="revize_2">'[2]Pomocný'!$C$6</definedName>
    <definedName name="servis_1">'[2]Pomocný'!$B$7</definedName>
    <definedName name="servis_2">'[2]Pomocný'!$C$7</definedName>
    <definedName name="schvalil_funkce">'[2]Pomocný'!$B$13</definedName>
    <definedName name="schvalil_jmeno">'[2]Pomocný'!$B$12</definedName>
    <definedName name="SjednMaximum">#REF!</definedName>
    <definedName name="stra11_13_1006_2" localSheetId="2">#REF!</definedName>
    <definedName name="stra11_13_1006_2" localSheetId="3">#REF!</definedName>
    <definedName name="stra11_13_1006_2" localSheetId="4">#REF!</definedName>
    <definedName name="stra11_13_1006_2" localSheetId="5">#REF!</definedName>
    <definedName name="stra11_13_1006_2" localSheetId="6">#REF!</definedName>
    <definedName name="stra11_13_1006_2" localSheetId="7">#REF!</definedName>
    <definedName name="stra11_13_1006_2">#REF!</definedName>
    <definedName name="stra11_13_1006exp_2" localSheetId="2">#REF!</definedName>
    <definedName name="stra11_13_1006exp_2" localSheetId="3">#REF!</definedName>
    <definedName name="stra11_13_1006exp_2" localSheetId="4">#REF!</definedName>
    <definedName name="stra11_13_1006exp_2" localSheetId="5">#REF!</definedName>
    <definedName name="stra11_13_1006exp_2" localSheetId="6">#REF!</definedName>
    <definedName name="stra11_13_1006exp_2" localSheetId="7">#REF!</definedName>
    <definedName name="stra11_13_1006exp_2">#REF!</definedName>
    <definedName name="TechMaximum">#REF!</definedName>
    <definedName name="výběr1">'[16]List2'!$A$25:$L$30</definedName>
    <definedName name="výběr2">'[16]List2'!$A$25:$L$31</definedName>
    <definedName name="výběr3">'[16]List2'!$A$25:$L$36</definedName>
    <definedName name="výběr4">'[16]List2'!$A$15:$U$22</definedName>
    <definedName name="výběr5">'[16]List2'!$A$15:$V$21</definedName>
    <definedName name="výběr7">'[16]List2'!$A$41:$I$48</definedName>
    <definedName name="výběr9">'[16]List3'!$A$1:$C$23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>#REF!</definedName>
    <definedName name="zas_mat_1">'[2]Pomocný'!$B$8</definedName>
    <definedName name="zas_mat_2">'[2]Pomocný'!$C$8</definedName>
    <definedName name="zas_nafta_1">'[2]Pomocný'!$B$9</definedName>
    <definedName name="zas_nafta_2">'[2]Pomocný'!$C$9</definedName>
    <definedName name="zpracoval_funkce">'[2]Pomocný'!$B$11</definedName>
    <definedName name="zpracoval_jmeno">'[2]Pomocný'!$B$10</definedName>
  </definedNames>
  <calcPr fullCalcOnLoad="1"/>
</workbook>
</file>

<file path=xl/sharedStrings.xml><?xml version="1.0" encoding="utf-8"?>
<sst xmlns="http://schemas.openxmlformats.org/spreadsheetml/2006/main" count="578" uniqueCount="167">
  <si>
    <t>1000 Nm3</t>
  </si>
  <si>
    <t xml:space="preserve"> Příloha č.2 - Plnící stanice CNG, množství a časový průběh dodávky </t>
  </si>
  <si>
    <t>Dodávka</t>
  </si>
  <si>
    <t xml:space="preserve">         Tranše</t>
  </si>
  <si>
    <t>maximum</t>
  </si>
  <si>
    <t xml:space="preserve">Denní </t>
  </si>
  <si>
    <t xml:space="preserve"> Hviezdoslavova 749/1a </t>
  </si>
  <si>
    <t>27ZG600Z07053452</t>
  </si>
  <si>
    <r>
      <t xml:space="preserve">                       </t>
    </r>
    <r>
      <rPr>
        <b/>
        <sz val="11"/>
        <rFont val="Arial"/>
        <family val="2"/>
      </rPr>
      <t xml:space="preserve">příloha č.6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Kalkulační list nabídkové ceny  </t>
    </r>
  </si>
  <si>
    <t xml:space="preserve">                                dle podmínek smlouvy, článek  XIII. </t>
  </si>
  <si>
    <r>
      <t xml:space="preserve">   činí </t>
    </r>
    <r>
      <rPr>
        <b/>
        <sz val="10"/>
        <rFont val="Arial CE"/>
        <family val="0"/>
      </rPr>
      <t>nabídková cena</t>
    </r>
    <r>
      <rPr>
        <sz val="10"/>
        <rFont val="Arial CE"/>
        <family val="0"/>
      </rPr>
      <t xml:space="preserve"> </t>
    </r>
  </si>
  <si>
    <t>Cena</t>
  </si>
  <si>
    <t xml:space="preserve"> směnný kurz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</si>
  <si>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</si>
  <si>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>počet</t>
  </si>
  <si>
    <t>dnů</t>
  </si>
  <si>
    <t>Obchodník:</t>
  </si>
  <si>
    <t>pro kalendářní měsíc:</t>
  </si>
  <si>
    <t>roku:</t>
  </si>
  <si>
    <t>1</t>
  </si>
  <si>
    <r>
      <rPr>
        <b/>
        <sz val="10"/>
        <rFont val="Arial"/>
        <family val="2"/>
      </rPr>
      <t xml:space="preserve">                        požaduje provést zajištění plynu</t>
    </r>
  </si>
  <si>
    <r>
      <t xml:space="preserve">Denní směnný kurz </t>
    </r>
    <r>
      <rPr>
        <b/>
        <sz val="10"/>
        <rFont val="Arial CE"/>
        <family val="0"/>
      </rPr>
      <t>ER :</t>
    </r>
  </si>
  <si>
    <t>VZOR !</t>
  </si>
  <si>
    <t>Jednotková</t>
  </si>
  <si>
    <t>Zajištěné</t>
  </si>
  <si>
    <t xml:space="preserve">Settlement </t>
  </si>
  <si>
    <t>Smluvní</t>
  </si>
  <si>
    <t>dodávky</t>
  </si>
  <si>
    <t>Price</t>
  </si>
  <si>
    <t>přirážka</t>
  </si>
  <si>
    <t>v tranších</t>
  </si>
  <si>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EEX  </t>
    </r>
  </si>
  <si>
    <r>
      <t xml:space="preserve"> </t>
    </r>
    <r>
      <rPr>
        <b/>
        <sz val="10"/>
        <rFont val="Arial CE"/>
        <family val="0"/>
      </rPr>
      <t xml:space="preserve">ER </t>
    </r>
  </si>
  <si>
    <r>
      <rPr>
        <b/>
        <sz val="10"/>
        <rFont val="Arial CE"/>
        <family val="0"/>
      </rPr>
      <t>P</t>
    </r>
    <r>
      <rPr>
        <b/>
        <vertAlign val="subscript"/>
        <sz val="10"/>
        <rFont val="Arial CE"/>
        <family val="0"/>
      </rPr>
      <t>TRA</t>
    </r>
  </si>
  <si>
    <t xml:space="preserve"> v následující struktuře:</t>
  </si>
  <si>
    <r>
      <t xml:space="preserve">Smluvní přirážka </t>
    </r>
    <r>
      <rPr>
        <b/>
        <sz val="10"/>
        <rFont val="Arial CE"/>
        <family val="0"/>
      </rPr>
      <t>K</t>
    </r>
    <r>
      <rPr>
        <b/>
        <vertAlign val="subscript"/>
        <sz val="10"/>
        <rFont val="Arial CE"/>
        <family val="0"/>
      </rPr>
      <t>C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</si>
  <si>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EEX,M </t>
    </r>
    <r>
      <rPr>
        <b/>
        <sz val="10"/>
        <rFont val="Arial CE"/>
        <family val="0"/>
      </rPr>
      <t>:</t>
    </r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</si>
  <si>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TRA,M </t>
    </r>
    <r>
      <rPr>
        <b/>
        <sz val="10"/>
        <rFont val="Arial CE"/>
        <family val="0"/>
      </rPr>
      <t>:</t>
    </r>
  </si>
  <si>
    <r>
      <t xml:space="preserve">Smluvní přirážka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>C</t>
    </r>
    <r>
      <rPr>
        <b/>
        <sz val="10"/>
        <rFont val="Arial CE"/>
        <family val="0"/>
      </rPr>
      <t>:</t>
    </r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</si>
  <si>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TRA,Y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</si>
  <si>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vertAlign val="subscript"/>
        <sz val="10"/>
        <rFont val="Arial CE"/>
        <family val="0"/>
      </rPr>
      <t>EEX,Y</t>
    </r>
    <r>
      <rPr>
        <b/>
        <vertAlign val="subscript"/>
        <sz val="10"/>
        <rFont val="Arial CE"/>
        <family val="0"/>
      </rPr>
      <t xml:space="preserve">  </t>
    </r>
    <r>
      <rPr>
        <b/>
        <sz val="10"/>
        <rFont val="Arial CE"/>
        <family val="0"/>
      </rPr>
      <t>:</t>
    </r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</si>
  <si>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</si>
  <si>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</si>
  <si>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</si>
  <si>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</si>
  <si>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</si>
  <si>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</si>
  <si>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</si>
  <si>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</si>
  <si>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</si>
  <si>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</si>
  <si>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</si>
  <si>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</si>
  <si>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</si>
  <si>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</si>
  <si>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S</t>
  </si>
  <si>
    <t>A</t>
  </si>
  <si>
    <t>C</t>
  </si>
  <si>
    <t>odběrné místo:</t>
  </si>
  <si>
    <t>Kč/MWh</t>
  </si>
  <si>
    <t>M1</t>
  </si>
  <si>
    <t>M2</t>
  </si>
  <si>
    <t xml:space="preserve">         období</t>
  </si>
  <si>
    <t>MWh</t>
  </si>
  <si>
    <t>Hudcova 74</t>
  </si>
  <si>
    <t>Hlinky 151</t>
  </si>
  <si>
    <t>Jundrovská 57</t>
  </si>
  <si>
    <t>Přístavní 40</t>
  </si>
  <si>
    <t>Tábor 18</t>
  </si>
  <si>
    <t>kategorie odběru:</t>
  </si>
  <si>
    <t>typ měření:</t>
  </si>
  <si>
    <t xml:space="preserve"> rok</t>
  </si>
  <si>
    <t>obec:</t>
  </si>
  <si>
    <t>Zpracoval:</t>
  </si>
  <si>
    <t>Datum:</t>
  </si>
  <si>
    <t>připojeno na:</t>
  </si>
  <si>
    <t>místní síť</t>
  </si>
  <si>
    <t>27ZG600Z00005998</t>
  </si>
  <si>
    <t>27ZG600Z00006044</t>
  </si>
  <si>
    <t>27ZG600Z0000626V</t>
  </si>
  <si>
    <t>27ZG600Z00240962</t>
  </si>
  <si>
    <t>27ZG600Z00240954</t>
  </si>
  <si>
    <t>27ZG600Z0023882N</t>
  </si>
  <si>
    <t>Budovcova 2</t>
  </si>
  <si>
    <t>EIC kód odb. místa:</t>
  </si>
  <si>
    <t>Číslo smlouvy u zákazníka</t>
  </si>
  <si>
    <t>Číslo smlouvy u dodavatele</t>
  </si>
  <si>
    <t>Dodavatel:</t>
  </si>
  <si>
    <t>IČ:</t>
  </si>
  <si>
    <t>DIČ:</t>
  </si>
  <si>
    <t>množství</t>
  </si>
  <si>
    <t>cena</t>
  </si>
  <si>
    <t>Kč bez DPH</t>
  </si>
  <si>
    <t>EUR/MWh</t>
  </si>
  <si>
    <t>Kč/EUR</t>
  </si>
  <si>
    <t>dodávka</t>
  </si>
  <si>
    <t>Kč</t>
  </si>
  <si>
    <t>Celkem</t>
  </si>
  <si>
    <t>Podíly</t>
  </si>
  <si>
    <t>dílčích</t>
  </si>
  <si>
    <t>měsíčních</t>
  </si>
  <si>
    <t>v požadavcích</t>
  </si>
  <si>
    <t>na roční tranše</t>
  </si>
  <si>
    <t>----</t>
  </si>
  <si>
    <t xml:space="preserve">                                    Dodávka plynu v MWh</t>
  </si>
  <si>
    <t>sloupec tabulky:</t>
  </si>
  <si>
    <t>(a)</t>
  </si>
  <si>
    <t>(b)</t>
  </si>
  <si>
    <t>(c)</t>
  </si>
  <si>
    <t>(d)</t>
  </si>
  <si>
    <t>(e)</t>
  </si>
  <si>
    <t>(f)</t>
  </si>
  <si>
    <t>(g)</t>
  </si>
  <si>
    <t>(h)</t>
  </si>
  <si>
    <t>plynu</t>
  </si>
  <si>
    <t>Zákazník:</t>
  </si>
  <si>
    <t>Dopravní podnik města Brna, a.s.</t>
  </si>
  <si>
    <t>CZ25508881</t>
  </si>
  <si>
    <t>Pořadové číslo tranše:</t>
  </si>
  <si>
    <t>Celkové množství k zajištění v tranši:</t>
  </si>
  <si>
    <t>Rozvržení množství v tranši:</t>
  </si>
  <si>
    <t>měsíc</t>
  </si>
  <si>
    <t>roční</t>
  </si>
  <si>
    <t xml:space="preserve"> celkem</t>
  </si>
  <si>
    <r>
      <t xml:space="preserve">Denní směnný kurs </t>
    </r>
    <r>
      <rPr>
        <b/>
        <sz val="10"/>
        <rFont val="Arial CE"/>
        <family val="0"/>
      </rPr>
      <t>ER :</t>
    </r>
  </si>
  <si>
    <t>datum</t>
  </si>
  <si>
    <t>hodina</t>
  </si>
  <si>
    <t xml:space="preserve">   jméno,příjmení zmocněné osoby zákazníka</t>
  </si>
  <si>
    <t>podpis</t>
  </si>
  <si>
    <t>B) Dodavatel tímto potvrzuje akceptaci požadavku:</t>
  </si>
  <si>
    <t xml:space="preserve">   jméno,příjmení zmocněné osoby dodavatele</t>
  </si>
  <si>
    <t>měsíční</t>
  </si>
  <si>
    <t>Obchodní den EEX:</t>
  </si>
  <si>
    <r>
      <t xml:space="preserve">Jednotková cena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</si>
  <si>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r>
      <t>Settlement Price</t>
    </r>
    <r>
      <rPr>
        <i/>
        <sz val="10"/>
        <rFont val="Arial CE"/>
        <family val="0"/>
      </rPr>
      <t xml:space="preserve"> </t>
    </r>
    <r>
      <rPr>
        <b/>
        <sz val="10"/>
        <rFont val="Arial CE"/>
        <family val="0"/>
      </rPr>
      <t>BL</t>
    </r>
    <r>
      <rPr>
        <vertAlign val="subscript"/>
        <sz val="10"/>
        <rFont val="Arial CE"/>
        <family val="0"/>
      </rPr>
      <t>EEX</t>
    </r>
    <r>
      <rPr>
        <b/>
        <vertAlign val="subscript"/>
        <sz val="10"/>
        <rFont val="Arial CE"/>
        <family val="0"/>
      </rPr>
      <t xml:space="preserve">  </t>
    </r>
    <r>
      <rPr>
        <b/>
        <sz val="10"/>
        <rFont val="Arial CE"/>
        <family val="0"/>
      </rPr>
      <t>:</t>
    </r>
  </si>
  <si>
    <t xml:space="preserve">   Plnící stanice</t>
  </si>
  <si>
    <t xml:space="preserve">           CNG</t>
  </si>
  <si>
    <t xml:space="preserve">        Kotelny</t>
  </si>
  <si>
    <t xml:space="preserve">        dle podmínek smlouvy, článek XIII. </t>
  </si>
  <si>
    <r>
      <t>K</t>
    </r>
    <r>
      <rPr>
        <b/>
        <vertAlign val="subscript"/>
        <sz val="10"/>
        <rFont val="Arial CE"/>
        <family val="0"/>
      </rPr>
      <t>K</t>
    </r>
  </si>
  <si>
    <r>
      <t>K</t>
    </r>
    <r>
      <rPr>
        <b/>
        <vertAlign val="subscript"/>
        <sz val="10"/>
        <rFont val="Arial CE"/>
        <family val="0"/>
      </rPr>
      <t>C</t>
    </r>
  </si>
  <si>
    <t xml:space="preserve"> ER </t>
  </si>
  <si>
    <t>Příloha č.1  -  Kotelny, množství a časový průběh dodávky v  členění po odběrných místech</t>
  </si>
  <si>
    <r>
      <t>BL</t>
    </r>
    <r>
      <rPr>
        <vertAlign val="subscript"/>
        <sz val="10"/>
        <rFont val="Arial"/>
        <family val="2"/>
      </rPr>
      <t xml:space="preserve">EEX  </t>
    </r>
  </si>
  <si>
    <t xml:space="preserve">V Z O R ! </t>
  </si>
  <si>
    <t>nevyplňovat !</t>
  </si>
  <si>
    <r>
      <rPr>
        <b/>
        <sz val="11"/>
        <rFont val="Arial"/>
        <family val="2"/>
      </rPr>
      <t xml:space="preserve">příloha č.5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měsíční pro Plnící stanici CNG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</si>
  <si>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</si>
  <si>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dle článku VII. Smlouvy</t>
    </r>
  </si>
  <si>
    <r>
      <rPr>
        <b/>
        <sz val="10"/>
        <rFont val="Arial"/>
        <family val="2"/>
      </rPr>
      <t>A) Zákazník tímto potvrzuje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že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dle článku VII.  Smlouvy</t>
    </r>
  </si>
  <si>
    <t>Kotelny celkem:</t>
  </si>
  <si>
    <t>SMLOUVA  O  DODÁVCE  PLYNU v letech  2023 a 2024</t>
  </si>
  <si>
    <t>Plnící stanice CNG celkem v letech 2023 a 2024:</t>
  </si>
  <si>
    <t xml:space="preserve">                 SMLOUVA  O  DODÁVCE  PLYNU v letech 2022 a 2024  </t>
  </si>
  <si>
    <r>
      <rPr>
        <b/>
        <sz val="10"/>
        <rFont val="Arial"/>
        <family val="2"/>
      </rPr>
      <t xml:space="preserve">požaduje provést zajištění plynu na rok </t>
    </r>
    <r>
      <rPr>
        <b/>
        <sz val="11"/>
        <rFont val="Arial"/>
        <family val="2"/>
      </rPr>
      <t>2023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</si>
  <si>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r>
      <rPr>
        <b/>
        <sz val="10"/>
        <rFont val="Arial"/>
        <family val="2"/>
      </rPr>
      <t xml:space="preserve">požaduje provést zajištění plynu na rok </t>
    </r>
    <r>
      <rPr>
        <b/>
        <sz val="11"/>
        <rFont val="Arial"/>
        <family val="2"/>
      </rPr>
      <t>2024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 následující struktuře:</t>
    </r>
  </si>
  <si>
    <r>
      <t>Tranše roční</t>
    </r>
    <r>
      <rPr>
        <b/>
        <sz val="10"/>
        <rFont val="Arial"/>
        <family val="2"/>
      </rPr>
      <t xml:space="preserve"> 2023</t>
    </r>
  </si>
  <si>
    <r>
      <t xml:space="preserve">Tranše roční </t>
    </r>
    <r>
      <rPr>
        <b/>
        <sz val="10"/>
        <rFont val="Arial"/>
        <family val="2"/>
      </rPr>
      <t>2024</t>
    </r>
  </si>
  <si>
    <t>Tranše měsíční 2023</t>
  </si>
  <si>
    <t>Tranše měsíční 2024</t>
  </si>
  <si>
    <t xml:space="preserve">                 SMLOUVA  O  DODÁVCE  PLYNU v letech 2023 a 2024</t>
  </si>
  <si>
    <r>
      <t>Tranše roční</t>
    </r>
    <r>
      <rPr>
        <b/>
        <sz val="10"/>
        <rFont val="Arial"/>
        <family val="2"/>
      </rPr>
      <t xml:space="preserve"> 2024</t>
    </r>
  </si>
  <si>
    <t xml:space="preserve"> Za dodávku celkového množství 2023 a 2024</t>
  </si>
  <si>
    <r>
      <rPr>
        <b/>
        <sz val="11"/>
        <rFont val="Arial"/>
        <family val="2"/>
      </rPr>
      <t xml:space="preserve">příloha č.4b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roční pro Plnící stanici CNG</t>
    </r>
  </si>
  <si>
    <r>
      <rPr>
        <b/>
        <sz val="11"/>
        <rFont val="Arial"/>
        <family val="2"/>
      </rPr>
      <t xml:space="preserve">příloha č.4a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Požadavek na tranši roční pro Plnící stanici CNG</t>
    </r>
  </si>
  <si>
    <r>
      <t xml:space="preserve">příloha č.3a   Požadavek na tranši roční pro Kotelny - </t>
    </r>
    <r>
      <rPr>
        <b/>
        <sz val="11"/>
        <color indexed="10"/>
        <rFont val="Arial"/>
        <family val="2"/>
      </rPr>
      <t>V Z O R !  nevyplňovat !</t>
    </r>
  </si>
  <si>
    <r>
      <t xml:space="preserve">příloha č.3b   Požadavek na tranši roční pro Kotelny - </t>
    </r>
    <r>
      <rPr>
        <b/>
        <sz val="11"/>
        <color indexed="10"/>
        <rFont val="Arial"/>
        <family val="2"/>
      </rPr>
      <t>V Z O R !  nevyplňovat !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</si>
</sst>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0.0%"/>
    <numFmt numFmtId="171" formatCode="###\ ###\ ##0&quot; &quot;"/>
    <numFmt numFmtId="172" formatCode="mmmm\ d\,\ yyyy"/>
    <numFmt numFmtId="173" formatCode="#,##0.000000"/>
    <numFmt numFmtId="174" formatCode="0.000000"/>
    <numFmt numFmtId="175" formatCode="0.0000"/>
    <numFmt numFmtId="176" formatCode="0.000%"/>
    <numFmt numFmtId="177" formatCode="#,##0.00_-\ &quot;KWH&quot;;#,##0.00\-\ &quot;KWH&quot;;&quot; 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0.00000000"/>
    <numFmt numFmtId="183" formatCode="0.0000000"/>
    <numFmt numFmtId="184" formatCode="0.00000"/>
    <numFmt numFmtId="185" formatCode="#,##0.0000000"/>
    <numFmt numFmtId="186" formatCode="#,##0.00000000"/>
    <numFmt numFmtId="187" formatCode="0.000000000"/>
    <numFmt numFmtId="188" formatCode="#,##0.0000"/>
    <numFmt numFmtId="189" formatCode="#,##0.00000"/>
  </numFmts>
  <fonts count="5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1"/>
      <name val="Times New Roman"/>
      <family val="1"/>
    </font>
    <font>
      <b/>
      <sz val="11"/>
      <name val="Arial CE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vertAlign val="subscript"/>
      <sz val="10"/>
      <name val="Arial CE"/>
      <family val="0"/>
    </font>
    <font>
      <b/>
      <vertAlign val="subscript"/>
      <sz val="10"/>
      <name val="Arial CE"/>
      <family val="0"/>
    </font>
    <font>
      <sz val="10"/>
      <color indexed="14"/>
      <name val="Arial CE"/>
      <family val="0"/>
    </font>
    <font>
      <b/>
      <sz val="10"/>
      <color indexed="10"/>
      <name val="Arial CE"/>
      <family val="0"/>
    </font>
    <font>
      <vertAlign val="subscript"/>
      <sz val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0" fontId="1" fillId="0" borderId="0">
      <alignment/>
      <protection/>
    </xf>
    <xf numFmtId="171" fontId="4" fillId="2" borderId="1">
      <alignment/>
      <protection locked="0"/>
    </xf>
    <xf numFmtId="38" fontId="1" fillId="0" borderId="0">
      <alignment/>
      <protection/>
    </xf>
    <xf numFmtId="40" fontId="1" fillId="0" borderId="0">
      <alignment/>
      <protection/>
    </xf>
    <xf numFmtId="40" fontId="1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2" applyNumberFormat="0" applyFill="0" applyAlignment="0" applyProtection="0"/>
    <xf numFmtId="168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ill="0" applyBorder="0" applyAlignment="0" applyProtection="0"/>
    <xf numFmtId="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17" borderId="3">
      <alignment horizontal="centerContinuous"/>
      <protection locked="0"/>
    </xf>
    <xf numFmtId="0" fontId="4" fillId="18" borderId="4">
      <alignment horizontal="centerContinuous"/>
      <protection/>
    </xf>
    <xf numFmtId="0" fontId="18" fillId="17" borderId="5">
      <alignment horizontal="center"/>
      <protection/>
    </xf>
    <xf numFmtId="0" fontId="19" fillId="17" borderId="6">
      <alignment horizontal="center"/>
      <protection/>
    </xf>
    <xf numFmtId="0" fontId="2" fillId="0" borderId="0" applyNumberFormat="0" applyFill="0" applyBorder="0" applyAlignment="0" applyProtection="0"/>
    <xf numFmtId="0" fontId="21" fillId="19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0" fillId="0" borderId="0" applyFill="0" applyBorder="0" applyAlignment="0" applyProtection="0"/>
    <xf numFmtId="171" fontId="4" fillId="0" borderId="1">
      <alignment/>
      <protection locked="0"/>
    </xf>
    <xf numFmtId="0" fontId="3" fillId="0" borderId="0" applyNumberFormat="0" applyFill="0" applyBorder="0" applyAlignment="0" applyProtection="0"/>
    <xf numFmtId="0" fontId="13" fillId="2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171" fontId="4" fillId="22" borderId="1">
      <alignment/>
      <protection locked="0"/>
    </xf>
    <xf numFmtId="0" fontId="28" fillId="5" borderId="0" applyNumberFormat="0" applyBorder="0" applyAlignment="0" applyProtection="0"/>
    <xf numFmtId="171" fontId="4" fillId="23" borderId="1">
      <alignment/>
      <protection locked="0"/>
    </xf>
    <xf numFmtId="0" fontId="20" fillId="4" borderId="0" applyNumberFormat="0" applyBorder="0" applyAlignment="0" applyProtection="0"/>
    <xf numFmtId="171" fontId="4" fillId="24" borderId="1">
      <alignment/>
      <protection locked="0"/>
    </xf>
    <xf numFmtId="0" fontId="29" fillId="0" borderId="0" applyNumberFormat="0" applyFill="0" applyBorder="0" applyAlignment="0" applyProtection="0"/>
    <xf numFmtId="0" fontId="0" fillId="0" borderId="13" applyNumberFormat="0" applyFill="0" applyAlignment="0" applyProtection="0"/>
    <xf numFmtId="0" fontId="30" fillId="8" borderId="14" applyNumberFormat="0" applyAlignment="0" applyProtection="0"/>
    <xf numFmtId="0" fontId="31" fillId="17" borderId="14" applyNumberFormat="0" applyAlignment="0" applyProtection="0"/>
    <xf numFmtId="0" fontId="32" fillId="17" borderId="15" applyNumberFormat="0" applyAlignment="0" applyProtection="0"/>
    <xf numFmtId="0" fontId="33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8" borderId="0" applyNumberFormat="0" applyBorder="0" applyAlignment="0" applyProtection="0"/>
  </cellStyleXfs>
  <cellXfs count="411">
    <xf numFmtId="0" fontId="0" fillId="0" borderId="0" xfId="0" applyAlignment="1">
      <alignment/>
    </xf>
    <xf numFmtId="0" fontId="6" fillId="0" borderId="0" xfId="78" applyFont="1" applyFill="1" applyBorder="1" applyAlignment="1" applyProtection="1">
      <alignment/>
      <protection locked="0"/>
    </xf>
    <xf numFmtId="0" fontId="1" fillId="0" borderId="0" xfId="78" applyFont="1" applyFill="1" applyBorder="1" applyAlignment="1">
      <alignment horizontal="left"/>
      <protection/>
    </xf>
    <xf numFmtId="0" fontId="5" fillId="0" borderId="0" xfId="77" applyFont="1" applyFill="1" applyAlignment="1">
      <alignment horizontal="center"/>
      <protection/>
    </xf>
    <xf numFmtId="0" fontId="1" fillId="0" borderId="0" xfId="78" applyFont="1" applyFill="1" applyAlignment="1">
      <alignment horizontal="left"/>
      <protection/>
    </xf>
    <xf numFmtId="0" fontId="6" fillId="0" borderId="0" xfId="78" applyFont="1" applyFill="1" applyAlignment="1" applyProtection="1">
      <alignment horizontal="left"/>
      <protection/>
    </xf>
    <xf numFmtId="0" fontId="1" fillId="0" borderId="0" xfId="78" applyFill="1" applyAlignment="1" applyProtection="1">
      <alignment horizontal="left"/>
      <protection/>
    </xf>
    <xf numFmtId="0" fontId="1" fillId="0" borderId="0" xfId="78" applyFill="1" applyBorder="1" applyAlignment="1" applyProtection="1">
      <alignment horizontal="left"/>
      <protection/>
    </xf>
    <xf numFmtId="0" fontId="6" fillId="0" borderId="0" xfId="78" applyFont="1" applyFill="1" applyBorder="1" applyAlignment="1" applyProtection="1">
      <alignment/>
      <protection/>
    </xf>
    <xf numFmtId="0" fontId="1" fillId="0" borderId="0" xfId="78" applyAlignment="1" applyProtection="1">
      <alignment horizontal="left"/>
      <protection/>
    </xf>
    <xf numFmtId="0" fontId="1" fillId="0" borderId="0" xfId="78" applyFill="1" applyBorder="1" applyProtection="1">
      <alignment/>
      <protection/>
    </xf>
    <xf numFmtId="0" fontId="4" fillId="0" borderId="16" xfId="78" applyFont="1" applyFill="1" applyBorder="1" applyAlignment="1" applyProtection="1">
      <alignment horizontal="left"/>
      <protection/>
    </xf>
    <xf numFmtId="0" fontId="1" fillId="0" borderId="17" xfId="78" applyFill="1" applyBorder="1" applyAlignment="1" applyProtection="1">
      <alignment horizontal="left"/>
      <protection/>
    </xf>
    <xf numFmtId="0" fontId="36" fillId="0" borderId="18" xfId="78" applyFont="1" applyFill="1" applyBorder="1" applyAlignment="1" applyProtection="1">
      <alignment horizontal="left"/>
      <protection/>
    </xf>
    <xf numFmtId="0" fontId="1" fillId="0" borderId="4" xfId="78" applyFill="1" applyBorder="1" applyAlignment="1" applyProtection="1">
      <alignment horizontal="left"/>
      <protection/>
    </xf>
    <xf numFmtId="0" fontId="1" fillId="0" borderId="3" xfId="78" applyFont="1" applyFill="1" applyBorder="1" applyAlignment="1" applyProtection="1">
      <alignment horizontal="left"/>
      <protection/>
    </xf>
    <xf numFmtId="0" fontId="36" fillId="0" borderId="19" xfId="78" applyFont="1" applyFill="1" applyBorder="1" applyAlignment="1" applyProtection="1">
      <alignment horizontal="left"/>
      <protection/>
    </xf>
    <xf numFmtId="0" fontId="1" fillId="0" borderId="0" xfId="78" applyFont="1" applyFill="1" applyBorder="1" applyAlignment="1" applyProtection="1">
      <alignment horizontal="left"/>
      <protection/>
    </xf>
    <xf numFmtId="0" fontId="36" fillId="0" borderId="0" xfId="78" applyFont="1" applyFill="1" applyBorder="1" applyAlignment="1" applyProtection="1">
      <alignment horizontal="left"/>
      <protection/>
    </xf>
    <xf numFmtId="0" fontId="1" fillId="5" borderId="0" xfId="78" applyFont="1" applyFill="1" applyBorder="1" applyAlignment="1" applyProtection="1">
      <alignment horizontal="left"/>
      <protection locked="0"/>
    </xf>
    <xf numFmtId="0" fontId="1" fillId="0" borderId="0" xfId="78" applyFont="1" applyFill="1" applyBorder="1" applyAlignment="1" applyProtection="1">
      <alignment horizontal="right"/>
      <protection/>
    </xf>
    <xf numFmtId="0" fontId="1" fillId="0" borderId="0" xfId="78" applyFont="1" applyFill="1" applyBorder="1" applyAlignment="1" applyProtection="1">
      <alignment horizontal="center"/>
      <protection/>
    </xf>
    <xf numFmtId="0" fontId="1" fillId="0" borderId="0" xfId="78" applyBorder="1" applyAlignment="1" applyProtection="1">
      <alignment horizontal="left"/>
      <protection/>
    </xf>
    <xf numFmtId="0" fontId="1" fillId="0" borderId="20" xfId="78" applyFont="1" applyFill="1" applyBorder="1" applyAlignment="1" applyProtection="1">
      <alignment horizontal="center"/>
      <protection/>
    </xf>
    <xf numFmtId="3" fontId="40" fillId="0" borderId="0" xfId="78" applyNumberFormat="1" applyFont="1" applyFill="1" applyBorder="1" applyAlignment="1" applyProtection="1">
      <alignment horizontal="right"/>
      <protection/>
    </xf>
    <xf numFmtId="14" fontId="1" fillId="0" borderId="0" xfId="78" applyNumberFormat="1" applyFont="1" applyAlignment="1" applyProtection="1">
      <alignment horizontal="left"/>
      <protection/>
    </xf>
    <xf numFmtId="4" fontId="1" fillId="0" borderId="0" xfId="78" applyNumberFormat="1" applyFont="1" applyFill="1" applyAlignment="1" applyProtection="1">
      <alignment horizontal="right"/>
      <protection/>
    </xf>
    <xf numFmtId="4" fontId="1" fillId="0" borderId="13" xfId="78" applyNumberFormat="1" applyFont="1" applyFill="1" applyBorder="1" applyAlignment="1" applyProtection="1">
      <alignment horizontal="right"/>
      <protection/>
    </xf>
    <xf numFmtId="0" fontId="1" fillId="0" borderId="21" xfId="78" applyBorder="1" applyAlignment="1" applyProtection="1">
      <alignment horizontal="left"/>
      <protection/>
    </xf>
    <xf numFmtId="0" fontId="1" fillId="0" borderId="22" xfId="78" applyBorder="1" applyAlignment="1" applyProtection="1">
      <alignment horizontal="left"/>
      <protection/>
    </xf>
    <xf numFmtId="0" fontId="1" fillId="0" borderId="23" xfId="78" applyFont="1" applyBorder="1" applyAlignment="1" applyProtection="1">
      <alignment horizontal="left"/>
      <protection/>
    </xf>
    <xf numFmtId="0" fontId="1" fillId="0" borderId="23" xfId="78" applyFont="1" applyBorder="1" applyAlignment="1" applyProtection="1">
      <alignment horizontal="right"/>
      <protection/>
    </xf>
    <xf numFmtId="0" fontId="1" fillId="0" borderId="0" xfId="78" applyFont="1" applyAlignment="1" applyProtection="1">
      <alignment horizontal="left"/>
      <protection/>
    </xf>
    <xf numFmtId="0" fontId="1" fillId="0" borderId="0" xfId="78" applyFont="1" applyAlignment="1" applyProtection="1">
      <alignment horizontal="right"/>
      <protection/>
    </xf>
    <xf numFmtId="0" fontId="1" fillId="5" borderId="0" xfId="78" applyFont="1" applyFill="1" applyAlignment="1" applyProtection="1">
      <alignment horizontal="left"/>
      <protection locked="0"/>
    </xf>
    <xf numFmtId="3" fontId="1" fillId="0" borderId="0" xfId="78" applyNumberFormat="1" applyAlignment="1" applyProtection="1">
      <alignment horizontal="left"/>
      <protection/>
    </xf>
    <xf numFmtId="0" fontId="6" fillId="0" borderId="24" xfId="78" applyFont="1" applyFill="1" applyBorder="1" applyAlignment="1" applyProtection="1">
      <alignment/>
      <protection locked="0"/>
    </xf>
    <xf numFmtId="0" fontId="1" fillId="0" borderId="0" xfId="70" applyProtection="1">
      <alignment/>
      <protection/>
    </xf>
    <xf numFmtId="0" fontId="35" fillId="0" borderId="3" xfId="78" applyFont="1" applyFill="1" applyBorder="1" applyAlignment="1" applyProtection="1">
      <alignment horizontal="left"/>
      <protection/>
    </xf>
    <xf numFmtId="0" fontId="13" fillId="0" borderId="0" xfId="70" applyFont="1" applyFill="1" applyProtection="1">
      <alignment/>
      <protection/>
    </xf>
    <xf numFmtId="0" fontId="35" fillId="0" borderId="0" xfId="70" applyFont="1" applyProtection="1">
      <alignment/>
      <protection/>
    </xf>
    <xf numFmtId="0" fontId="0" fillId="0" borderId="0" xfId="70" applyFont="1" applyFill="1" applyProtection="1">
      <alignment/>
      <protection/>
    </xf>
    <xf numFmtId="0" fontId="1" fillId="0" borderId="0" xfId="70" applyFont="1" applyProtection="1">
      <alignment/>
      <protection/>
    </xf>
    <xf numFmtId="0" fontId="1" fillId="5" borderId="0" xfId="70" applyFont="1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0" fillId="0" borderId="0" xfId="70" applyFont="1" applyFill="1" applyBorder="1" applyProtection="1">
      <alignment/>
      <protection/>
    </xf>
    <xf numFmtId="0" fontId="1" fillId="0" borderId="0" xfId="70" applyBorder="1" applyProtection="1">
      <alignment/>
      <protection/>
    </xf>
    <xf numFmtId="0" fontId="1" fillId="0" borderId="0" xfId="78" applyFont="1" applyFill="1" applyBorder="1" applyProtection="1">
      <alignment/>
      <protection/>
    </xf>
    <xf numFmtId="0" fontId="1" fillId="0" borderId="25" xfId="78" applyFont="1" applyFill="1" applyBorder="1" applyAlignment="1" applyProtection="1">
      <alignment horizontal="center"/>
      <protection/>
    </xf>
    <xf numFmtId="0" fontId="1" fillId="0" borderId="19" xfId="78" applyFont="1" applyFill="1" applyBorder="1" applyAlignment="1" applyProtection="1">
      <alignment horizontal="center"/>
      <protection/>
    </xf>
    <xf numFmtId="0" fontId="1" fillId="0" borderId="26" xfId="78" applyFont="1" applyFill="1" applyBorder="1" applyAlignment="1" applyProtection="1">
      <alignment horizontal="center"/>
      <protection/>
    </xf>
    <xf numFmtId="173" fontId="1" fillId="0" borderId="0" xfId="70" applyNumberFormat="1" applyProtection="1">
      <alignment/>
      <protection/>
    </xf>
    <xf numFmtId="0" fontId="1" fillId="0" borderId="27" xfId="78" applyFont="1" applyFill="1" applyBorder="1" applyAlignment="1" applyProtection="1">
      <alignment horizontal="center"/>
      <protection/>
    </xf>
    <xf numFmtId="0" fontId="1" fillId="0" borderId="28" xfId="78" applyFont="1" applyFill="1" applyBorder="1" applyAlignment="1" applyProtection="1">
      <alignment horizontal="center"/>
      <protection/>
    </xf>
    <xf numFmtId="0" fontId="39" fillId="0" borderId="20" xfId="78" applyFont="1" applyFill="1" applyBorder="1" applyAlignment="1" applyProtection="1">
      <alignment horizontal="center"/>
      <protection/>
    </xf>
    <xf numFmtId="3" fontId="9" fillId="0" borderId="19" xfId="78" applyNumberFormat="1" applyFont="1" applyFill="1" applyBorder="1" applyAlignment="1" applyProtection="1">
      <alignment horizontal="right"/>
      <protection/>
    </xf>
    <xf numFmtId="173" fontId="40" fillId="0" borderId="0" xfId="78" applyNumberFormat="1" applyFont="1" applyFill="1" applyBorder="1" applyAlignment="1" applyProtection="1">
      <alignment horizontal="right"/>
      <protection/>
    </xf>
    <xf numFmtId="0" fontId="1" fillId="5" borderId="0" xfId="78" applyFill="1" applyAlignment="1" applyProtection="1">
      <alignment horizontal="left"/>
      <protection locked="0"/>
    </xf>
    <xf numFmtId="4" fontId="1" fillId="5" borderId="0" xfId="78" applyNumberFormat="1" applyFont="1" applyFill="1" applyAlignment="1" applyProtection="1">
      <alignment horizontal="right"/>
      <protection locked="0"/>
    </xf>
    <xf numFmtId="0" fontId="1" fillId="5" borderId="0" xfId="70" applyFill="1" applyProtection="1">
      <alignment/>
      <protection locked="0"/>
    </xf>
    <xf numFmtId="0" fontId="40" fillId="0" borderId="0" xfId="78" applyFont="1" applyAlignment="1" applyProtection="1">
      <alignment horizontal="left"/>
      <protection/>
    </xf>
    <xf numFmtId="4" fontId="40" fillId="0" borderId="0" xfId="78" applyNumberFormat="1" applyFont="1" applyFill="1" applyAlignment="1" applyProtection="1">
      <alignment horizontal="right"/>
      <protection/>
    </xf>
    <xf numFmtId="4" fontId="40" fillId="0" borderId="0" xfId="78" applyNumberFormat="1" applyFont="1" applyFill="1" applyBorder="1" applyAlignment="1" applyProtection="1">
      <alignment horizontal="left"/>
      <protection/>
    </xf>
    <xf numFmtId="0" fontId="40" fillId="0" borderId="0" xfId="70" applyFont="1" applyAlignment="1" applyProtection="1">
      <alignment horizontal="right"/>
      <protection/>
    </xf>
    <xf numFmtId="14" fontId="9" fillId="0" borderId="0" xfId="78" applyNumberFormat="1" applyFont="1" applyAlignment="1" applyProtection="1">
      <alignment horizontal="left"/>
      <protection/>
    </xf>
    <xf numFmtId="0" fontId="40" fillId="0" borderId="0" xfId="70" applyFont="1" applyAlignment="1" applyProtection="1">
      <alignment horizontal="left"/>
      <protection/>
    </xf>
    <xf numFmtId="14" fontId="44" fillId="0" borderId="0" xfId="78" applyNumberFormat="1" applyFont="1" applyAlignment="1" applyProtection="1">
      <alignment horizontal="left"/>
      <protection/>
    </xf>
    <xf numFmtId="0" fontId="1" fillId="0" borderId="0" xfId="70" applyFill="1" applyProtection="1">
      <alignment/>
      <protection/>
    </xf>
    <xf numFmtId="0" fontId="13" fillId="0" borderId="0" xfId="70" applyFont="1" applyFill="1" applyProtection="1">
      <alignment/>
      <protection/>
    </xf>
    <xf numFmtId="0" fontId="1" fillId="0" borderId="0" xfId="70" applyFont="1" applyFill="1" applyBorder="1" applyProtection="1">
      <alignment/>
      <protection/>
    </xf>
    <xf numFmtId="0" fontId="0" fillId="0" borderId="3" xfId="78" applyFont="1" applyFill="1" applyBorder="1" applyAlignment="1" applyProtection="1">
      <alignment horizontal="left"/>
      <protection/>
    </xf>
    <xf numFmtId="0" fontId="41" fillId="0" borderId="0" xfId="78" applyFont="1" applyFill="1" applyBorder="1" applyAlignment="1" applyProtection="1">
      <alignment horizontal="center"/>
      <protection/>
    </xf>
    <xf numFmtId="3" fontId="40" fillId="0" borderId="0" xfId="78" applyNumberFormat="1" applyFont="1" applyFill="1" applyBorder="1" applyAlignment="1" applyProtection="1">
      <alignment/>
      <protection/>
    </xf>
    <xf numFmtId="0" fontId="1" fillId="0" borderId="29" xfId="78" applyFont="1" applyFill="1" applyBorder="1" applyAlignment="1" applyProtection="1">
      <alignment horizontal="left"/>
      <protection/>
    </xf>
    <xf numFmtId="0" fontId="1" fillId="0" borderId="30" xfId="78" applyFont="1" applyFill="1" applyBorder="1" applyAlignment="1" applyProtection="1">
      <alignment horizontal="center"/>
      <protection/>
    </xf>
    <xf numFmtId="169" fontId="40" fillId="0" borderId="0" xfId="78" applyNumberFormat="1" applyFont="1" applyFill="1" applyBorder="1" applyAlignment="1" applyProtection="1">
      <alignment/>
      <protection/>
    </xf>
    <xf numFmtId="0" fontId="1" fillId="0" borderId="0" xfId="75" applyProtection="1">
      <alignment/>
      <protection/>
    </xf>
    <xf numFmtId="0" fontId="0" fillId="0" borderId="0" xfId="75" applyFont="1" applyFill="1" applyProtection="1">
      <alignment/>
      <protection/>
    </xf>
    <xf numFmtId="0" fontId="1" fillId="0" borderId="0" xfId="75" applyFont="1" applyProtection="1">
      <alignment/>
      <protection/>
    </xf>
    <xf numFmtId="0" fontId="1" fillId="5" borderId="0" xfId="75" applyFont="1" applyFill="1" applyProtection="1">
      <alignment/>
      <protection locked="0"/>
    </xf>
    <xf numFmtId="4" fontId="9" fillId="0" borderId="0" xfId="75" applyNumberFormat="1" applyFont="1" applyProtection="1">
      <alignment/>
      <protection/>
    </xf>
    <xf numFmtId="0" fontId="35" fillId="0" borderId="0" xfId="78" applyFont="1" applyFill="1" applyBorder="1" applyAlignment="1" applyProtection="1">
      <alignment horizontal="left"/>
      <protection/>
    </xf>
    <xf numFmtId="0" fontId="0" fillId="0" borderId="0" xfId="78" applyFont="1" applyFill="1" applyBorder="1" applyAlignment="1" applyProtection="1">
      <alignment horizontal="left"/>
      <protection/>
    </xf>
    <xf numFmtId="0" fontId="5" fillId="0" borderId="0" xfId="77" applyFont="1" applyFill="1" applyAlignment="1" applyProtection="1">
      <alignment horizontal="center"/>
      <protection/>
    </xf>
    <xf numFmtId="0" fontId="6" fillId="0" borderId="0" xfId="78" applyFont="1" applyFill="1" applyBorder="1" applyAlignment="1" applyProtection="1">
      <alignment horizontal="left"/>
      <protection/>
    </xf>
    <xf numFmtId="0" fontId="1" fillId="0" borderId="0" xfId="77" applyFill="1" applyProtection="1">
      <alignment/>
      <protection/>
    </xf>
    <xf numFmtId="0" fontId="1" fillId="0" borderId="0" xfId="76" applyFill="1" applyProtection="1">
      <alignment/>
      <protection/>
    </xf>
    <xf numFmtId="0" fontId="7" fillId="0" borderId="0" xfId="76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0" xfId="78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76" applyFont="1" applyFill="1" applyBorder="1" applyProtection="1">
      <alignment/>
      <protection/>
    </xf>
    <xf numFmtId="0" fontId="6" fillId="0" borderId="24" xfId="78" applyFont="1" applyFill="1" applyBorder="1" applyAlignment="1" applyProtection="1">
      <alignment/>
      <protection/>
    </xf>
    <xf numFmtId="0" fontId="40" fillId="0" borderId="31" xfId="78" applyFont="1" applyFill="1" applyBorder="1" applyAlignment="1" applyProtection="1">
      <alignment horizontal="right"/>
      <protection/>
    </xf>
    <xf numFmtId="0" fontId="40" fillId="0" borderId="32" xfId="78" applyFont="1" applyFill="1" applyBorder="1" applyAlignment="1" applyProtection="1">
      <alignment horizontal="center"/>
      <protection/>
    </xf>
    <xf numFmtId="0" fontId="40" fillId="0" borderId="33" xfId="78" applyFont="1" applyFill="1" applyBorder="1" applyAlignment="1" applyProtection="1">
      <alignment horizontal="center"/>
      <protection/>
    </xf>
    <xf numFmtId="0" fontId="40" fillId="0" borderId="34" xfId="78" applyFont="1" applyFill="1" applyBorder="1" applyAlignment="1" applyProtection="1">
      <alignment horizontal="center"/>
      <protection/>
    </xf>
    <xf numFmtId="0" fontId="40" fillId="0" borderId="31" xfId="78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right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left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/>
      <protection/>
    </xf>
    <xf numFmtId="3" fontId="0" fillId="0" borderId="50" xfId="0" applyNumberFormat="1" applyFill="1" applyBorder="1" applyAlignment="1" applyProtection="1">
      <alignment horizontal="right"/>
      <protection/>
    </xf>
    <xf numFmtId="3" fontId="0" fillId="0" borderId="42" xfId="0" applyNumberFormat="1" applyFill="1" applyBorder="1" applyAlignment="1" applyProtection="1">
      <alignment horizontal="right"/>
      <protection/>
    </xf>
    <xf numFmtId="3" fontId="0" fillId="0" borderId="40" xfId="0" applyNumberFormat="1" applyFill="1" applyBorder="1" applyAlignment="1" applyProtection="1">
      <alignment/>
      <protection/>
    </xf>
    <xf numFmtId="173" fontId="0" fillId="0" borderId="5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3" fontId="0" fillId="0" borderId="52" xfId="0" applyNumberFormat="1" applyFill="1" applyBorder="1" applyAlignment="1" applyProtection="1">
      <alignment horizontal="right"/>
      <protection/>
    </xf>
    <xf numFmtId="3" fontId="0" fillId="0" borderId="44" xfId="0" applyNumberFormat="1" applyFill="1" applyBorder="1" applyAlignment="1" applyProtection="1">
      <alignment horizontal="right"/>
      <protection/>
    </xf>
    <xf numFmtId="3" fontId="0" fillId="0" borderId="53" xfId="0" applyNumberFormat="1" applyFill="1" applyBorder="1" applyAlignment="1" applyProtection="1">
      <alignment/>
      <protection/>
    </xf>
    <xf numFmtId="173" fontId="0" fillId="0" borderId="53" xfId="0" applyNumberForma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/>
      <protection/>
    </xf>
    <xf numFmtId="3" fontId="0" fillId="0" borderId="54" xfId="0" applyNumberFormat="1" applyFill="1" applyBorder="1" applyAlignment="1" applyProtection="1">
      <alignment horizontal="right"/>
      <protection/>
    </xf>
    <xf numFmtId="3" fontId="0" fillId="0" borderId="49" xfId="0" applyNumberFormat="1" applyFill="1" applyBorder="1" applyAlignment="1" applyProtection="1">
      <alignment horizontal="right"/>
      <protection/>
    </xf>
    <xf numFmtId="3" fontId="0" fillId="0" borderId="46" xfId="0" applyNumberFormat="1" applyFill="1" applyBorder="1" applyAlignment="1" applyProtection="1">
      <alignment/>
      <protection/>
    </xf>
    <xf numFmtId="173" fontId="0" fillId="0" borderId="46" xfId="0" applyNumberFormat="1" applyFill="1" applyBorder="1" applyAlignment="1" applyProtection="1">
      <alignment horizontal="center"/>
      <protection/>
    </xf>
    <xf numFmtId="0" fontId="34" fillId="0" borderId="55" xfId="0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 applyProtection="1">
      <alignment horizontal="center"/>
      <protection/>
    </xf>
    <xf numFmtId="3" fontId="10" fillId="0" borderId="55" xfId="0" applyNumberFormat="1" applyFont="1" applyFill="1" applyBorder="1" applyAlignment="1" applyProtection="1">
      <alignment horizontal="right"/>
      <protection/>
    </xf>
    <xf numFmtId="3" fontId="10" fillId="0" borderId="56" xfId="0" applyNumberFormat="1" applyFont="1" applyFill="1" applyBorder="1" applyAlignment="1" applyProtection="1">
      <alignment horizontal="right"/>
      <protection/>
    </xf>
    <xf numFmtId="3" fontId="12" fillId="0" borderId="19" xfId="0" applyNumberFormat="1" applyFont="1" applyFill="1" applyBorder="1" applyAlignment="1" applyProtection="1">
      <alignment/>
      <protection/>
    </xf>
    <xf numFmtId="173" fontId="12" fillId="0" borderId="31" xfId="0" applyNumberFormat="1" applyFont="1" applyFill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3" fontId="12" fillId="0" borderId="57" xfId="0" applyNumberFormat="1" applyFont="1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 horizontal="right"/>
      <protection/>
    </xf>
    <xf numFmtId="0" fontId="10" fillId="0" borderId="59" xfId="0" applyFont="1" applyFill="1" applyBorder="1" applyAlignment="1" applyProtection="1">
      <alignment/>
      <protection/>
    </xf>
    <xf numFmtId="0" fontId="0" fillId="0" borderId="60" xfId="71" applyFont="1" applyFill="1" applyBorder="1" applyAlignment="1">
      <alignment horizontal="right"/>
      <protection/>
    </xf>
    <xf numFmtId="0" fontId="0" fillId="0" borderId="0" xfId="71" applyFill="1">
      <alignment/>
      <protection/>
    </xf>
    <xf numFmtId="0" fontId="0" fillId="0" borderId="0" xfId="71" applyFont="1" applyFill="1">
      <alignment/>
      <protection/>
    </xf>
    <xf numFmtId="0" fontId="0" fillId="0" borderId="61" xfId="71" applyFont="1" applyFill="1" applyBorder="1" applyAlignment="1">
      <alignment horizontal="right"/>
      <protection/>
    </xf>
    <xf numFmtId="0" fontId="0" fillId="0" borderId="62" xfId="71" applyFont="1" applyFill="1" applyBorder="1" applyAlignment="1">
      <alignment horizontal="right"/>
      <protection/>
    </xf>
    <xf numFmtId="0" fontId="0" fillId="0" borderId="62" xfId="71" applyFont="1" applyFill="1" applyBorder="1" applyAlignment="1">
      <alignment/>
      <protection/>
    </xf>
    <xf numFmtId="0" fontId="0" fillId="0" borderId="61" xfId="71" applyFont="1" applyFill="1" applyBorder="1" applyAlignment="1">
      <alignment horizontal="left"/>
      <protection/>
    </xf>
    <xf numFmtId="14" fontId="1" fillId="0" borderId="0" xfId="78" applyNumberFormat="1" applyFont="1" applyFill="1" applyAlignment="1" applyProtection="1">
      <alignment horizontal="left"/>
      <protection/>
    </xf>
    <xf numFmtId="0" fontId="1" fillId="0" borderId="18" xfId="78" applyFont="1" applyFill="1" applyBorder="1" applyAlignment="1" applyProtection="1">
      <alignment horizontal="center"/>
      <protection/>
    </xf>
    <xf numFmtId="0" fontId="1" fillId="0" borderId="40" xfId="78" applyFont="1" applyFill="1" applyBorder="1" applyAlignment="1" applyProtection="1">
      <alignment horizontal="center"/>
      <protection/>
    </xf>
    <xf numFmtId="9" fontId="1" fillId="0" borderId="20" xfId="86" applyFont="1" applyBorder="1" applyAlignment="1" applyProtection="1">
      <alignment horizontal="left"/>
      <protection/>
    </xf>
    <xf numFmtId="9" fontId="1" fillId="0" borderId="29" xfId="86" applyFont="1" applyBorder="1" applyAlignment="1" applyProtection="1">
      <alignment horizontal="center"/>
      <protection/>
    </xf>
    <xf numFmtId="9" fontId="1" fillId="0" borderId="25" xfId="86" applyFont="1" applyBorder="1" applyAlignment="1" applyProtection="1">
      <alignment horizontal="center"/>
      <protection/>
    </xf>
    <xf numFmtId="1" fontId="1" fillId="0" borderId="26" xfId="86" applyNumberFormat="1" applyFont="1" applyBorder="1" applyAlignment="1" applyProtection="1">
      <alignment horizontal="center"/>
      <protection/>
    </xf>
    <xf numFmtId="1" fontId="1" fillId="0" borderId="27" xfId="86" applyNumberFormat="1" applyFont="1" applyBorder="1" applyAlignment="1" applyProtection="1">
      <alignment horizontal="center"/>
      <protection/>
    </xf>
    <xf numFmtId="1" fontId="1" fillId="0" borderId="20" xfId="86" applyNumberFormat="1" applyFont="1" applyBorder="1" applyAlignment="1" applyProtection="1">
      <alignment horizontal="center"/>
      <protection/>
    </xf>
    <xf numFmtId="1" fontId="1" fillId="0" borderId="28" xfId="86" applyNumberFormat="1" applyFont="1" applyBorder="1" applyAlignment="1" applyProtection="1">
      <alignment horizontal="center"/>
      <protection/>
    </xf>
    <xf numFmtId="0" fontId="1" fillId="0" borderId="0" xfId="70" applyFont="1" applyFill="1" applyProtection="1">
      <alignment/>
      <protection/>
    </xf>
    <xf numFmtId="0" fontId="1" fillId="0" borderId="0" xfId="70" applyFont="1" applyAlignment="1" applyProtection="1">
      <alignment horizontal="right"/>
      <protection/>
    </xf>
    <xf numFmtId="0" fontId="9" fillId="0" borderId="0" xfId="70" applyFont="1" applyFill="1" applyAlignment="1" applyProtection="1">
      <alignment horizontal="center"/>
      <protection/>
    </xf>
    <xf numFmtId="0" fontId="13" fillId="0" borderId="0" xfId="71" applyFont="1" applyFill="1" applyProtection="1">
      <alignment/>
      <protection/>
    </xf>
    <xf numFmtId="0" fontId="1" fillId="0" borderId="0" xfId="78" applyFont="1" applyBorder="1" applyAlignment="1" applyProtection="1">
      <alignment horizontal="center"/>
      <protection/>
    </xf>
    <xf numFmtId="14" fontId="1" fillId="0" borderId="0" xfId="78" applyNumberFormat="1" applyFont="1" applyFill="1" applyBorder="1" applyAlignment="1" applyProtection="1">
      <alignment horizontal="center"/>
      <protection/>
    </xf>
    <xf numFmtId="0" fontId="0" fillId="0" borderId="0" xfId="71" applyBorder="1" applyAlignment="1" applyProtection="1">
      <alignment horizontal="center"/>
      <protection/>
    </xf>
    <xf numFmtId="0" fontId="0" fillId="0" borderId="35" xfId="71" applyFont="1" applyFill="1" applyBorder="1" applyProtection="1">
      <alignment/>
      <protection/>
    </xf>
    <xf numFmtId="0" fontId="1" fillId="0" borderId="0" xfId="78" applyBorder="1" applyAlignment="1" applyProtection="1">
      <alignment horizontal="center"/>
      <protection/>
    </xf>
    <xf numFmtId="0" fontId="9" fillId="0" borderId="0" xfId="78" applyFont="1" applyBorder="1" applyAlignment="1" applyProtection="1">
      <alignment horizontal="center"/>
      <protection/>
    </xf>
    <xf numFmtId="167" fontId="1" fillId="0" borderId="62" xfId="78" applyNumberFormat="1" applyFill="1" applyBorder="1" applyAlignment="1" applyProtection="1">
      <alignment horizontal="center"/>
      <protection/>
    </xf>
    <xf numFmtId="2" fontId="1" fillId="0" borderId="62" xfId="78" applyNumberFormat="1" applyFill="1" applyBorder="1" applyAlignment="1" applyProtection="1">
      <alignment horizontal="center"/>
      <protection/>
    </xf>
    <xf numFmtId="167" fontId="1" fillId="0" borderId="0" xfId="78" applyNumberFormat="1" applyFill="1" applyBorder="1" applyAlignment="1" applyProtection="1">
      <alignment horizontal="center"/>
      <protection/>
    </xf>
    <xf numFmtId="2" fontId="1" fillId="0" borderId="0" xfId="78" applyNumberFormat="1" applyFill="1" applyBorder="1" applyAlignment="1" applyProtection="1">
      <alignment horizontal="center"/>
      <protection/>
    </xf>
    <xf numFmtId="0" fontId="1" fillId="0" borderId="0" xfId="78" applyFont="1" applyFill="1" applyAlignment="1" applyProtection="1">
      <alignment horizontal="right"/>
      <protection/>
    </xf>
    <xf numFmtId="0" fontId="0" fillId="0" borderId="63" xfId="71" applyFont="1" applyFill="1" applyBorder="1" applyAlignment="1">
      <alignment/>
      <protection/>
    </xf>
    <xf numFmtId="0" fontId="1" fillId="0" borderId="0" xfId="77" applyFill="1">
      <alignment/>
      <protection/>
    </xf>
    <xf numFmtId="0" fontId="0" fillId="0" borderId="62" xfId="71" applyFont="1" applyFill="1" applyBorder="1" applyAlignment="1">
      <alignment horizontal="center"/>
      <protection/>
    </xf>
    <xf numFmtId="0" fontId="40" fillId="0" borderId="64" xfId="78" applyFont="1" applyFill="1" applyBorder="1" applyAlignment="1">
      <alignment horizontal="right"/>
      <protection/>
    </xf>
    <xf numFmtId="0" fontId="40" fillId="0" borderId="31" xfId="78" applyFont="1" applyFill="1" applyBorder="1" applyAlignment="1">
      <alignment horizontal="right"/>
      <protection/>
    </xf>
    <xf numFmtId="0" fontId="40" fillId="0" borderId="65" xfId="78" applyFont="1" applyFill="1" applyBorder="1" applyAlignment="1">
      <alignment horizontal="right"/>
      <protection/>
    </xf>
    <xf numFmtId="0" fontId="40" fillId="0" borderId="33" xfId="78" applyFont="1" applyFill="1" applyBorder="1" applyAlignment="1">
      <alignment horizontal="right"/>
      <protection/>
    </xf>
    <xf numFmtId="0" fontId="40" fillId="0" borderId="33" xfId="78" applyFont="1" applyFill="1" applyBorder="1" applyAlignment="1">
      <alignment horizontal="center"/>
      <protection/>
    </xf>
    <xf numFmtId="0" fontId="40" fillId="0" borderId="34" xfId="78" applyFont="1" applyFill="1" applyBorder="1" applyAlignment="1">
      <alignment horizontal="center"/>
      <protection/>
    </xf>
    <xf numFmtId="0" fontId="0" fillId="0" borderId="1" xfId="71" applyFont="1" applyFill="1" applyBorder="1" applyAlignment="1">
      <alignment horizontal="center"/>
      <protection/>
    </xf>
    <xf numFmtId="3" fontId="0" fillId="0" borderId="66" xfId="71" applyNumberFormat="1" applyFont="1" applyFill="1" applyBorder="1" applyAlignment="1">
      <alignment horizontal="center"/>
      <protection/>
    </xf>
    <xf numFmtId="0" fontId="34" fillId="0" borderId="55" xfId="71" applyFont="1" applyFill="1" applyBorder="1" applyAlignment="1">
      <alignment horizontal="center"/>
      <protection/>
    </xf>
    <xf numFmtId="0" fontId="10" fillId="0" borderId="67" xfId="71" applyFont="1" applyFill="1" applyBorder="1" applyAlignment="1">
      <alignment horizontal="center"/>
      <protection/>
    </xf>
    <xf numFmtId="0" fontId="10" fillId="0" borderId="19" xfId="71" applyFont="1" applyFill="1" applyBorder="1" applyAlignment="1">
      <alignment horizontal="center"/>
      <protection/>
    </xf>
    <xf numFmtId="3" fontId="10" fillId="0" borderId="68" xfId="71" applyNumberFormat="1" applyFont="1" applyFill="1" applyBorder="1" applyAlignment="1">
      <alignment horizontal="center"/>
      <protection/>
    </xf>
    <xf numFmtId="3" fontId="10" fillId="0" borderId="1" xfId="71" applyNumberFormat="1" applyFont="1" applyFill="1" applyBorder="1" applyAlignment="1">
      <alignment horizontal="right"/>
      <protection/>
    </xf>
    <xf numFmtId="0" fontId="10" fillId="0" borderId="20" xfId="71" applyFont="1" applyFill="1" applyBorder="1" applyAlignment="1">
      <alignment horizontal="center"/>
      <protection/>
    </xf>
    <xf numFmtId="0" fontId="1" fillId="0" borderId="0" xfId="77" applyFont="1" applyFill="1">
      <alignment/>
      <protection/>
    </xf>
    <xf numFmtId="0" fontId="0" fillId="0" borderId="0" xfId="71" applyFont="1" applyFill="1" applyAlignment="1">
      <alignment/>
      <protection/>
    </xf>
    <xf numFmtId="0" fontId="1" fillId="0" borderId="0" xfId="76" applyFont="1" applyFill="1">
      <alignment/>
      <protection/>
    </xf>
    <xf numFmtId="0" fontId="0" fillId="0" borderId="69" xfId="71" applyFont="1" applyFill="1" applyBorder="1">
      <alignment/>
      <protection/>
    </xf>
    <xf numFmtId="0" fontId="0" fillId="0" borderId="61" xfId="71" applyFont="1" applyFill="1" applyBorder="1" applyAlignment="1">
      <alignment horizontal="center"/>
      <protection/>
    </xf>
    <xf numFmtId="0" fontId="0" fillId="0" borderId="63" xfId="71" applyFont="1" applyFill="1" applyBorder="1" applyAlignment="1">
      <alignment horizontal="center"/>
      <protection/>
    </xf>
    <xf numFmtId="0" fontId="0" fillId="0" borderId="70" xfId="71" applyFont="1" applyFill="1" applyBorder="1">
      <alignment/>
      <protection/>
    </xf>
    <xf numFmtId="0" fontId="0" fillId="0" borderId="60" xfId="71" applyFont="1" applyFill="1" applyBorder="1" applyAlignment="1">
      <alignment horizontal="center"/>
      <protection/>
    </xf>
    <xf numFmtId="0" fontId="11" fillId="0" borderId="62" xfId="71" applyFont="1" applyFill="1" applyBorder="1" applyAlignment="1">
      <alignment horizontal="right"/>
      <protection/>
    </xf>
    <xf numFmtId="0" fontId="11" fillId="0" borderId="60" xfId="71" applyFont="1" applyFill="1" applyBorder="1" applyAlignment="1">
      <alignment horizontal="right"/>
      <protection/>
    </xf>
    <xf numFmtId="0" fontId="0" fillId="0" borderId="62" xfId="71" applyFont="1" applyFill="1" applyBorder="1" applyAlignment="1">
      <alignment horizontal="left"/>
      <protection/>
    </xf>
    <xf numFmtId="0" fontId="11" fillId="0" borderId="62" xfId="71" applyFont="1" applyFill="1" applyBorder="1" applyAlignment="1">
      <alignment horizontal="right"/>
      <protection/>
    </xf>
    <xf numFmtId="0" fontId="11" fillId="0" borderId="60" xfId="71" applyFont="1" applyFill="1" applyBorder="1" applyAlignment="1">
      <alignment horizontal="center"/>
      <protection/>
    </xf>
    <xf numFmtId="0" fontId="11" fillId="0" borderId="1" xfId="71" applyFont="1" applyFill="1" applyBorder="1" applyAlignment="1">
      <alignment horizontal="center"/>
      <protection/>
    </xf>
    <xf numFmtId="0" fontId="0" fillId="0" borderId="0" xfId="71" applyFont="1" applyFill="1">
      <alignment/>
      <protection/>
    </xf>
    <xf numFmtId="0" fontId="0" fillId="0" borderId="71" xfId="71" applyFont="1" applyFill="1" applyBorder="1">
      <alignment/>
      <protection/>
    </xf>
    <xf numFmtId="0" fontId="0" fillId="0" borderId="72" xfId="71" applyFont="1" applyFill="1" applyBorder="1" applyAlignment="1">
      <alignment horizontal="right"/>
      <protection/>
    </xf>
    <xf numFmtId="0" fontId="0" fillId="0" borderId="73" xfId="71" applyFont="1" applyFill="1" applyBorder="1" applyAlignment="1">
      <alignment horizontal="right"/>
      <protection/>
    </xf>
    <xf numFmtId="0" fontId="0" fillId="0" borderId="72" xfId="71" applyFont="1" applyFill="1" applyBorder="1" applyAlignment="1">
      <alignment horizontal="center"/>
      <protection/>
    </xf>
    <xf numFmtId="0" fontId="0" fillId="0" borderId="73" xfId="71" applyFont="1" applyFill="1" applyBorder="1" applyAlignment="1">
      <alignment horizontal="center"/>
      <protection/>
    </xf>
    <xf numFmtId="0" fontId="0" fillId="0" borderId="1" xfId="71" applyFont="1" applyFill="1" applyBorder="1" applyAlignment="1">
      <alignment horizontal="center"/>
      <protection/>
    </xf>
    <xf numFmtId="0" fontId="0" fillId="0" borderId="1" xfId="71" applyFont="1" applyFill="1" applyBorder="1" applyAlignment="1">
      <alignment horizontal="center"/>
      <protection/>
    </xf>
    <xf numFmtId="0" fontId="0" fillId="0" borderId="0" xfId="71" applyFont="1" applyFill="1">
      <alignment/>
      <protection/>
    </xf>
    <xf numFmtId="0" fontId="0" fillId="0" borderId="1" xfId="71" applyFont="1" applyFill="1" applyBorder="1">
      <alignment/>
      <protection/>
    </xf>
    <xf numFmtId="0" fontId="0" fillId="0" borderId="18" xfId="71" applyFont="1" applyFill="1" applyBorder="1">
      <alignment/>
      <protection/>
    </xf>
    <xf numFmtId="0" fontId="0" fillId="0" borderId="35" xfId="71" applyFont="1" applyFill="1" applyBorder="1">
      <alignment/>
      <protection/>
    </xf>
    <xf numFmtId="0" fontId="0" fillId="0" borderId="74" xfId="71" applyFont="1" applyFill="1" applyBorder="1">
      <alignment/>
      <protection/>
    </xf>
    <xf numFmtId="0" fontId="0" fillId="0" borderId="75" xfId="71" applyFont="1" applyFill="1" applyBorder="1">
      <alignment/>
      <protection/>
    </xf>
    <xf numFmtId="0" fontId="0" fillId="0" borderId="76" xfId="71" applyFont="1" applyFill="1" applyBorder="1" applyAlignment="1">
      <alignment horizontal="center"/>
      <protection/>
    </xf>
    <xf numFmtId="0" fontId="0" fillId="0" borderId="38" xfId="71" applyFont="1" applyFill="1" applyBorder="1" applyAlignment="1">
      <alignment horizontal="center"/>
      <protection/>
    </xf>
    <xf numFmtId="0" fontId="0" fillId="0" borderId="35" xfId="71" applyFont="1" applyFill="1" applyBorder="1" applyAlignment="1">
      <alignment horizontal="center"/>
      <protection/>
    </xf>
    <xf numFmtId="0" fontId="0" fillId="0" borderId="4" xfId="71" applyFont="1" applyFill="1" applyBorder="1">
      <alignment/>
      <protection/>
    </xf>
    <xf numFmtId="0" fontId="0" fillId="0" borderId="19" xfId="71" applyFont="1" applyFill="1" applyBorder="1">
      <alignment/>
      <protection/>
    </xf>
    <xf numFmtId="0" fontId="0" fillId="0" borderId="19" xfId="71" applyFont="1" applyFill="1" applyBorder="1" applyAlignment="1">
      <alignment horizontal="center"/>
      <protection/>
    </xf>
    <xf numFmtId="0" fontId="0" fillId="0" borderId="68" xfId="71" applyFont="1" applyFill="1" applyBorder="1" applyAlignment="1">
      <alignment horizontal="center"/>
      <protection/>
    </xf>
    <xf numFmtId="0" fontId="0" fillId="0" borderId="67" xfId="71" applyFont="1" applyFill="1" applyBorder="1" applyAlignment="1">
      <alignment horizontal="center"/>
      <protection/>
    </xf>
    <xf numFmtId="0" fontId="0" fillId="0" borderId="77" xfId="71" applyFont="1" applyFill="1" applyBorder="1" applyAlignment="1">
      <alignment horizontal="center"/>
      <protection/>
    </xf>
    <xf numFmtId="0" fontId="0" fillId="0" borderId="78" xfId="71" applyFont="1" applyFill="1" applyBorder="1" applyAlignment="1">
      <alignment horizontal="center"/>
      <protection/>
    </xf>
    <xf numFmtId="0" fontId="0" fillId="0" borderId="63" xfId="71" applyFont="1" applyFill="1" applyBorder="1" applyAlignment="1">
      <alignment horizontal="center"/>
      <protection/>
    </xf>
    <xf numFmtId="3" fontId="0" fillId="0" borderId="79" xfId="71" applyNumberFormat="1" applyFont="1" applyFill="1" applyBorder="1" applyAlignment="1">
      <alignment horizontal="center"/>
      <protection/>
    </xf>
    <xf numFmtId="3" fontId="0" fillId="0" borderId="80" xfId="71" applyNumberFormat="1" applyFont="1" applyFill="1" applyBorder="1" applyAlignment="1">
      <alignment horizontal="center"/>
      <protection/>
    </xf>
    <xf numFmtId="3" fontId="0" fillId="0" borderId="1" xfId="71" applyNumberFormat="1" applyFont="1" applyFill="1" applyBorder="1" applyAlignment="1">
      <alignment horizontal="right"/>
      <protection/>
    </xf>
    <xf numFmtId="0" fontId="0" fillId="0" borderId="81" xfId="71" applyFont="1" applyFill="1" applyBorder="1" applyAlignment="1">
      <alignment horizontal="center"/>
      <protection/>
    </xf>
    <xf numFmtId="0" fontId="0" fillId="0" borderId="82" xfId="71" applyFont="1" applyFill="1" applyBorder="1" applyAlignment="1">
      <alignment horizontal="center"/>
      <protection/>
    </xf>
    <xf numFmtId="0" fontId="0" fillId="0" borderId="60" xfId="71" applyFont="1" applyFill="1" applyBorder="1" applyAlignment="1">
      <alignment horizontal="center"/>
      <protection/>
    </xf>
    <xf numFmtId="3" fontId="0" fillId="0" borderId="83" xfId="71" applyNumberFormat="1" applyFont="1" applyFill="1" applyBorder="1" applyAlignment="1">
      <alignment horizontal="center"/>
      <protection/>
    </xf>
    <xf numFmtId="3" fontId="0" fillId="0" borderId="66" xfId="71" applyNumberFormat="1" applyFont="1" applyFill="1" applyBorder="1" applyAlignment="1">
      <alignment horizontal="center"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77" xfId="71" applyFont="1" applyFill="1" applyBorder="1" applyAlignment="1">
      <alignment horizontal="center"/>
      <protection/>
    </xf>
    <xf numFmtId="0" fontId="0" fillId="0" borderId="78" xfId="71" applyFont="1" applyFill="1" applyBorder="1" applyAlignment="1">
      <alignment horizontal="center"/>
      <protection/>
    </xf>
    <xf numFmtId="0" fontId="0" fillId="0" borderId="84" xfId="71" applyFont="1" applyFill="1" applyBorder="1" applyAlignment="1">
      <alignment horizontal="center"/>
      <protection/>
    </xf>
    <xf numFmtId="3" fontId="0" fillId="0" borderId="80" xfId="71" applyNumberFormat="1" applyFont="1" applyFill="1" applyBorder="1" applyAlignment="1">
      <alignment horizontal="center"/>
      <protection/>
    </xf>
    <xf numFmtId="0" fontId="0" fillId="0" borderId="81" xfId="71" applyFont="1" applyFill="1" applyBorder="1" applyAlignment="1">
      <alignment horizontal="center"/>
      <protection/>
    </xf>
    <xf numFmtId="0" fontId="0" fillId="0" borderId="82" xfId="71" applyFont="1" applyFill="1" applyBorder="1" applyAlignment="1">
      <alignment horizontal="center"/>
      <protection/>
    </xf>
    <xf numFmtId="0" fontId="0" fillId="0" borderId="85" xfId="71" applyFont="1" applyFill="1" applyBorder="1" applyAlignment="1">
      <alignment horizontal="center"/>
      <protection/>
    </xf>
    <xf numFmtId="167" fontId="0" fillId="0" borderId="0" xfId="71" applyNumberFormat="1" applyFont="1" applyFill="1" applyBorder="1" applyAlignment="1">
      <alignment horizontal="right"/>
      <protection/>
    </xf>
    <xf numFmtId="0" fontId="0" fillId="0" borderId="86" xfId="71" applyFont="1" applyFill="1" applyBorder="1" applyAlignment="1">
      <alignment horizontal="center"/>
      <protection/>
    </xf>
    <xf numFmtId="0" fontId="0" fillId="0" borderId="87" xfId="71" applyFont="1" applyFill="1" applyBorder="1" applyAlignment="1">
      <alignment horizontal="center"/>
      <protection/>
    </xf>
    <xf numFmtId="0" fontId="0" fillId="0" borderId="73" xfId="71" applyFont="1" applyFill="1" applyBorder="1" applyAlignment="1">
      <alignment horizontal="center"/>
      <protection/>
    </xf>
    <xf numFmtId="3" fontId="0" fillId="0" borderId="88" xfId="71" applyNumberFormat="1" applyFont="1" applyFill="1" applyBorder="1" applyAlignment="1">
      <alignment horizontal="center"/>
      <protection/>
    </xf>
    <xf numFmtId="3" fontId="0" fillId="0" borderId="89" xfId="71" applyNumberFormat="1" applyFont="1" applyFill="1" applyBorder="1" applyAlignment="1">
      <alignment horizontal="center"/>
      <protection/>
    </xf>
    <xf numFmtId="0" fontId="0" fillId="0" borderId="86" xfId="71" applyFont="1" applyFill="1" applyBorder="1" applyAlignment="1">
      <alignment horizontal="center"/>
      <protection/>
    </xf>
    <xf numFmtId="0" fontId="0" fillId="0" borderId="87" xfId="71" applyFont="1" applyFill="1" applyBorder="1" applyAlignment="1">
      <alignment horizontal="center"/>
      <protection/>
    </xf>
    <xf numFmtId="0" fontId="0" fillId="0" borderId="90" xfId="71" applyFont="1" applyFill="1" applyBorder="1" applyAlignment="1">
      <alignment horizontal="center"/>
      <protection/>
    </xf>
    <xf numFmtId="3" fontId="0" fillId="0" borderId="89" xfId="71" applyNumberFormat="1" applyFont="1" applyFill="1" applyBorder="1" applyAlignment="1">
      <alignment horizontal="center"/>
      <protection/>
    </xf>
    <xf numFmtId="0" fontId="45" fillId="5" borderId="0" xfId="75" applyFont="1" applyFill="1" applyProtection="1">
      <alignment/>
      <protection locked="0"/>
    </xf>
    <xf numFmtId="0" fontId="1" fillId="0" borderId="0" xfId="75" applyFill="1" applyProtection="1">
      <alignment/>
      <protection/>
    </xf>
    <xf numFmtId="0" fontId="1" fillId="0" borderId="0" xfId="75" applyFont="1" applyFill="1" applyProtection="1">
      <alignment/>
      <protection/>
    </xf>
    <xf numFmtId="0" fontId="1" fillId="0" borderId="91" xfId="78" applyBorder="1" applyAlignment="1" applyProtection="1">
      <alignment horizontal="left"/>
      <protection/>
    </xf>
    <xf numFmtId="0" fontId="0" fillId="0" borderId="0" xfId="78" applyFont="1" applyBorder="1" applyAlignment="1" applyProtection="1">
      <alignment horizontal="right"/>
      <protection/>
    </xf>
    <xf numFmtId="0" fontId="1" fillId="0" borderId="23" xfId="78" applyBorder="1" applyAlignment="1" applyProtection="1">
      <alignment horizontal="left"/>
      <protection/>
    </xf>
    <xf numFmtId="1" fontId="1" fillId="0" borderId="35" xfId="78" applyNumberFormat="1" applyFont="1" applyFill="1" applyBorder="1" applyAlignment="1" applyProtection="1">
      <alignment horizontal="center"/>
      <protection/>
    </xf>
    <xf numFmtId="0" fontId="0" fillId="0" borderId="92" xfId="71" applyFill="1" applyBorder="1" applyAlignment="1" applyProtection="1">
      <alignment horizontal="center"/>
      <protection/>
    </xf>
    <xf numFmtId="0" fontId="0" fillId="0" borderId="93" xfId="71" applyFill="1" applyBorder="1" applyAlignment="1" applyProtection="1">
      <alignment horizontal="center"/>
      <protection/>
    </xf>
    <xf numFmtId="0" fontId="0" fillId="0" borderId="13" xfId="78" applyFont="1" applyBorder="1" applyAlignment="1" applyProtection="1">
      <alignment horizontal="right"/>
      <protection/>
    </xf>
    <xf numFmtId="3" fontId="10" fillId="0" borderId="56" xfId="71" applyNumberFormat="1" applyFont="1" applyFill="1" applyBorder="1" applyAlignment="1">
      <alignment horizontal="center"/>
      <protection/>
    </xf>
    <xf numFmtId="3" fontId="0" fillId="0" borderId="79" xfId="71" applyNumberFormat="1" applyFont="1" applyFill="1" applyBorder="1" applyAlignment="1">
      <alignment horizontal="center"/>
      <protection/>
    </xf>
    <xf numFmtId="3" fontId="0" fillId="0" borderId="83" xfId="71" applyNumberFormat="1" applyFont="1" applyFill="1" applyBorder="1" applyAlignment="1">
      <alignment horizontal="center"/>
      <protection/>
    </xf>
    <xf numFmtId="3" fontId="0" fillId="0" borderId="88" xfId="71" applyNumberFormat="1" applyFont="1" applyFill="1" applyBorder="1" applyAlignment="1">
      <alignment horizontal="center"/>
      <protection/>
    </xf>
    <xf numFmtId="0" fontId="0" fillId="0" borderId="94" xfId="71" applyFill="1" applyBorder="1" applyAlignment="1" applyProtection="1">
      <alignment horizontal="center"/>
      <protection/>
    </xf>
    <xf numFmtId="14" fontId="1" fillId="5" borderId="0" xfId="78" applyNumberFormat="1" applyFill="1" applyAlignment="1" applyProtection="1">
      <alignment horizontal="left"/>
      <protection locked="0"/>
    </xf>
    <xf numFmtId="3" fontId="0" fillId="0" borderId="61" xfId="71" applyNumberFormat="1" applyFill="1" applyBorder="1" applyAlignment="1" applyProtection="1">
      <alignment horizontal="right"/>
      <protection/>
    </xf>
    <xf numFmtId="167" fontId="1" fillId="0" borderId="61" xfId="78" applyNumberFormat="1" applyFont="1" applyFill="1" applyBorder="1" applyAlignment="1" applyProtection="1">
      <alignment horizontal="center"/>
      <protection/>
    </xf>
    <xf numFmtId="2" fontId="1" fillId="0" borderId="61" xfId="78" applyNumberFormat="1" applyFont="1" applyFill="1" applyBorder="1" applyAlignment="1" applyProtection="1">
      <alignment horizontal="center"/>
      <protection/>
    </xf>
    <xf numFmtId="3" fontId="0" fillId="0" borderId="62" xfId="71" applyNumberFormat="1" applyFill="1" applyBorder="1" applyAlignment="1" applyProtection="1">
      <alignment horizontal="right"/>
      <protection/>
    </xf>
    <xf numFmtId="3" fontId="0" fillId="0" borderId="0" xfId="71" applyNumberFormat="1" applyFill="1" applyBorder="1" applyAlignment="1" applyProtection="1">
      <alignment horizontal="right"/>
      <protection/>
    </xf>
    <xf numFmtId="0" fontId="1" fillId="0" borderId="0" xfId="78" applyFont="1" applyFill="1" applyAlignment="1" applyProtection="1">
      <alignment horizontal="left"/>
      <protection/>
    </xf>
    <xf numFmtId="0" fontId="35" fillId="0" borderId="19" xfId="77" applyFont="1" applyFill="1" applyBorder="1" applyProtection="1">
      <alignment/>
      <protection/>
    </xf>
    <xf numFmtId="0" fontId="0" fillId="0" borderId="0" xfId="71" applyFill="1" applyProtection="1">
      <alignment/>
      <protection/>
    </xf>
    <xf numFmtId="0" fontId="1" fillId="0" borderId="0" xfId="77" applyFont="1" applyFill="1" applyProtection="1">
      <alignment/>
      <protection/>
    </xf>
    <xf numFmtId="0" fontId="0" fillId="0" borderId="0" xfId="71" applyFont="1" applyFill="1" applyAlignment="1" applyProtection="1">
      <alignment/>
      <protection/>
    </xf>
    <xf numFmtId="0" fontId="1" fillId="0" borderId="4" xfId="78" applyFont="1" applyFill="1" applyBorder="1" applyAlignment="1" applyProtection="1">
      <alignment horizontal="left"/>
      <protection locked="0"/>
    </xf>
    <xf numFmtId="0" fontId="49" fillId="0" borderId="4" xfId="78" applyFont="1" applyFill="1" applyBorder="1" applyAlignment="1" applyProtection="1">
      <alignment horizontal="left"/>
      <protection locked="0"/>
    </xf>
    <xf numFmtId="3" fontId="9" fillId="0" borderId="95" xfId="78" applyNumberFormat="1" applyFont="1" applyFill="1" applyBorder="1" applyAlignment="1" applyProtection="1">
      <alignment horizontal="right"/>
      <protection/>
    </xf>
    <xf numFmtId="3" fontId="40" fillId="0" borderId="96" xfId="78" applyNumberFormat="1" applyFont="1" applyFill="1" applyBorder="1" applyAlignment="1" applyProtection="1">
      <alignment horizontal="right"/>
      <protection/>
    </xf>
    <xf numFmtId="3" fontId="1" fillId="0" borderId="97" xfId="78" applyNumberFormat="1" applyFont="1" applyFill="1" applyBorder="1" applyAlignment="1" applyProtection="1">
      <alignment horizontal="center"/>
      <protection/>
    </xf>
    <xf numFmtId="0" fontId="1" fillId="0" borderId="97" xfId="78" applyFont="1" applyBorder="1" applyAlignment="1" applyProtection="1">
      <alignment horizontal="center"/>
      <protection/>
    </xf>
    <xf numFmtId="14" fontId="1" fillId="0" borderId="97" xfId="78" applyNumberFormat="1" applyFont="1" applyFill="1" applyBorder="1" applyAlignment="1" applyProtection="1">
      <alignment horizontal="center"/>
      <protection/>
    </xf>
    <xf numFmtId="3" fontId="9" fillId="0" borderId="98" xfId="78" applyNumberFormat="1" applyFont="1" applyFill="1" applyBorder="1" applyAlignment="1" applyProtection="1">
      <alignment horizontal="left"/>
      <protection/>
    </xf>
    <xf numFmtId="0" fontId="10" fillId="0" borderId="98" xfId="71" applyFont="1" applyBorder="1" applyProtection="1">
      <alignment/>
      <protection/>
    </xf>
    <xf numFmtId="0" fontId="39" fillId="0" borderId="99" xfId="78" applyFont="1" applyFill="1" applyBorder="1" applyAlignment="1" applyProtection="1">
      <alignment horizontal="center"/>
      <protection/>
    </xf>
    <xf numFmtId="1" fontId="9" fillId="0" borderId="100" xfId="78" applyNumberFormat="1" applyFont="1" applyFill="1" applyBorder="1" applyAlignment="1" applyProtection="1">
      <alignment horizontal="center"/>
      <protection/>
    </xf>
    <xf numFmtId="3" fontId="1" fillId="0" borderId="101" xfId="78" applyNumberFormat="1" applyFont="1" applyFill="1" applyBorder="1" applyAlignment="1" applyProtection="1">
      <alignment horizontal="right"/>
      <protection/>
    </xf>
    <xf numFmtId="3" fontId="40" fillId="0" borderId="101" xfId="78" applyNumberFormat="1" applyFont="1" applyFill="1" applyBorder="1" applyAlignment="1" applyProtection="1">
      <alignment horizontal="right"/>
      <protection/>
    </xf>
    <xf numFmtId="0" fontId="1" fillId="0" borderId="101" xfId="78" applyFill="1" applyBorder="1" applyAlignment="1" applyProtection="1">
      <alignment horizontal="left"/>
      <protection/>
    </xf>
    <xf numFmtId="0" fontId="0" fillId="0" borderId="102" xfId="71" applyFont="1" applyFill="1" applyBorder="1" applyAlignment="1" applyProtection="1">
      <alignment horizontal="left"/>
      <protection/>
    </xf>
    <xf numFmtId="0" fontId="0" fillId="0" borderId="103" xfId="71" applyFill="1" applyBorder="1" applyAlignment="1" applyProtection="1">
      <alignment horizontal="center"/>
      <protection/>
    </xf>
    <xf numFmtId="167" fontId="35" fillId="5" borderId="103" xfId="75" applyNumberFormat="1" applyFont="1" applyFill="1" applyBorder="1" applyAlignment="1" applyProtection="1">
      <alignment horizontal="center"/>
      <protection locked="0"/>
    </xf>
    <xf numFmtId="0" fontId="0" fillId="0" borderId="98" xfId="71" applyBorder="1" applyProtection="1">
      <alignment/>
      <protection/>
    </xf>
    <xf numFmtId="0" fontId="0" fillId="0" borderId="35" xfId="71" applyFill="1" applyBorder="1" applyProtection="1">
      <alignment/>
      <protection/>
    </xf>
    <xf numFmtId="0" fontId="11" fillId="0" borderId="0" xfId="71" applyFont="1" applyBorder="1" applyAlignment="1" applyProtection="1">
      <alignment horizontal="center"/>
      <protection/>
    </xf>
    <xf numFmtId="0" fontId="39" fillId="0" borderId="0" xfId="75" applyFont="1" applyBorder="1" applyAlignment="1" applyProtection="1">
      <alignment horizontal="center"/>
      <protection/>
    </xf>
    <xf numFmtId="0" fontId="0" fillId="0" borderId="95" xfId="71" applyFont="1" applyFill="1" applyBorder="1" applyAlignment="1" applyProtection="1">
      <alignment horizontal="left" vertical="center"/>
      <protection/>
    </xf>
    <xf numFmtId="0" fontId="0" fillId="0" borderId="96" xfId="71" applyFill="1" applyBorder="1" applyAlignment="1" applyProtection="1">
      <alignment horizontal="center"/>
      <protection/>
    </xf>
    <xf numFmtId="167" fontId="35" fillId="5" borderId="96" xfId="75" applyNumberFormat="1" applyFont="1" applyFill="1" applyBorder="1" applyAlignment="1" applyProtection="1">
      <alignment horizontal="center"/>
      <protection locked="0"/>
    </xf>
    <xf numFmtId="0" fontId="0" fillId="0" borderId="104" xfId="71" applyFont="1" applyFill="1" applyBorder="1" applyAlignment="1" applyProtection="1">
      <alignment vertical="center"/>
      <protection/>
    </xf>
    <xf numFmtId="0" fontId="0" fillId="0" borderId="105" xfId="71" applyFont="1" applyFill="1" applyBorder="1" applyAlignment="1" applyProtection="1">
      <alignment horizontal="left"/>
      <protection/>
    </xf>
    <xf numFmtId="167" fontId="35" fillId="5" borderId="106" xfId="75" applyNumberFormat="1" applyFont="1" applyFill="1" applyBorder="1" applyAlignment="1" applyProtection="1">
      <alignment horizontal="center"/>
      <protection locked="0"/>
    </xf>
    <xf numFmtId="0" fontId="0" fillId="0" borderId="107" xfId="71" applyFill="1" applyBorder="1" applyProtection="1">
      <alignment/>
      <protection/>
    </xf>
    <xf numFmtId="0" fontId="0" fillId="0" borderId="108" xfId="71" applyFill="1" applyBorder="1" applyAlignment="1" applyProtection="1">
      <alignment/>
      <protection/>
    </xf>
    <xf numFmtId="3" fontId="0" fillId="0" borderId="109" xfId="71" applyNumberFormat="1" applyFont="1" applyFill="1" applyBorder="1" applyAlignment="1" applyProtection="1">
      <alignment horizontal="right"/>
      <protection/>
    </xf>
    <xf numFmtId="167" fontId="1" fillId="0" borderId="109" xfId="75" applyNumberFormat="1" applyFont="1" applyFill="1" applyBorder="1" applyAlignment="1" applyProtection="1">
      <alignment horizontal="center"/>
      <protection/>
    </xf>
    <xf numFmtId="2" fontId="1" fillId="0" borderId="109" xfId="75" applyNumberFormat="1" applyFont="1" applyFill="1" applyBorder="1" applyAlignment="1" applyProtection="1">
      <alignment horizontal="center"/>
      <protection/>
    </xf>
    <xf numFmtId="3" fontId="0" fillId="0" borderId="97" xfId="71" applyNumberFormat="1" applyFont="1" applyFill="1" applyBorder="1" applyAlignment="1" applyProtection="1">
      <alignment horizontal="right"/>
      <protection/>
    </xf>
    <xf numFmtId="167" fontId="1" fillId="0" borderId="97" xfId="75" applyNumberFormat="1" applyFont="1" applyFill="1" applyBorder="1" applyAlignment="1" applyProtection="1">
      <alignment horizontal="center"/>
      <protection/>
    </xf>
    <xf numFmtId="2" fontId="1" fillId="0" borderId="97" xfId="75" applyNumberFormat="1" applyFont="1" applyFill="1" applyBorder="1" applyAlignment="1" applyProtection="1">
      <alignment horizontal="center"/>
      <protection/>
    </xf>
    <xf numFmtId="3" fontId="0" fillId="0" borderId="110" xfId="71" applyNumberFormat="1" applyFont="1" applyFill="1" applyBorder="1" applyAlignment="1" applyProtection="1">
      <alignment horizontal="center"/>
      <protection/>
    </xf>
    <xf numFmtId="167" fontId="1" fillId="0" borderId="110" xfId="75" applyNumberFormat="1" applyFont="1" applyFill="1" applyBorder="1" applyAlignment="1" applyProtection="1">
      <alignment horizontal="center"/>
      <protection/>
    </xf>
    <xf numFmtId="2" fontId="1" fillId="0" borderId="110" xfId="75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70" applyFont="1" applyFill="1" applyProtection="1">
      <alignment/>
      <protection/>
    </xf>
    <xf numFmtId="0" fontId="9" fillId="5" borderId="111" xfId="70" applyFont="1" applyFill="1" applyBorder="1" applyProtection="1">
      <alignment/>
      <protection locked="0"/>
    </xf>
    <xf numFmtId="3" fontId="9" fillId="5" borderId="111" xfId="70" applyNumberFormat="1" applyFont="1" applyFill="1" applyBorder="1" applyProtection="1">
      <alignment/>
      <protection locked="0"/>
    </xf>
    <xf numFmtId="0" fontId="1" fillId="0" borderId="0" xfId="70" applyFont="1" applyBorder="1" applyProtection="1">
      <alignment/>
      <protection/>
    </xf>
    <xf numFmtId="0" fontId="9" fillId="0" borderId="29" xfId="78" applyFont="1" applyFill="1" applyBorder="1" applyAlignment="1" applyProtection="1">
      <alignment horizontal="center"/>
      <protection/>
    </xf>
    <xf numFmtId="3" fontId="1" fillId="0" borderId="26" xfId="78" applyNumberFormat="1" applyFont="1" applyFill="1" applyBorder="1" applyAlignment="1" applyProtection="1">
      <alignment/>
      <protection/>
    </xf>
    <xf numFmtId="173" fontId="1" fillId="0" borderId="0" xfId="70" applyNumberFormat="1" applyFont="1" applyProtection="1">
      <alignment/>
      <protection/>
    </xf>
    <xf numFmtId="3" fontId="1" fillId="0" borderId="27" xfId="78" applyNumberFormat="1" applyFont="1" applyFill="1" applyBorder="1" applyAlignment="1" applyProtection="1">
      <alignment/>
      <protection/>
    </xf>
    <xf numFmtId="3" fontId="1" fillId="0" borderId="28" xfId="78" applyNumberFormat="1" applyFont="1" applyFill="1" applyBorder="1" applyAlignment="1" applyProtection="1">
      <alignment/>
      <protection/>
    </xf>
    <xf numFmtId="14" fontId="9" fillId="5" borderId="0" xfId="70" applyNumberFormat="1" applyFont="1" applyFill="1" applyProtection="1">
      <alignment/>
      <protection locked="0"/>
    </xf>
    <xf numFmtId="2" fontId="9" fillId="5" borderId="0" xfId="70" applyNumberFormat="1" applyFont="1" applyFill="1" applyProtection="1">
      <alignment/>
      <protection locked="0"/>
    </xf>
    <xf numFmtId="167" fontId="9" fillId="5" borderId="0" xfId="70" applyNumberFormat="1" applyFont="1" applyFill="1" applyProtection="1">
      <alignment/>
      <protection locked="0"/>
    </xf>
    <xf numFmtId="167" fontId="9" fillId="0" borderId="0" xfId="70" applyNumberFormat="1" applyFont="1" applyProtection="1">
      <alignment/>
      <protection/>
    </xf>
    <xf numFmtId="0" fontId="50" fillId="0" borderId="0" xfId="70" applyFont="1" applyFill="1" applyAlignment="1" applyProtection="1">
      <alignment horizontal="right"/>
      <protection/>
    </xf>
    <xf numFmtId="3" fontId="1" fillId="0" borderId="53" xfId="78" applyNumberFormat="1" applyFont="1" applyFill="1" applyBorder="1" applyAlignment="1" applyProtection="1">
      <alignment/>
      <protection/>
    </xf>
    <xf numFmtId="3" fontId="1" fillId="0" borderId="46" xfId="78" applyNumberFormat="1" applyFont="1" applyFill="1" applyBorder="1" applyAlignment="1" applyProtection="1">
      <alignment/>
      <protection/>
    </xf>
    <xf numFmtId="0" fontId="9" fillId="5" borderId="0" xfId="70" applyFont="1" applyFill="1" applyAlignment="1" applyProtection="1">
      <alignment horizontal="center"/>
      <protection/>
    </xf>
    <xf numFmtId="49" fontId="9" fillId="5" borderId="111" xfId="70" applyNumberFormat="1" applyFont="1" applyFill="1" applyBorder="1" applyAlignment="1" applyProtection="1">
      <alignment horizontal="right"/>
      <protection locked="0"/>
    </xf>
    <xf numFmtId="0" fontId="35" fillId="0" borderId="19" xfId="77" applyFont="1" applyFill="1" applyBorder="1" applyProtection="1">
      <alignment/>
      <protection locked="0"/>
    </xf>
    <xf numFmtId="0" fontId="36" fillId="0" borderId="4" xfId="78" applyFont="1" applyFill="1" applyBorder="1" applyAlignment="1" applyProtection="1">
      <alignment horizontal="left"/>
      <protection locked="0"/>
    </xf>
    <xf numFmtId="0" fontId="35" fillId="0" borderId="3" xfId="77" applyFont="1" applyFill="1" applyBorder="1" applyProtection="1">
      <alignment/>
      <protection locked="0"/>
    </xf>
    <xf numFmtId="0" fontId="1" fillId="0" borderId="19" xfId="77" applyFill="1" applyBorder="1" applyProtection="1">
      <alignment/>
      <protection locked="0"/>
    </xf>
    <xf numFmtId="168" fontId="0" fillId="0" borderId="78" xfId="71" applyNumberFormat="1" applyFont="1" applyFill="1" applyBorder="1" applyAlignment="1">
      <alignment horizontal="center"/>
      <protection/>
    </xf>
    <xf numFmtId="168" fontId="0" fillId="0" borderId="82" xfId="71" applyNumberFormat="1" applyFont="1" applyFill="1" applyBorder="1" applyAlignment="1">
      <alignment horizontal="center"/>
      <protection/>
    </xf>
    <xf numFmtId="168" fontId="0" fillId="0" borderId="87" xfId="71" applyNumberFormat="1" applyFont="1" applyFill="1" applyBorder="1" applyAlignment="1">
      <alignment horizontal="center"/>
      <protection/>
    </xf>
    <xf numFmtId="168" fontId="10" fillId="0" borderId="67" xfId="71" applyNumberFormat="1" applyFont="1" applyFill="1" applyBorder="1" applyAlignment="1">
      <alignment horizontal="center"/>
      <protection/>
    </xf>
    <xf numFmtId="168" fontId="0" fillId="0" borderId="0" xfId="71" applyNumberFormat="1" applyFont="1" applyFill="1">
      <alignment/>
      <protection/>
    </xf>
    <xf numFmtId="168" fontId="0" fillId="0" borderId="78" xfId="71" applyNumberFormat="1" applyFont="1" applyFill="1" applyBorder="1" applyAlignment="1">
      <alignment horizontal="center"/>
      <protection/>
    </xf>
    <xf numFmtId="168" fontId="0" fillId="0" borderId="82" xfId="71" applyNumberFormat="1" applyFont="1" applyFill="1" applyBorder="1" applyAlignment="1">
      <alignment horizontal="center"/>
      <protection/>
    </xf>
    <xf numFmtId="168" fontId="0" fillId="0" borderId="87" xfId="71" applyNumberFormat="1" applyFont="1" applyFill="1" applyBorder="1" applyAlignment="1">
      <alignment horizontal="center"/>
      <protection/>
    </xf>
    <xf numFmtId="0" fontId="0" fillId="0" borderId="58" xfId="71" applyFont="1" applyFill="1" applyBorder="1" applyAlignment="1">
      <alignment vertical="center"/>
      <protection/>
    </xf>
    <xf numFmtId="0" fontId="0" fillId="0" borderId="57" xfId="71" applyFont="1" applyFill="1" applyBorder="1" applyAlignment="1">
      <alignment vertical="center"/>
      <protection/>
    </xf>
    <xf numFmtId="0" fontId="10" fillId="0" borderId="57" xfId="0" applyFont="1" applyFill="1" applyBorder="1" applyAlignment="1" applyProtection="1">
      <alignment horizontal="right" vertical="center"/>
      <protection/>
    </xf>
    <xf numFmtId="3" fontId="12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vertical="center"/>
      <protection/>
    </xf>
    <xf numFmtId="0" fontId="0" fillId="0" borderId="112" xfId="71" applyFont="1" applyBorder="1" applyAlignment="1" applyProtection="1">
      <alignment horizontal="center" vertical="center" textRotation="90"/>
      <protection/>
    </xf>
    <xf numFmtId="0" fontId="0" fillId="0" borderId="113" xfId="71" applyFont="1" applyBorder="1" applyAlignment="1" applyProtection="1">
      <alignment horizontal="center" vertical="center" textRotation="90"/>
      <protection/>
    </xf>
    <xf numFmtId="0" fontId="0" fillId="0" borderId="114" xfId="71" applyFont="1" applyBorder="1" applyAlignment="1" applyProtection="1">
      <alignment horizontal="center" vertical="center" textRotation="90"/>
      <protection/>
    </xf>
    <xf numFmtId="14" fontId="1" fillId="0" borderId="96" xfId="78" applyNumberFormat="1" applyBorder="1" applyAlignment="1">
      <alignment horizontal="center"/>
      <protection/>
    </xf>
    <xf numFmtId="0" fontId="1" fillId="0" borderId="97" xfId="75" applyBorder="1" applyAlignment="1">
      <alignment horizontal="center"/>
      <protection/>
    </xf>
    <xf numFmtId="0" fontId="1" fillId="0" borderId="115" xfId="78" applyBorder="1" applyAlignment="1">
      <alignment horizontal="center"/>
      <protection/>
    </xf>
    <xf numFmtId="14" fontId="1" fillId="0" borderId="35" xfId="78" applyNumberFormat="1" applyBorder="1" applyAlignment="1">
      <alignment horizontal="center"/>
      <protection/>
    </xf>
    <xf numFmtId="0" fontId="1" fillId="0" borderId="0" xfId="75" applyAlignment="1">
      <alignment horizontal="center"/>
      <protection/>
    </xf>
    <xf numFmtId="0" fontId="1" fillId="0" borderId="6" xfId="75" applyBorder="1" applyAlignment="1">
      <alignment horizontal="center"/>
      <protection/>
    </xf>
    <xf numFmtId="14" fontId="9" fillId="0" borderId="35" xfId="78" applyNumberFormat="1" applyFont="1" applyBorder="1" applyAlignment="1">
      <alignment horizontal="center"/>
      <protection/>
    </xf>
    <xf numFmtId="14" fontId="9" fillId="0" borderId="0" xfId="78" applyNumberFormat="1" applyFont="1" applyAlignment="1">
      <alignment horizontal="center"/>
      <protection/>
    </xf>
    <xf numFmtId="0" fontId="39" fillId="0" borderId="35" xfId="75" applyFont="1" applyBorder="1" applyAlignment="1">
      <alignment horizontal="center"/>
      <protection/>
    </xf>
    <xf numFmtId="0" fontId="39" fillId="0" borderId="0" xfId="75" applyFont="1" applyAlignment="1">
      <alignment horizontal="center"/>
      <protection/>
    </xf>
    <xf numFmtId="0" fontId="1" fillId="0" borderId="6" xfId="78" applyBorder="1" applyAlignment="1">
      <alignment horizontal="center"/>
      <protection/>
    </xf>
    <xf numFmtId="2" fontId="1" fillId="0" borderId="110" xfId="75" applyNumberFormat="1" applyBorder="1" applyAlignment="1">
      <alignment horizontal="center"/>
      <protection/>
    </xf>
    <xf numFmtId="4" fontId="9" fillId="0" borderId="116" xfId="78" applyNumberFormat="1" applyFont="1" applyBorder="1" applyAlignment="1">
      <alignment horizontal="right"/>
      <protection/>
    </xf>
    <xf numFmtId="167" fontId="35" fillId="5" borderId="117" xfId="75" applyNumberFormat="1" applyFont="1" applyFill="1" applyBorder="1" applyAlignment="1" applyProtection="1">
      <alignment horizontal="center"/>
      <protection locked="0"/>
    </xf>
    <xf numFmtId="2" fontId="1" fillId="0" borderId="118" xfId="75" applyNumberFormat="1" applyBorder="1" applyAlignment="1">
      <alignment horizontal="center"/>
      <protection/>
    </xf>
    <xf numFmtId="4" fontId="9" fillId="0" borderId="119" xfId="78" applyNumberFormat="1" applyFont="1" applyBorder="1" applyAlignment="1">
      <alignment horizontal="right"/>
      <protection/>
    </xf>
    <xf numFmtId="0" fontId="1" fillId="0" borderId="0" xfId="75">
      <alignment/>
      <protection/>
    </xf>
    <xf numFmtId="2" fontId="1" fillId="0" borderId="97" xfId="75" applyNumberFormat="1" applyBorder="1" applyAlignment="1">
      <alignment horizontal="center"/>
      <protection/>
    </xf>
    <xf numFmtId="4" fontId="1" fillId="0" borderId="115" xfId="78" applyNumberFormat="1" applyBorder="1" applyAlignment="1">
      <alignment horizontal="right"/>
      <protection/>
    </xf>
    <xf numFmtId="167" fontId="1" fillId="0" borderId="63" xfId="78" applyNumberFormat="1" applyBorder="1" applyAlignment="1">
      <alignment horizontal="center"/>
      <protection/>
    </xf>
    <xf numFmtId="2" fontId="1" fillId="0" borderId="61" xfId="75" applyNumberFormat="1" applyBorder="1" applyAlignment="1">
      <alignment horizontal="center"/>
      <protection/>
    </xf>
    <xf numFmtId="4" fontId="1" fillId="0" borderId="120" xfId="78" applyNumberFormat="1" applyBorder="1" applyAlignment="1">
      <alignment horizontal="right"/>
      <protection/>
    </xf>
    <xf numFmtId="167" fontId="1" fillId="0" borderId="60" xfId="78" applyNumberFormat="1" applyBorder="1" applyAlignment="1">
      <alignment horizontal="center"/>
      <protection/>
    </xf>
    <xf numFmtId="2" fontId="1" fillId="0" borderId="62" xfId="75" applyNumberFormat="1" applyBorder="1" applyAlignment="1">
      <alignment horizontal="center"/>
      <protection/>
    </xf>
    <xf numFmtId="4" fontId="1" fillId="0" borderId="121" xfId="78" applyNumberFormat="1" applyBorder="1" applyAlignment="1">
      <alignment horizontal="right"/>
      <protection/>
    </xf>
    <xf numFmtId="167" fontId="1" fillId="0" borderId="19" xfId="78" applyNumberFormat="1" applyBorder="1" applyAlignment="1">
      <alignment horizontal="center"/>
      <protection/>
    </xf>
    <xf numFmtId="2" fontId="1" fillId="0" borderId="0" xfId="75" applyNumberFormat="1" applyAlignment="1">
      <alignment horizontal="center"/>
      <protection/>
    </xf>
    <xf numFmtId="4" fontId="1" fillId="0" borderId="6" xfId="78" applyNumberFormat="1" applyBorder="1" applyAlignment="1">
      <alignment horizontal="right"/>
      <protection/>
    </xf>
    <xf numFmtId="0" fontId="1" fillId="0" borderId="101" xfId="78" applyBorder="1" applyAlignment="1">
      <alignment horizontal="left"/>
      <protection/>
    </xf>
    <xf numFmtId="4" fontId="9" fillId="0" borderId="122" xfId="78" applyNumberFormat="1" applyFont="1" applyBorder="1" applyAlignment="1">
      <alignment horizontal="right"/>
      <protection/>
    </xf>
    <xf numFmtId="2" fontId="1" fillId="0" borderId="109" xfId="75" applyNumberFormat="1" applyBorder="1" applyAlignment="1">
      <alignment horizontal="center"/>
      <protection/>
    </xf>
    <xf numFmtId="3" fontId="6" fillId="0" borderId="13" xfId="0" applyNumberFormat="1" applyFont="1" applyBorder="1" applyAlignment="1">
      <alignment horizontal="center"/>
    </xf>
    <xf numFmtId="0" fontId="0" fillId="0" borderId="123" xfId="0" applyBorder="1" applyAlignment="1">
      <alignment/>
    </xf>
    <xf numFmtId="4" fontId="6" fillId="0" borderId="0" xfId="0" applyNumberFormat="1" applyFont="1" applyAlignment="1">
      <alignment/>
    </xf>
    <xf numFmtId="0" fontId="11" fillId="0" borderId="124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0" fillId="0" borderId="125" xfId="0" applyBorder="1" applyAlignment="1">
      <alignment/>
    </xf>
  </cellXfs>
  <cellStyles count="92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 1" xfId="21"/>
    <cellStyle name="20 % – Zvýraznění 2" xfId="22"/>
    <cellStyle name="20 % – Zvýraznění 3" xfId="23"/>
    <cellStyle name="20 % – Zvýraznění 4" xfId="24"/>
    <cellStyle name="20 % – Zvýraznění 5" xfId="25"/>
    <cellStyle name="20 % – Zvýraznění 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60 % – Zvýraznění 1" xfId="33"/>
    <cellStyle name="60 % – Zvýraznění 2" xfId="34"/>
    <cellStyle name="60 % – Zvýraznění 3" xfId="35"/>
    <cellStyle name="60 % – Zvýraznění 4" xfId="36"/>
    <cellStyle name="60 % – Zvýraznění 5" xfId="37"/>
    <cellStyle name="60 % – Zvýraznění 6" xfId="38"/>
    <cellStyle name="Celkem" xfId="39"/>
    <cellStyle name="Comma" xfId="40"/>
    <cellStyle name="Comma0" xfId="41"/>
    <cellStyle name="Currency" xfId="42"/>
    <cellStyle name="Currency 2" xfId="43"/>
    <cellStyle name="Currency0" xfId="44"/>
    <cellStyle name="Currency0 2" xfId="45"/>
    <cellStyle name="Comma" xfId="46"/>
    <cellStyle name="čárky 2" xfId="47"/>
    <cellStyle name="čárky 2 2" xfId="48"/>
    <cellStyle name="čárky 3" xfId="49"/>
    <cellStyle name="Comma [0]" xfId="50"/>
    <cellStyle name="Date" xfId="51"/>
    <cellStyle name="Fixed" xfId="52"/>
    <cellStyle name="Heading 1" xfId="53"/>
    <cellStyle name="Heading 2" xfId="54"/>
    <cellStyle name="hlavička1" xfId="55"/>
    <cellStyle name="hlavička2" xfId="56"/>
    <cellStyle name="hlavička3" xfId="57"/>
    <cellStyle name="hod" xfId="58"/>
    <cellStyle name="Hyperlink" xfId="59"/>
    <cellStyle name="Kontrolní buňka" xfId="60"/>
    <cellStyle name="Currency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ální 2" xfId="70"/>
    <cellStyle name="normální 3" xfId="71"/>
    <cellStyle name="normální 4" xfId="72"/>
    <cellStyle name="normální 5" xfId="73"/>
    <cellStyle name="Normální 6" xfId="74"/>
    <cellStyle name="normální_elektro13_prilohy_120502_zdroj" xfId="75"/>
    <cellStyle name="normální_silova06_prilohy_vyber_zdroj" xfId="76"/>
    <cellStyle name="normální_silova06_prilohy_zdroj" xfId="77"/>
    <cellStyle name="normální_Stav k 1.11.99_PR410019" xfId="78"/>
    <cellStyle name="Percent" xfId="79"/>
    <cellStyle name="pod tabulkou" xfId="80"/>
    <cellStyle name="Followed Hyperlink" xfId="81"/>
    <cellStyle name="Poznámka" xfId="82"/>
    <cellStyle name="procent 2" xfId="83"/>
    <cellStyle name="procent 3" xfId="84"/>
    <cellStyle name="procent 4" xfId="85"/>
    <cellStyle name="Percent" xfId="86"/>
    <cellStyle name="Procenta 2" xfId="87"/>
    <cellStyle name="Propojená buňka" xfId="88"/>
    <cellStyle name="sjednany" xfId="89"/>
    <cellStyle name="Správně" xfId="90"/>
    <cellStyle name="suma" xfId="91"/>
    <cellStyle name="Špatně" xfId="92"/>
    <cellStyle name="tarif" xfId="93"/>
    <cellStyle name="Text upozornění" xfId="94"/>
    <cellStyle name="Total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dpmb.brnodfsusersKucera%20(K)\vybery_dodavatelu\2014\Elektro2014_15\Elektro2014_15_podklady_zverejneni\elektro14_15prilohy_130311_zdroj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vybery_dodavatelu\2014\Plyn2014CNG\Plyn2014CNG_podklady_pozadavek\plyn14_prilohy_zdroj130806proC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0\energie_2010V1\Denst10p_1.1.2010V1_091006_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_2\K_Kucera\vybery_dodavatelu\2010az11\Elektro2010_12\Elektro2010_11\Elektro2010_11_zhodnoceni_smlouva\Elektro2010_11_komise090610\silova10_11_predpoklad_ceny_0906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UCERA\TABULKY\EKONOM\PLAN\Plan2011\energie_2011V1\reka2011V1_2011S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iloha_1_14_15"/>
      <sheetName val="priloha_2_14"/>
      <sheetName val="priloha_4_14"/>
      <sheetName val="priloha_4_15"/>
      <sheetName val="priloha_5_14_15"/>
      <sheetName val="priloha_1NN_14_15"/>
      <sheetName val="priloha_2NN14_15"/>
      <sheetName val="zdroje"/>
      <sheetName val="priloha_1_zdroj14_15"/>
      <sheetName val="priloha_4_zdroj14"/>
      <sheetName val="priloha_4_zdroj15"/>
      <sheetName val="priloha_5_zdroj14_15"/>
      <sheetName val="priloha_5_zdroj14_15ko"/>
      <sheetName val="el14_15financ"/>
      <sheetName val="ELPy"/>
      <sheetName val="priloha_1NN_zdroj14_15"/>
      <sheetName val="priloha_2NN_zdroj14_15"/>
      <sheetName val="priloha_2NN_zdroj14_15ko"/>
      <sheetName val="histor"/>
      <sheetName val="silova_vyvoj110823"/>
      <sheetName val="silova_vyhledy"/>
      <sheetName val="priloha_1_zdroj13ex2t_def"/>
      <sheetName val="priloha_1_zdroj13"/>
      <sheetName val="el13vychodiska"/>
      <sheetName val="el13financNN"/>
      <sheetName val="el2012YQM"/>
      <sheetName val="el2012YQMmin"/>
      <sheetName val="el2012YQMmax"/>
      <sheetName val="silova_vyvoj121217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4kot"/>
      <sheetName val="priloha1_14"/>
      <sheetName val="priloha_2_14"/>
      <sheetName val="priloha_3_14"/>
      <sheetName val="priloha1_zdroj14"/>
      <sheetName val="koef14"/>
      <sheetName val="priloha1_zdroj12SP"/>
      <sheetName val="priloha_2_zdroj14"/>
      <sheetName val="priloha_3_zdroj14"/>
      <sheetName val="financ14_2"/>
      <sheetName val="financ14"/>
      <sheetName val="financ14CNG"/>
      <sheetName val="CNG plneniChab"/>
      <sheetName val="burza_plyn"/>
      <sheetName val="resume14"/>
      <sheetName val="koment14"/>
      <sheetName val="K3temper"/>
      <sheetName val="cerpani13SO"/>
      <sheetName val="2013"/>
      <sheetName val="priloha2_13 "/>
      <sheetName val="priloha2_zdroj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onnost kWh"/>
      <sheetName val="ucet502311"/>
      <sheetName val="plyn ZAK"/>
      <sheetName val="plyn ZAK CO"/>
      <sheetName val="plyn NS"/>
      <sheetName val="plyn NS CO"/>
      <sheetName val="SAP_241008"/>
      <sheetName val="VO"/>
      <sheetName val="z"/>
      <sheetName val="denostup Medl. kWh"/>
      <sheetName val="denostupPis.do 400 kWh"/>
      <sheetName val="denostup Kom.kWh"/>
      <sheetName val="k"/>
      <sheetName val="denostupDPMB kWh"/>
      <sheetName val="denostupPis.do 400 kWh_96%"/>
      <sheetName val="MO"/>
      <sheetName val="mz"/>
      <sheetName val="TáborkWh"/>
      <sheetName val="PřístavníkWh"/>
      <sheetName val="BudovcovaDispečinkkWh"/>
      <sheetName val="mk"/>
      <sheetName val="plyn_ceny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88" customWidth="1"/>
    <col min="2" max="2" width="10.140625" style="88" customWidth="1"/>
    <col min="3" max="3" width="7.7109375" style="88" customWidth="1"/>
    <col min="4" max="4" width="17.57421875" style="88" customWidth="1"/>
    <col min="5" max="5" width="17.8515625" style="88" customWidth="1"/>
    <col min="6" max="6" width="17.7109375" style="88" customWidth="1"/>
    <col min="7" max="7" width="16.8515625" style="88" customWidth="1"/>
    <col min="8" max="8" width="17.00390625" style="88" customWidth="1"/>
    <col min="9" max="9" width="17.140625" style="88" customWidth="1"/>
    <col min="10" max="10" width="7.421875" style="88" customWidth="1"/>
    <col min="11" max="11" width="11.140625" style="88" customWidth="1"/>
    <col min="12" max="12" width="5.8515625" style="88" customWidth="1"/>
    <col min="13" max="16384" width="9.140625" style="88" customWidth="1"/>
  </cols>
  <sheetData>
    <row r="1" spans="2:11" ht="13.5" customHeight="1">
      <c r="B1" s="11" t="s">
        <v>85</v>
      </c>
      <c r="C1" s="12"/>
      <c r="D1" s="13"/>
      <c r="H1" s="7"/>
      <c r="I1" s="11" t="s">
        <v>86</v>
      </c>
      <c r="J1" s="89"/>
      <c r="K1" s="90"/>
    </row>
    <row r="2" spans="2:11" s="85" customFormat="1" ht="13.5" customHeight="1">
      <c r="B2" s="14"/>
      <c r="C2" s="15"/>
      <c r="D2" s="16"/>
      <c r="E2" s="6"/>
      <c r="F2" s="6"/>
      <c r="G2" s="7"/>
      <c r="H2" s="7"/>
      <c r="I2" s="355"/>
      <c r="J2" s="356"/>
      <c r="K2" s="357"/>
    </row>
    <row r="3" spans="1:12" s="85" customFormat="1" ht="13.5" customHeight="1">
      <c r="A3" s="7"/>
      <c r="B3" s="17"/>
      <c r="C3" s="18"/>
      <c r="D3" s="83"/>
      <c r="E3" s="6"/>
      <c r="F3" s="6"/>
      <c r="G3" s="83"/>
      <c r="H3" s="84"/>
      <c r="I3" s="84"/>
      <c r="J3" s="84"/>
      <c r="K3" s="84"/>
      <c r="L3" s="84"/>
    </row>
    <row r="4" spans="2:12" s="85" customFormat="1" ht="13.5" customHeight="1">
      <c r="B4" s="91" t="s">
        <v>151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86" customFormat="1" ht="13.5" customHeight="1">
      <c r="A5" s="85"/>
      <c r="B5" s="8" t="s">
        <v>142</v>
      </c>
      <c r="C5" s="92"/>
      <c r="D5" s="92"/>
      <c r="E5" s="92"/>
      <c r="F5" s="92"/>
      <c r="G5" s="92"/>
      <c r="H5" s="92"/>
      <c r="I5" s="92"/>
      <c r="J5" s="92"/>
      <c r="K5" s="92"/>
      <c r="L5" s="84"/>
    </row>
    <row r="6" spans="3:12" s="86" customFormat="1" ht="13.5" customHeight="1">
      <c r="C6" s="6"/>
      <c r="D6" s="6"/>
      <c r="E6" s="87"/>
      <c r="F6" s="7"/>
      <c r="G6" s="7"/>
      <c r="H6" s="10"/>
      <c r="I6" s="10"/>
      <c r="J6" s="10"/>
      <c r="K6" s="47"/>
      <c r="L6" s="10"/>
    </row>
    <row r="7" spans="2:12" s="86" customFormat="1" ht="13.5" customHeight="1">
      <c r="B7" s="8"/>
      <c r="C7" s="7"/>
      <c r="D7" s="7"/>
      <c r="E7" s="93"/>
      <c r="F7" s="7"/>
      <c r="G7" s="7"/>
      <c r="H7" s="10"/>
      <c r="I7" s="10"/>
      <c r="J7" s="10"/>
      <c r="K7" s="10"/>
      <c r="L7" s="10"/>
    </row>
    <row r="8" spans="2:12" s="86" customFormat="1" ht="13.5" customHeight="1">
      <c r="B8" s="94"/>
      <c r="C8" s="95" t="s">
        <v>105</v>
      </c>
      <c r="D8" s="96" t="s">
        <v>106</v>
      </c>
      <c r="E8" s="97" t="s">
        <v>107</v>
      </c>
      <c r="F8" s="97" t="s">
        <v>108</v>
      </c>
      <c r="G8" s="97" t="s">
        <v>109</v>
      </c>
      <c r="H8" s="97" t="s">
        <v>110</v>
      </c>
      <c r="I8" s="97" t="s">
        <v>111</v>
      </c>
      <c r="J8" s="98" t="s">
        <v>112</v>
      </c>
      <c r="K8" s="99" t="s">
        <v>113</v>
      </c>
      <c r="L8" s="10"/>
    </row>
    <row r="9" spans="2:13" ht="13.5" customHeight="1">
      <c r="B9" s="100"/>
      <c r="C9" s="101" t="s">
        <v>72</v>
      </c>
      <c r="D9" s="102" t="s">
        <v>54</v>
      </c>
      <c r="E9" s="103" t="s">
        <v>54</v>
      </c>
      <c r="F9" s="103" t="s">
        <v>54</v>
      </c>
      <c r="G9" s="103" t="s">
        <v>54</v>
      </c>
      <c r="H9" s="103" t="s">
        <v>54</v>
      </c>
      <c r="I9" s="103" t="s">
        <v>54</v>
      </c>
      <c r="J9" s="104"/>
      <c r="K9" s="105" t="s">
        <v>98</v>
      </c>
      <c r="L9" s="106"/>
      <c r="M9" s="107"/>
    </row>
    <row r="10" spans="2:13" ht="13.5" customHeight="1">
      <c r="B10" s="108"/>
      <c r="C10" s="109" t="s">
        <v>58</v>
      </c>
      <c r="D10" s="110" t="s">
        <v>64</v>
      </c>
      <c r="E10" s="111" t="s">
        <v>65</v>
      </c>
      <c r="F10" s="112" t="s">
        <v>66</v>
      </c>
      <c r="G10" s="111" t="s">
        <v>67</v>
      </c>
      <c r="H10" s="111" t="s">
        <v>68</v>
      </c>
      <c r="I10" s="111" t="s">
        <v>83</v>
      </c>
      <c r="J10" s="113" t="s">
        <v>97</v>
      </c>
      <c r="K10" s="105" t="s">
        <v>99</v>
      </c>
      <c r="L10" s="114"/>
      <c r="M10" s="107"/>
    </row>
    <row r="11" spans="2:13" ht="13.5" customHeight="1">
      <c r="B11" s="108"/>
      <c r="C11" s="115" t="s">
        <v>84</v>
      </c>
      <c r="D11" s="116" t="s">
        <v>77</v>
      </c>
      <c r="E11" s="117" t="s">
        <v>78</v>
      </c>
      <c r="F11" s="117" t="s">
        <v>79</v>
      </c>
      <c r="G11" s="117" t="s">
        <v>80</v>
      </c>
      <c r="H11" s="117" t="s">
        <v>81</v>
      </c>
      <c r="I11" s="117" t="s">
        <v>82</v>
      </c>
      <c r="J11" s="113" t="s">
        <v>95</v>
      </c>
      <c r="K11" s="105" t="s">
        <v>100</v>
      </c>
      <c r="L11" s="114"/>
      <c r="M11" s="107"/>
    </row>
    <row r="12" spans="2:13" ht="13.5" customHeight="1">
      <c r="B12" s="108"/>
      <c r="C12" s="109" t="s">
        <v>69</v>
      </c>
      <c r="D12" s="110" t="s">
        <v>55</v>
      </c>
      <c r="E12" s="111" t="s">
        <v>55</v>
      </c>
      <c r="F12" s="111" t="s">
        <v>55</v>
      </c>
      <c r="G12" s="111" t="s">
        <v>60</v>
      </c>
      <c r="H12" s="111" t="s">
        <v>60</v>
      </c>
      <c r="I12" s="111" t="s">
        <v>61</v>
      </c>
      <c r="J12" s="113" t="s">
        <v>114</v>
      </c>
      <c r="K12" s="105" t="s">
        <v>90</v>
      </c>
      <c r="L12" s="114"/>
      <c r="M12" s="107"/>
    </row>
    <row r="13" spans="2:13" ht="13.5" customHeight="1">
      <c r="B13" s="108"/>
      <c r="C13" s="109" t="s">
        <v>75</v>
      </c>
      <c r="D13" s="110" t="s">
        <v>76</v>
      </c>
      <c r="E13" s="110" t="s">
        <v>76</v>
      </c>
      <c r="F13" s="110" t="s">
        <v>76</v>
      </c>
      <c r="G13" s="110" t="s">
        <v>76</v>
      </c>
      <c r="H13" s="110" t="s">
        <v>76</v>
      </c>
      <c r="I13" s="111" t="s">
        <v>76</v>
      </c>
      <c r="J13" s="113"/>
      <c r="K13" s="105" t="s">
        <v>101</v>
      </c>
      <c r="L13" s="114"/>
      <c r="M13" s="107"/>
    </row>
    <row r="14" spans="2:13" ht="13.5" customHeight="1">
      <c r="B14" s="108"/>
      <c r="C14" s="109" t="s">
        <v>70</v>
      </c>
      <c r="D14" s="118" t="s">
        <v>57</v>
      </c>
      <c r="E14" s="119" t="s">
        <v>56</v>
      </c>
      <c r="F14" s="119" t="s">
        <v>57</v>
      </c>
      <c r="G14" s="119" t="s">
        <v>57</v>
      </c>
      <c r="H14" s="119" t="s">
        <v>57</v>
      </c>
      <c r="I14" s="111" t="s">
        <v>57</v>
      </c>
      <c r="J14" s="120"/>
      <c r="K14" s="121" t="s">
        <v>102</v>
      </c>
      <c r="L14" s="114"/>
      <c r="M14" s="107"/>
    </row>
    <row r="15" spans="2:13" ht="13.5" customHeight="1">
      <c r="B15" s="122" t="s">
        <v>62</v>
      </c>
      <c r="C15" s="123"/>
      <c r="D15" s="124"/>
      <c r="E15" s="125"/>
      <c r="F15" s="126" t="s">
        <v>104</v>
      </c>
      <c r="G15" s="126"/>
      <c r="H15" s="126"/>
      <c r="I15" s="126"/>
      <c r="J15" s="127" t="s">
        <v>63</v>
      </c>
      <c r="K15" s="128" t="s">
        <v>103</v>
      </c>
      <c r="L15" s="100"/>
      <c r="M15" s="107"/>
    </row>
    <row r="16" spans="2:14" ht="13.5" customHeight="1">
      <c r="B16" s="129" t="s">
        <v>42</v>
      </c>
      <c r="C16" s="111">
        <v>2023</v>
      </c>
      <c r="D16" s="130">
        <v>110</v>
      </c>
      <c r="E16" s="131">
        <v>575</v>
      </c>
      <c r="F16" s="131">
        <v>478</v>
      </c>
      <c r="G16" s="131">
        <v>108</v>
      </c>
      <c r="H16" s="131">
        <v>24</v>
      </c>
      <c r="I16" s="131">
        <v>11</v>
      </c>
      <c r="J16" s="132">
        <v>1306</v>
      </c>
      <c r="K16" s="133">
        <v>0.17556100000000008</v>
      </c>
      <c r="L16" s="134"/>
      <c r="M16" s="107"/>
      <c r="N16" s="152"/>
    </row>
    <row r="17" spans="2:14" ht="13.5" customHeight="1">
      <c r="B17" s="135" t="s">
        <v>43</v>
      </c>
      <c r="C17" s="119">
        <v>2023</v>
      </c>
      <c r="D17" s="136">
        <v>94</v>
      </c>
      <c r="E17" s="137">
        <v>540</v>
      </c>
      <c r="F17" s="137">
        <v>401</v>
      </c>
      <c r="G17" s="137">
        <v>85</v>
      </c>
      <c r="H17" s="137">
        <v>23</v>
      </c>
      <c r="I17" s="131">
        <v>9</v>
      </c>
      <c r="J17" s="138">
        <v>1152</v>
      </c>
      <c r="K17" s="139">
        <v>0.15486</v>
      </c>
      <c r="L17" s="134"/>
      <c r="M17" s="107"/>
      <c r="N17" s="152"/>
    </row>
    <row r="18" spans="2:14" ht="13.5" customHeight="1">
      <c r="B18" s="135" t="s">
        <v>44</v>
      </c>
      <c r="C18" s="119">
        <v>2023</v>
      </c>
      <c r="D18" s="136">
        <v>103</v>
      </c>
      <c r="E18" s="137">
        <v>459</v>
      </c>
      <c r="F18" s="137">
        <v>309</v>
      </c>
      <c r="G18" s="137">
        <v>62</v>
      </c>
      <c r="H18" s="137">
        <v>18</v>
      </c>
      <c r="I18" s="131">
        <v>6</v>
      </c>
      <c r="J18" s="138">
        <v>957</v>
      </c>
      <c r="K18" s="139">
        <v>0.128646</v>
      </c>
      <c r="L18" s="134"/>
      <c r="M18" s="107"/>
      <c r="N18" s="152"/>
    </row>
    <row r="19" spans="2:14" ht="13.5" customHeight="1">
      <c r="B19" s="135" t="s">
        <v>45</v>
      </c>
      <c r="C19" s="119">
        <v>2023</v>
      </c>
      <c r="D19" s="136">
        <v>96</v>
      </c>
      <c r="E19" s="137">
        <v>276</v>
      </c>
      <c r="F19" s="137">
        <v>117</v>
      </c>
      <c r="G19" s="137">
        <v>19</v>
      </c>
      <c r="H19" s="137">
        <v>14</v>
      </c>
      <c r="I19" s="131">
        <v>5</v>
      </c>
      <c r="J19" s="138">
        <v>527</v>
      </c>
      <c r="K19" s="139">
        <v>0.070843</v>
      </c>
      <c r="L19" s="134"/>
      <c r="M19" s="107"/>
      <c r="N19" s="152"/>
    </row>
    <row r="20" spans="2:14" ht="13.5" customHeight="1">
      <c r="B20" s="135" t="s">
        <v>46</v>
      </c>
      <c r="C20" s="119">
        <v>2023</v>
      </c>
      <c r="D20" s="136">
        <v>100</v>
      </c>
      <c r="E20" s="137">
        <v>169</v>
      </c>
      <c r="F20" s="137">
        <v>97</v>
      </c>
      <c r="G20" s="137">
        <v>15</v>
      </c>
      <c r="H20" s="137">
        <v>11</v>
      </c>
      <c r="I20" s="131">
        <v>4</v>
      </c>
      <c r="J20" s="138">
        <v>396</v>
      </c>
      <c r="K20" s="139">
        <v>0.053233</v>
      </c>
      <c r="L20" s="134"/>
      <c r="M20" s="107"/>
      <c r="N20" s="152"/>
    </row>
    <row r="21" spans="2:14" ht="13.5" customHeight="1">
      <c r="B21" s="135" t="s">
        <v>47</v>
      </c>
      <c r="C21" s="119">
        <v>2023</v>
      </c>
      <c r="D21" s="136">
        <v>92</v>
      </c>
      <c r="E21" s="137">
        <v>57</v>
      </c>
      <c r="F21" s="137">
        <v>20</v>
      </c>
      <c r="G21" s="137">
        <v>2</v>
      </c>
      <c r="H21" s="137">
        <v>2</v>
      </c>
      <c r="I21" s="131">
        <v>0</v>
      </c>
      <c r="J21" s="138">
        <v>173</v>
      </c>
      <c r="K21" s="139">
        <v>0.023256</v>
      </c>
      <c r="L21" s="134"/>
      <c r="M21" s="107"/>
      <c r="N21" s="152"/>
    </row>
    <row r="22" spans="2:14" ht="13.5" customHeight="1">
      <c r="B22" s="135" t="s">
        <v>48</v>
      </c>
      <c r="C22" s="119">
        <v>2023</v>
      </c>
      <c r="D22" s="136">
        <v>79</v>
      </c>
      <c r="E22" s="137">
        <v>46</v>
      </c>
      <c r="F22" s="137">
        <v>17</v>
      </c>
      <c r="G22" s="137">
        <v>2</v>
      </c>
      <c r="H22" s="137">
        <v>2</v>
      </c>
      <c r="I22" s="131">
        <v>0</v>
      </c>
      <c r="J22" s="138">
        <v>146</v>
      </c>
      <c r="K22" s="139">
        <v>0.019626</v>
      </c>
      <c r="L22" s="134"/>
      <c r="M22" s="107"/>
      <c r="N22" s="152"/>
    </row>
    <row r="23" spans="2:14" ht="13.5" customHeight="1">
      <c r="B23" s="135" t="s">
        <v>49</v>
      </c>
      <c r="C23" s="119">
        <v>2023</v>
      </c>
      <c r="D23" s="136">
        <v>77</v>
      </c>
      <c r="E23" s="137">
        <v>49</v>
      </c>
      <c r="F23" s="137">
        <v>15</v>
      </c>
      <c r="G23" s="137">
        <v>2</v>
      </c>
      <c r="H23" s="137">
        <v>2</v>
      </c>
      <c r="I23" s="131">
        <v>0</v>
      </c>
      <c r="J23" s="138">
        <v>145</v>
      </c>
      <c r="K23" s="139">
        <v>0.019492</v>
      </c>
      <c r="L23" s="134"/>
      <c r="M23" s="107"/>
      <c r="N23" s="152"/>
    </row>
    <row r="24" spans="2:14" ht="13.5" customHeight="1">
      <c r="B24" s="135" t="s">
        <v>50</v>
      </c>
      <c r="C24" s="119">
        <v>2023</v>
      </c>
      <c r="D24" s="136">
        <v>93</v>
      </c>
      <c r="E24" s="137">
        <v>48</v>
      </c>
      <c r="F24" s="137">
        <v>22</v>
      </c>
      <c r="G24" s="137">
        <v>12</v>
      </c>
      <c r="H24" s="137">
        <v>2</v>
      </c>
      <c r="I24" s="131">
        <v>1</v>
      </c>
      <c r="J24" s="138">
        <v>178</v>
      </c>
      <c r="K24" s="139">
        <v>0.023928</v>
      </c>
      <c r="L24" s="134"/>
      <c r="M24" s="107"/>
      <c r="N24" s="152"/>
    </row>
    <row r="25" spans="2:14" ht="13.5" customHeight="1">
      <c r="B25" s="135" t="s">
        <v>51</v>
      </c>
      <c r="C25" s="119">
        <v>2023</v>
      </c>
      <c r="D25" s="136">
        <v>104</v>
      </c>
      <c r="E25" s="137">
        <v>199</v>
      </c>
      <c r="F25" s="137">
        <v>157</v>
      </c>
      <c r="G25" s="137">
        <v>37</v>
      </c>
      <c r="H25" s="137">
        <v>13</v>
      </c>
      <c r="I25" s="131">
        <v>4</v>
      </c>
      <c r="J25" s="138">
        <v>514</v>
      </c>
      <c r="K25" s="139">
        <v>0.069095</v>
      </c>
      <c r="L25" s="134"/>
      <c r="M25" s="107"/>
      <c r="N25" s="152"/>
    </row>
    <row r="26" spans="2:14" ht="13.5" customHeight="1">
      <c r="B26" s="135" t="s">
        <v>52</v>
      </c>
      <c r="C26" s="119">
        <v>2023</v>
      </c>
      <c r="D26" s="136">
        <v>105</v>
      </c>
      <c r="E26" s="137">
        <v>356</v>
      </c>
      <c r="F26" s="137">
        <v>271</v>
      </c>
      <c r="G26" s="137">
        <v>66</v>
      </c>
      <c r="H26" s="137">
        <v>21</v>
      </c>
      <c r="I26" s="131">
        <v>5</v>
      </c>
      <c r="J26" s="138">
        <v>824</v>
      </c>
      <c r="K26" s="139">
        <v>0.110768</v>
      </c>
      <c r="L26" s="134"/>
      <c r="M26" s="107"/>
      <c r="N26" s="152"/>
    </row>
    <row r="27" spans="2:14" ht="13.5" customHeight="1">
      <c r="B27" s="140" t="s">
        <v>53</v>
      </c>
      <c r="C27" s="126">
        <v>2023</v>
      </c>
      <c r="D27" s="141">
        <v>99</v>
      </c>
      <c r="E27" s="142">
        <v>482</v>
      </c>
      <c r="F27" s="142">
        <v>435</v>
      </c>
      <c r="G27" s="142">
        <v>79</v>
      </c>
      <c r="H27" s="142">
        <v>19</v>
      </c>
      <c r="I27" s="142">
        <v>7</v>
      </c>
      <c r="J27" s="143">
        <v>1121</v>
      </c>
      <c r="K27" s="144">
        <v>0.150692</v>
      </c>
      <c r="L27" s="134"/>
      <c r="M27" s="107"/>
      <c r="N27" s="152"/>
    </row>
    <row r="28" spans="2:14" ht="13.5" customHeight="1">
      <c r="B28" s="145" t="s">
        <v>71</v>
      </c>
      <c r="C28" s="146">
        <v>2023</v>
      </c>
      <c r="D28" s="147">
        <v>1152</v>
      </c>
      <c r="E28" s="148">
        <v>3256</v>
      </c>
      <c r="F28" s="148">
        <v>2339</v>
      </c>
      <c r="G28" s="148">
        <v>489</v>
      </c>
      <c r="H28" s="148">
        <v>151</v>
      </c>
      <c r="I28" s="148">
        <v>52</v>
      </c>
      <c r="J28" s="149">
        <v>7439</v>
      </c>
      <c r="K28" s="150">
        <v>1</v>
      </c>
      <c r="L28" s="151"/>
      <c r="M28" s="107"/>
      <c r="N28" s="152"/>
    </row>
    <row r="29" spans="1:13" ht="13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ht="13.5" customHeight="1">
      <c r="B30" s="8"/>
    </row>
    <row r="31" spans="2:11" ht="13.5" customHeight="1">
      <c r="B31" s="94"/>
      <c r="C31" s="95" t="s">
        <v>105</v>
      </c>
      <c r="D31" s="96" t="s">
        <v>106</v>
      </c>
      <c r="E31" s="97" t="s">
        <v>107</v>
      </c>
      <c r="F31" s="97" t="s">
        <v>108</v>
      </c>
      <c r="G31" s="97" t="s">
        <v>109</v>
      </c>
      <c r="H31" s="97" t="s">
        <v>110</v>
      </c>
      <c r="I31" s="97" t="s">
        <v>111</v>
      </c>
      <c r="J31" s="98" t="s">
        <v>112</v>
      </c>
      <c r="K31" s="99" t="s">
        <v>113</v>
      </c>
    </row>
    <row r="32" spans="2:11" ht="13.5" customHeight="1">
      <c r="B32" s="100"/>
      <c r="C32" s="101" t="s">
        <v>72</v>
      </c>
      <c r="D32" s="102" t="s">
        <v>54</v>
      </c>
      <c r="E32" s="103" t="s">
        <v>54</v>
      </c>
      <c r="F32" s="103" t="s">
        <v>54</v>
      </c>
      <c r="G32" s="103" t="s">
        <v>54</v>
      </c>
      <c r="H32" s="103" t="s">
        <v>54</v>
      </c>
      <c r="I32" s="103" t="s">
        <v>54</v>
      </c>
      <c r="J32" s="104"/>
      <c r="K32" s="105" t="s">
        <v>98</v>
      </c>
    </row>
    <row r="33" spans="2:11" ht="13.5" customHeight="1">
      <c r="B33" s="108"/>
      <c r="C33" s="109" t="s">
        <v>58</v>
      </c>
      <c r="D33" s="110" t="s">
        <v>64</v>
      </c>
      <c r="E33" s="111" t="s">
        <v>65</v>
      </c>
      <c r="F33" s="112" t="s">
        <v>66</v>
      </c>
      <c r="G33" s="111" t="s">
        <v>67</v>
      </c>
      <c r="H33" s="111" t="s">
        <v>68</v>
      </c>
      <c r="I33" s="111" t="s">
        <v>83</v>
      </c>
      <c r="J33" s="113" t="s">
        <v>97</v>
      </c>
      <c r="K33" s="105" t="s">
        <v>99</v>
      </c>
    </row>
    <row r="34" spans="2:11" ht="13.5" customHeight="1">
      <c r="B34" s="108"/>
      <c r="C34" s="115" t="s">
        <v>84</v>
      </c>
      <c r="D34" s="116" t="s">
        <v>77</v>
      </c>
      <c r="E34" s="117" t="s">
        <v>78</v>
      </c>
      <c r="F34" s="117" t="s">
        <v>79</v>
      </c>
      <c r="G34" s="117" t="s">
        <v>80</v>
      </c>
      <c r="H34" s="117" t="s">
        <v>81</v>
      </c>
      <c r="I34" s="117" t="s">
        <v>82</v>
      </c>
      <c r="J34" s="113" t="s">
        <v>95</v>
      </c>
      <c r="K34" s="105" t="s">
        <v>100</v>
      </c>
    </row>
    <row r="35" spans="2:11" ht="13.5" customHeight="1">
      <c r="B35" s="108"/>
      <c r="C35" s="109" t="s">
        <v>69</v>
      </c>
      <c r="D35" s="110" t="s">
        <v>55</v>
      </c>
      <c r="E35" s="111" t="s">
        <v>55</v>
      </c>
      <c r="F35" s="111" t="s">
        <v>55</v>
      </c>
      <c r="G35" s="111" t="s">
        <v>60</v>
      </c>
      <c r="H35" s="111" t="s">
        <v>60</v>
      </c>
      <c r="I35" s="111" t="s">
        <v>61</v>
      </c>
      <c r="J35" s="113" t="s">
        <v>114</v>
      </c>
      <c r="K35" s="105" t="s">
        <v>90</v>
      </c>
    </row>
    <row r="36" spans="2:11" ht="13.5" customHeight="1">
      <c r="B36" s="108"/>
      <c r="C36" s="109" t="s">
        <v>75</v>
      </c>
      <c r="D36" s="110" t="s">
        <v>76</v>
      </c>
      <c r="E36" s="110" t="s">
        <v>76</v>
      </c>
      <c r="F36" s="110" t="s">
        <v>76</v>
      </c>
      <c r="G36" s="110" t="s">
        <v>76</v>
      </c>
      <c r="H36" s="110" t="s">
        <v>76</v>
      </c>
      <c r="I36" s="111" t="s">
        <v>76</v>
      </c>
      <c r="J36" s="113"/>
      <c r="K36" s="105" t="s">
        <v>101</v>
      </c>
    </row>
    <row r="37" spans="2:11" ht="13.5" customHeight="1">
      <c r="B37" s="108"/>
      <c r="C37" s="109" t="s">
        <v>70</v>
      </c>
      <c r="D37" s="118" t="s">
        <v>57</v>
      </c>
      <c r="E37" s="119" t="s">
        <v>56</v>
      </c>
      <c r="F37" s="119" t="s">
        <v>57</v>
      </c>
      <c r="G37" s="119" t="s">
        <v>57</v>
      </c>
      <c r="H37" s="119" t="s">
        <v>57</v>
      </c>
      <c r="I37" s="111" t="s">
        <v>57</v>
      </c>
      <c r="J37" s="120"/>
      <c r="K37" s="121" t="s">
        <v>102</v>
      </c>
    </row>
    <row r="38" spans="2:11" ht="13.5" customHeight="1">
      <c r="B38" s="122" t="s">
        <v>62</v>
      </c>
      <c r="C38" s="123"/>
      <c r="D38" s="124"/>
      <c r="E38" s="125"/>
      <c r="F38" s="126" t="s">
        <v>104</v>
      </c>
      <c r="G38" s="126"/>
      <c r="H38" s="126"/>
      <c r="I38" s="126"/>
      <c r="J38" s="127" t="s">
        <v>63</v>
      </c>
      <c r="K38" s="128" t="s">
        <v>103</v>
      </c>
    </row>
    <row r="39" spans="2:11" ht="13.5" customHeight="1">
      <c r="B39" s="129" t="s">
        <v>42</v>
      </c>
      <c r="C39" s="111">
        <v>2024</v>
      </c>
      <c r="D39" s="130">
        <v>110</v>
      </c>
      <c r="E39" s="131">
        <v>575</v>
      </c>
      <c r="F39" s="131">
        <v>478</v>
      </c>
      <c r="G39" s="131">
        <v>108</v>
      </c>
      <c r="H39" s="131">
        <v>24</v>
      </c>
      <c r="I39" s="131">
        <v>11</v>
      </c>
      <c r="J39" s="132">
        <v>1306</v>
      </c>
      <c r="K39" s="133">
        <v>0.17556100000000008</v>
      </c>
    </row>
    <row r="40" spans="2:11" ht="13.5" customHeight="1">
      <c r="B40" s="135" t="s">
        <v>43</v>
      </c>
      <c r="C40" s="119">
        <v>2024</v>
      </c>
      <c r="D40" s="136">
        <v>94</v>
      </c>
      <c r="E40" s="137">
        <v>540</v>
      </c>
      <c r="F40" s="137">
        <v>401</v>
      </c>
      <c r="G40" s="137">
        <v>85</v>
      </c>
      <c r="H40" s="137">
        <v>23</v>
      </c>
      <c r="I40" s="131">
        <v>9</v>
      </c>
      <c r="J40" s="138">
        <v>1152</v>
      </c>
      <c r="K40" s="139">
        <v>0.15486</v>
      </c>
    </row>
    <row r="41" spans="2:11" ht="13.5" customHeight="1">
      <c r="B41" s="135" t="s">
        <v>44</v>
      </c>
      <c r="C41" s="119">
        <v>2024</v>
      </c>
      <c r="D41" s="136">
        <v>103</v>
      </c>
      <c r="E41" s="137">
        <v>459</v>
      </c>
      <c r="F41" s="137">
        <v>309</v>
      </c>
      <c r="G41" s="137">
        <v>62</v>
      </c>
      <c r="H41" s="137">
        <v>18</v>
      </c>
      <c r="I41" s="131">
        <v>6</v>
      </c>
      <c r="J41" s="138">
        <v>957</v>
      </c>
      <c r="K41" s="139">
        <v>0.128646</v>
      </c>
    </row>
    <row r="42" spans="2:11" ht="13.5" customHeight="1">
      <c r="B42" s="135" t="s">
        <v>45</v>
      </c>
      <c r="C42" s="119">
        <v>2024</v>
      </c>
      <c r="D42" s="136">
        <v>96</v>
      </c>
      <c r="E42" s="137">
        <v>276</v>
      </c>
      <c r="F42" s="137">
        <v>117</v>
      </c>
      <c r="G42" s="137">
        <v>19</v>
      </c>
      <c r="H42" s="137">
        <v>14</v>
      </c>
      <c r="I42" s="131">
        <v>5</v>
      </c>
      <c r="J42" s="138">
        <v>527</v>
      </c>
      <c r="K42" s="139">
        <v>0.070843</v>
      </c>
    </row>
    <row r="43" spans="2:11" ht="13.5" customHeight="1">
      <c r="B43" s="135" t="s">
        <v>46</v>
      </c>
      <c r="C43" s="119">
        <v>2024</v>
      </c>
      <c r="D43" s="136">
        <v>100</v>
      </c>
      <c r="E43" s="137">
        <v>169</v>
      </c>
      <c r="F43" s="137">
        <v>97</v>
      </c>
      <c r="G43" s="137">
        <v>15</v>
      </c>
      <c r="H43" s="137">
        <v>11</v>
      </c>
      <c r="I43" s="131">
        <v>4</v>
      </c>
      <c r="J43" s="138">
        <v>396</v>
      </c>
      <c r="K43" s="139">
        <v>0.053233</v>
      </c>
    </row>
    <row r="44" spans="2:11" ht="13.5" customHeight="1">
      <c r="B44" s="135" t="s">
        <v>47</v>
      </c>
      <c r="C44" s="119">
        <v>2024</v>
      </c>
      <c r="D44" s="136">
        <v>92</v>
      </c>
      <c r="E44" s="137">
        <v>57</v>
      </c>
      <c r="F44" s="137">
        <v>20</v>
      </c>
      <c r="G44" s="137">
        <v>2</v>
      </c>
      <c r="H44" s="137">
        <v>2</v>
      </c>
      <c r="I44" s="131">
        <v>0</v>
      </c>
      <c r="J44" s="138">
        <v>173</v>
      </c>
      <c r="K44" s="139">
        <v>0.023256</v>
      </c>
    </row>
    <row r="45" spans="2:11" ht="13.5" customHeight="1">
      <c r="B45" s="135" t="s">
        <v>48</v>
      </c>
      <c r="C45" s="119">
        <v>2024</v>
      </c>
      <c r="D45" s="136">
        <v>79</v>
      </c>
      <c r="E45" s="137">
        <v>46</v>
      </c>
      <c r="F45" s="137">
        <v>17</v>
      </c>
      <c r="G45" s="137">
        <v>2</v>
      </c>
      <c r="H45" s="137">
        <v>2</v>
      </c>
      <c r="I45" s="131">
        <v>0</v>
      </c>
      <c r="J45" s="138">
        <v>146</v>
      </c>
      <c r="K45" s="139">
        <v>0.019626</v>
      </c>
    </row>
    <row r="46" spans="2:11" ht="13.5" customHeight="1">
      <c r="B46" s="135" t="s">
        <v>49</v>
      </c>
      <c r="C46" s="119">
        <v>2024</v>
      </c>
      <c r="D46" s="136">
        <v>77</v>
      </c>
      <c r="E46" s="137">
        <v>49</v>
      </c>
      <c r="F46" s="137">
        <v>15</v>
      </c>
      <c r="G46" s="137">
        <v>2</v>
      </c>
      <c r="H46" s="137">
        <v>2</v>
      </c>
      <c r="I46" s="131">
        <v>0</v>
      </c>
      <c r="J46" s="138">
        <v>145</v>
      </c>
      <c r="K46" s="139">
        <v>0.019492</v>
      </c>
    </row>
    <row r="47" spans="2:11" ht="13.5" customHeight="1">
      <c r="B47" s="135" t="s">
        <v>50</v>
      </c>
      <c r="C47" s="119">
        <v>2024</v>
      </c>
      <c r="D47" s="136">
        <v>93</v>
      </c>
      <c r="E47" s="137">
        <v>48</v>
      </c>
      <c r="F47" s="137">
        <v>22</v>
      </c>
      <c r="G47" s="137">
        <v>12</v>
      </c>
      <c r="H47" s="137">
        <v>2</v>
      </c>
      <c r="I47" s="131">
        <v>1</v>
      </c>
      <c r="J47" s="138">
        <v>178</v>
      </c>
      <c r="K47" s="139">
        <v>0.023928</v>
      </c>
    </row>
    <row r="48" spans="2:11" ht="13.5" customHeight="1">
      <c r="B48" s="135" t="s">
        <v>51</v>
      </c>
      <c r="C48" s="119">
        <v>2024</v>
      </c>
      <c r="D48" s="136">
        <v>104</v>
      </c>
      <c r="E48" s="137">
        <v>199</v>
      </c>
      <c r="F48" s="137">
        <v>157</v>
      </c>
      <c r="G48" s="137">
        <v>37</v>
      </c>
      <c r="H48" s="137">
        <v>13</v>
      </c>
      <c r="I48" s="131">
        <v>4</v>
      </c>
      <c r="J48" s="138">
        <v>514</v>
      </c>
      <c r="K48" s="139">
        <v>0.069095</v>
      </c>
    </row>
    <row r="49" spans="2:11" ht="13.5" customHeight="1">
      <c r="B49" s="135" t="s">
        <v>52</v>
      </c>
      <c r="C49" s="119">
        <v>2024</v>
      </c>
      <c r="D49" s="136">
        <v>105</v>
      </c>
      <c r="E49" s="137">
        <v>356</v>
      </c>
      <c r="F49" s="137">
        <v>271</v>
      </c>
      <c r="G49" s="137">
        <v>66</v>
      </c>
      <c r="H49" s="137">
        <v>21</v>
      </c>
      <c r="I49" s="131">
        <v>5</v>
      </c>
      <c r="J49" s="138">
        <v>824</v>
      </c>
      <c r="K49" s="139">
        <v>0.110768</v>
      </c>
    </row>
    <row r="50" spans="2:11" ht="13.5" customHeight="1">
      <c r="B50" s="140" t="s">
        <v>53</v>
      </c>
      <c r="C50" s="126">
        <v>2024</v>
      </c>
      <c r="D50" s="141">
        <v>99</v>
      </c>
      <c r="E50" s="142">
        <v>482</v>
      </c>
      <c r="F50" s="142">
        <v>435</v>
      </c>
      <c r="G50" s="142">
        <v>79</v>
      </c>
      <c r="H50" s="142">
        <v>19</v>
      </c>
      <c r="I50" s="142">
        <v>7</v>
      </c>
      <c r="J50" s="143">
        <v>1121</v>
      </c>
      <c r="K50" s="144">
        <v>0.150692</v>
      </c>
    </row>
    <row r="51" spans="2:11" ht="13.5" customHeight="1">
      <c r="B51" s="145" t="s">
        <v>71</v>
      </c>
      <c r="C51" s="146">
        <v>2024</v>
      </c>
      <c r="D51" s="147">
        <v>1152</v>
      </c>
      <c r="E51" s="148">
        <v>3256</v>
      </c>
      <c r="F51" s="148">
        <v>2339</v>
      </c>
      <c r="G51" s="148">
        <v>489</v>
      </c>
      <c r="H51" s="148">
        <v>151</v>
      </c>
      <c r="I51" s="148">
        <v>52</v>
      </c>
      <c r="J51" s="149">
        <v>7439</v>
      </c>
      <c r="K51" s="150">
        <v>1</v>
      </c>
    </row>
    <row r="52" ht="13.5" customHeight="1" thickBot="1"/>
    <row r="53" spans="8:11" ht="13.5" customHeight="1" thickBot="1" thickTop="1">
      <c r="H53" s="154"/>
      <c r="I53" s="155" t="s">
        <v>150</v>
      </c>
      <c r="J53" s="153">
        <f>J28+J51</f>
        <v>14878</v>
      </c>
      <c r="K53" s="156" t="s">
        <v>63</v>
      </c>
    </row>
    <row r="54" ht="13.5" customHeight="1" thickTop="1"/>
    <row r="55" ht="13.5" customHeight="1"/>
    <row r="56" ht="13.5" customHeight="1"/>
  </sheetData>
  <sheetProtection/>
  <printOptions horizontalCentered="1"/>
  <pageMargins left="0.7874015748031497" right="0.3937007874015748" top="0.3937007874015748" bottom="0.3937007874015748" header="0" footer="0.196850393700787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5"/>
  <sheetViews>
    <sheetView zoomScalePageLayoutView="0" workbookViewId="0" topLeftCell="A1">
      <selection activeCell="L18" sqref="L17:M18"/>
    </sheetView>
  </sheetViews>
  <sheetFormatPr defaultColWidth="9.140625" defaultRowHeight="12.75"/>
  <cols>
    <col min="1" max="1" width="3.140625" style="158" customWidth="1"/>
    <col min="2" max="2" width="6.140625" style="158" customWidth="1"/>
    <col min="3" max="3" width="10.140625" style="158" customWidth="1"/>
    <col min="4" max="7" width="7.7109375" style="158" customWidth="1"/>
    <col min="8" max="8" width="10.7109375" style="158" customWidth="1"/>
    <col min="9" max="9" width="14.140625" style="158" customWidth="1"/>
    <col min="10" max="10" width="3.7109375" style="158" customWidth="1"/>
    <col min="11" max="16384" width="9.140625" style="158" customWidth="1"/>
  </cols>
  <sheetData>
    <row r="1" spans="2:10" ht="12.75" customHeight="1">
      <c r="B1" s="11" t="s">
        <v>85</v>
      </c>
      <c r="C1" s="12"/>
      <c r="D1" s="13"/>
      <c r="E1" s="18"/>
      <c r="F1" s="6"/>
      <c r="G1" s="76"/>
      <c r="H1" s="11" t="s">
        <v>86</v>
      </c>
      <c r="I1" s="90"/>
      <c r="J1" s="3"/>
    </row>
    <row r="2" spans="2:10" s="190" customFormat="1" ht="12.75" customHeight="1">
      <c r="B2" s="14"/>
      <c r="C2" s="15"/>
      <c r="D2" s="16"/>
      <c r="E2" s="18"/>
      <c r="F2" s="6"/>
      <c r="G2" s="76"/>
      <c r="H2" s="355"/>
      <c r="I2" s="354"/>
      <c r="J2" s="3"/>
    </row>
    <row r="3" spans="2:10" s="190" customFormat="1" ht="12.75" customHeight="1">
      <c r="B3" s="17"/>
      <c r="C3" s="18"/>
      <c r="D3" s="18"/>
      <c r="E3" s="18"/>
      <c r="F3" s="76"/>
      <c r="G3" s="76"/>
      <c r="H3" s="76"/>
      <c r="I3" s="7"/>
      <c r="J3" s="3"/>
    </row>
    <row r="4" spans="2:10" s="206" customFormat="1" ht="12.75" customHeight="1">
      <c r="B4" s="5" t="s">
        <v>153</v>
      </c>
      <c r="C4" s="7"/>
      <c r="D4" s="7"/>
      <c r="E4" s="7"/>
      <c r="F4" s="76"/>
      <c r="G4" s="76"/>
      <c r="H4" s="76"/>
      <c r="I4" s="76"/>
      <c r="J4" s="3"/>
    </row>
    <row r="5" spans="2:10" s="206" customFormat="1" ht="12.75" customHeight="1">
      <c r="B5" s="1" t="s">
        <v>1</v>
      </c>
      <c r="C5" s="7"/>
      <c r="D5" s="7"/>
      <c r="E5" s="7"/>
      <c r="F5" s="76"/>
      <c r="G5" s="76"/>
      <c r="H5" s="76"/>
      <c r="I5" s="76"/>
      <c r="J5" s="207"/>
    </row>
    <row r="6" spans="4:10" s="208" customFormat="1" ht="12.75" customHeight="1">
      <c r="D6" s="4"/>
      <c r="E6" s="4"/>
      <c r="F6" s="4"/>
      <c r="G6" s="4"/>
      <c r="H6" s="4"/>
      <c r="I6" s="4"/>
      <c r="J6" s="4"/>
    </row>
    <row r="7" spans="3:10" s="208" customFormat="1" ht="12.75" customHeight="1">
      <c r="C7" s="1"/>
      <c r="D7" s="2"/>
      <c r="E7" s="2"/>
      <c r="F7" s="2"/>
      <c r="G7" s="2"/>
      <c r="H7" s="2"/>
      <c r="I7" s="2"/>
      <c r="J7" s="2"/>
    </row>
    <row r="8" spans="3:10" s="159" customFormat="1" ht="12.75" customHeight="1">
      <c r="C8" s="209"/>
      <c r="D8" s="160"/>
      <c r="E8" s="189" t="s">
        <v>72</v>
      </c>
      <c r="F8" s="163" t="s">
        <v>54</v>
      </c>
      <c r="G8" s="160"/>
      <c r="H8" s="210"/>
      <c r="I8" s="211"/>
      <c r="J8" s="198"/>
    </row>
    <row r="9" spans="3:10" s="159" customFormat="1" ht="12.75" customHeight="1">
      <c r="C9" s="212"/>
      <c r="D9" s="161"/>
      <c r="E9" s="157" t="s">
        <v>58</v>
      </c>
      <c r="F9" s="162" t="s">
        <v>6</v>
      </c>
      <c r="G9" s="161"/>
      <c r="H9" s="191"/>
      <c r="I9" s="213"/>
      <c r="J9" s="198"/>
    </row>
    <row r="10" spans="1:10" s="220" customFormat="1" ht="12.75" customHeight="1">
      <c r="A10" s="159"/>
      <c r="B10" s="159"/>
      <c r="C10" s="212"/>
      <c r="D10" s="214"/>
      <c r="E10" s="215" t="s">
        <v>84</v>
      </c>
      <c r="F10" s="216" t="s">
        <v>7</v>
      </c>
      <c r="G10" s="217"/>
      <c r="H10" s="191"/>
      <c r="I10" s="218"/>
      <c r="J10" s="219"/>
    </row>
    <row r="11" spans="3:10" s="220" customFormat="1" ht="12.75" customHeight="1">
      <c r="C11" s="221"/>
      <c r="D11" s="222"/>
      <c r="E11" s="223" t="s">
        <v>70</v>
      </c>
      <c r="F11" s="224" t="s">
        <v>56</v>
      </c>
      <c r="G11" s="222"/>
      <c r="H11" s="224"/>
      <c r="I11" s="225"/>
      <c r="J11" s="226"/>
    </row>
    <row r="12" spans="3:10" s="220" customFormat="1" ht="12.75" customHeight="1">
      <c r="C12" s="36"/>
      <c r="D12" s="192"/>
      <c r="E12" s="193" t="s">
        <v>105</v>
      </c>
      <c r="F12" s="194" t="s">
        <v>106</v>
      </c>
      <c r="G12" s="195" t="s">
        <v>107</v>
      </c>
      <c r="H12" s="196" t="s">
        <v>108</v>
      </c>
      <c r="I12" s="197" t="s">
        <v>109</v>
      </c>
      <c r="J12" s="226"/>
    </row>
    <row r="13" spans="1:10" s="228" customFormat="1" ht="12.75" customHeight="1">
      <c r="A13" s="220"/>
      <c r="B13" s="220"/>
      <c r="C13" s="229"/>
      <c r="D13" s="230"/>
      <c r="E13" s="231"/>
      <c r="F13" s="232" t="s">
        <v>3</v>
      </c>
      <c r="G13" s="233"/>
      <c r="H13" s="234" t="s">
        <v>2</v>
      </c>
      <c r="I13" s="235" t="s">
        <v>5</v>
      </c>
      <c r="J13" s="227"/>
    </row>
    <row r="14" spans="3:10" s="228" customFormat="1" ht="12.75" customHeight="1">
      <c r="C14" s="229"/>
      <c r="D14" s="231"/>
      <c r="E14" s="236" t="s">
        <v>14</v>
      </c>
      <c r="F14" s="234" t="s">
        <v>122</v>
      </c>
      <c r="G14" s="234" t="s">
        <v>131</v>
      </c>
      <c r="H14" s="234" t="s">
        <v>41</v>
      </c>
      <c r="I14" s="235" t="s">
        <v>4</v>
      </c>
      <c r="J14" s="227"/>
    </row>
    <row r="15" spans="3:10" s="228" customFormat="1" ht="12.75" customHeight="1">
      <c r="C15" s="237" t="s">
        <v>62</v>
      </c>
      <c r="D15" s="238"/>
      <c r="E15" s="239" t="s">
        <v>15</v>
      </c>
      <c r="F15" s="240" t="s">
        <v>63</v>
      </c>
      <c r="G15" s="240" t="s">
        <v>63</v>
      </c>
      <c r="H15" s="240" t="s">
        <v>63</v>
      </c>
      <c r="I15" s="241" t="s">
        <v>0</v>
      </c>
      <c r="J15" s="227"/>
    </row>
    <row r="16" s="228" customFormat="1" ht="12.75" customHeight="1">
      <c r="J16" s="227"/>
    </row>
    <row r="17" spans="3:10" s="228" customFormat="1" ht="12.75" customHeight="1">
      <c r="C17" s="242" t="s">
        <v>42</v>
      </c>
      <c r="D17" s="243">
        <v>2023</v>
      </c>
      <c r="E17" s="244">
        <v>31</v>
      </c>
      <c r="F17" s="246">
        <v>5354</v>
      </c>
      <c r="G17" s="245">
        <v>0</v>
      </c>
      <c r="H17" s="246">
        <v>5354</v>
      </c>
      <c r="I17" s="358">
        <v>24.5</v>
      </c>
      <c r="J17" s="247"/>
    </row>
    <row r="18" spans="3:10" s="228" customFormat="1" ht="12.75" customHeight="1">
      <c r="C18" s="248" t="s">
        <v>43</v>
      </c>
      <c r="D18" s="249">
        <v>2023</v>
      </c>
      <c r="E18" s="250">
        <v>28</v>
      </c>
      <c r="F18" s="252">
        <v>4838</v>
      </c>
      <c r="G18" s="251">
        <v>0</v>
      </c>
      <c r="H18" s="252">
        <v>4838</v>
      </c>
      <c r="I18" s="359">
        <v>24.5</v>
      </c>
      <c r="J18" s="247"/>
    </row>
    <row r="19" spans="3:10" s="228" customFormat="1" ht="12.75" customHeight="1">
      <c r="C19" s="248" t="s">
        <v>44</v>
      </c>
      <c r="D19" s="249">
        <v>2023</v>
      </c>
      <c r="E19" s="250">
        <v>31</v>
      </c>
      <c r="F19" s="252">
        <v>5354</v>
      </c>
      <c r="G19" s="251">
        <v>0</v>
      </c>
      <c r="H19" s="252">
        <v>5354</v>
      </c>
      <c r="I19" s="359">
        <v>23.5</v>
      </c>
      <c r="J19" s="247"/>
    </row>
    <row r="20" spans="3:10" s="228" customFormat="1" ht="12.75" customHeight="1">
      <c r="C20" s="248" t="s">
        <v>45</v>
      </c>
      <c r="D20" s="249">
        <v>2023</v>
      </c>
      <c r="E20" s="250">
        <v>30</v>
      </c>
      <c r="F20" s="252">
        <v>5181</v>
      </c>
      <c r="G20" s="251">
        <v>0</v>
      </c>
      <c r="H20" s="252">
        <v>5181</v>
      </c>
      <c r="I20" s="359">
        <v>23.5</v>
      </c>
      <c r="J20" s="247"/>
    </row>
    <row r="21" spans="3:10" s="228" customFormat="1" ht="12.75" customHeight="1">
      <c r="C21" s="248" t="s">
        <v>46</v>
      </c>
      <c r="D21" s="249">
        <v>2023</v>
      </c>
      <c r="E21" s="250">
        <v>31</v>
      </c>
      <c r="F21" s="252">
        <v>5354</v>
      </c>
      <c r="G21" s="251">
        <v>0</v>
      </c>
      <c r="H21" s="252">
        <v>5354</v>
      </c>
      <c r="I21" s="359">
        <v>22.5</v>
      </c>
      <c r="J21" s="247"/>
    </row>
    <row r="22" spans="3:10" s="228" customFormat="1" ht="12.75" customHeight="1">
      <c r="C22" s="248" t="s">
        <v>47</v>
      </c>
      <c r="D22" s="249">
        <v>2023</v>
      </c>
      <c r="E22" s="250">
        <v>30</v>
      </c>
      <c r="F22" s="252">
        <v>5181</v>
      </c>
      <c r="G22" s="251">
        <v>0</v>
      </c>
      <c r="H22" s="252">
        <v>5181</v>
      </c>
      <c r="I22" s="359">
        <v>22.5</v>
      </c>
      <c r="J22" s="247"/>
    </row>
    <row r="23" spans="3:10" s="228" customFormat="1" ht="12.75" customHeight="1">
      <c r="C23" s="248" t="s">
        <v>48</v>
      </c>
      <c r="D23" s="249">
        <v>2023</v>
      </c>
      <c r="E23" s="250">
        <v>31</v>
      </c>
      <c r="F23" s="252">
        <v>5354</v>
      </c>
      <c r="G23" s="251">
        <v>0</v>
      </c>
      <c r="H23" s="252">
        <v>5354</v>
      </c>
      <c r="I23" s="359">
        <v>22</v>
      </c>
      <c r="J23" s="247"/>
    </row>
    <row r="24" spans="3:10" s="228" customFormat="1" ht="12.75" customHeight="1">
      <c r="C24" s="248" t="s">
        <v>49</v>
      </c>
      <c r="D24" s="249">
        <v>2023</v>
      </c>
      <c r="E24" s="250">
        <v>31</v>
      </c>
      <c r="F24" s="252">
        <v>5354</v>
      </c>
      <c r="G24" s="251">
        <v>0</v>
      </c>
      <c r="H24" s="252">
        <v>5354</v>
      </c>
      <c r="I24" s="359">
        <v>22</v>
      </c>
      <c r="J24" s="247"/>
    </row>
    <row r="25" spans="3:10" s="228" customFormat="1" ht="12.75" customHeight="1">
      <c r="C25" s="248" t="s">
        <v>50</v>
      </c>
      <c r="D25" s="249">
        <v>2023</v>
      </c>
      <c r="E25" s="250">
        <v>30</v>
      </c>
      <c r="F25" s="252">
        <v>5181</v>
      </c>
      <c r="G25" s="251">
        <v>0</v>
      </c>
      <c r="H25" s="252">
        <v>5181</v>
      </c>
      <c r="I25" s="359">
        <v>23</v>
      </c>
      <c r="J25" s="247"/>
    </row>
    <row r="26" spans="3:10" s="228" customFormat="1" ht="12.75" customHeight="1">
      <c r="C26" s="248" t="s">
        <v>51</v>
      </c>
      <c r="D26" s="249">
        <v>2023</v>
      </c>
      <c r="E26" s="250">
        <v>31</v>
      </c>
      <c r="F26" s="252">
        <v>5354</v>
      </c>
      <c r="G26" s="251">
        <v>0</v>
      </c>
      <c r="H26" s="252">
        <v>5354</v>
      </c>
      <c r="I26" s="359">
        <v>23.5</v>
      </c>
      <c r="J26" s="247"/>
    </row>
    <row r="27" spans="3:10" s="228" customFormat="1" ht="12.75" customHeight="1">
      <c r="C27" s="248" t="s">
        <v>52</v>
      </c>
      <c r="D27" s="249">
        <v>2023</v>
      </c>
      <c r="E27" s="250">
        <v>30</v>
      </c>
      <c r="F27" s="252">
        <v>5181</v>
      </c>
      <c r="G27" s="251">
        <v>0</v>
      </c>
      <c r="H27" s="252">
        <v>5181</v>
      </c>
      <c r="I27" s="359">
        <v>23.5</v>
      </c>
      <c r="J27" s="247"/>
    </row>
    <row r="28" spans="3:10" s="228" customFormat="1" ht="12.75" customHeight="1">
      <c r="C28" s="262" t="s">
        <v>53</v>
      </c>
      <c r="D28" s="263">
        <v>2023</v>
      </c>
      <c r="E28" s="264">
        <v>31</v>
      </c>
      <c r="F28" s="266">
        <v>5354</v>
      </c>
      <c r="G28" s="265">
        <v>0</v>
      </c>
      <c r="H28" s="266">
        <v>5354</v>
      </c>
      <c r="I28" s="360">
        <v>24</v>
      </c>
      <c r="J28" s="247"/>
    </row>
    <row r="29" spans="1:10" s="159" customFormat="1" ht="12.75" customHeight="1">
      <c r="A29" s="228"/>
      <c r="B29" s="228"/>
      <c r="C29" s="200" t="s">
        <v>71</v>
      </c>
      <c r="D29" s="201">
        <v>2023</v>
      </c>
      <c r="E29" s="202">
        <v>365</v>
      </c>
      <c r="F29" s="203">
        <v>63040</v>
      </c>
      <c r="G29" s="281">
        <v>0</v>
      </c>
      <c r="H29" s="203">
        <v>63040</v>
      </c>
      <c r="I29" s="361">
        <v>24.5</v>
      </c>
      <c r="J29" s="204"/>
    </row>
    <row r="30" spans="9:10" s="159" customFormat="1" ht="12.75" customHeight="1">
      <c r="I30" s="362"/>
      <c r="J30" s="253"/>
    </row>
    <row r="31" spans="3:10" s="159" customFormat="1" ht="12.75" customHeight="1">
      <c r="C31" s="254" t="s">
        <v>42</v>
      </c>
      <c r="D31" s="255">
        <v>2024</v>
      </c>
      <c r="E31" s="256">
        <v>31</v>
      </c>
      <c r="F31" s="257">
        <v>5339</v>
      </c>
      <c r="G31" s="282">
        <v>0</v>
      </c>
      <c r="H31" s="257">
        <v>5339</v>
      </c>
      <c r="I31" s="363">
        <v>24.5</v>
      </c>
      <c r="J31" s="253"/>
    </row>
    <row r="32" spans="3:9" s="159" customFormat="1" ht="12.75" customHeight="1">
      <c r="C32" s="258" t="s">
        <v>43</v>
      </c>
      <c r="D32" s="259">
        <v>2024</v>
      </c>
      <c r="E32" s="260">
        <v>29</v>
      </c>
      <c r="F32" s="199">
        <v>4999</v>
      </c>
      <c r="G32" s="283">
        <v>0</v>
      </c>
      <c r="H32" s="199">
        <v>4999</v>
      </c>
      <c r="I32" s="364">
        <v>24.5</v>
      </c>
    </row>
    <row r="33" spans="3:9" s="159" customFormat="1" ht="12.75" customHeight="1">
      <c r="C33" s="258" t="s">
        <v>44</v>
      </c>
      <c r="D33" s="259">
        <v>2024</v>
      </c>
      <c r="E33" s="260">
        <v>31</v>
      </c>
      <c r="F33" s="199">
        <v>5339</v>
      </c>
      <c r="G33" s="283">
        <v>0</v>
      </c>
      <c r="H33" s="199">
        <v>5339</v>
      </c>
      <c r="I33" s="364">
        <v>23.5</v>
      </c>
    </row>
    <row r="34" spans="3:9" s="159" customFormat="1" ht="12.75" customHeight="1">
      <c r="C34" s="258" t="s">
        <v>45</v>
      </c>
      <c r="D34" s="259">
        <v>2024</v>
      </c>
      <c r="E34" s="260">
        <v>30</v>
      </c>
      <c r="F34" s="199">
        <v>5167</v>
      </c>
      <c r="G34" s="283">
        <v>0</v>
      </c>
      <c r="H34" s="199">
        <v>5167</v>
      </c>
      <c r="I34" s="364">
        <v>23.5</v>
      </c>
    </row>
    <row r="35" spans="3:9" s="159" customFormat="1" ht="12.75" customHeight="1">
      <c r="C35" s="258" t="s">
        <v>46</v>
      </c>
      <c r="D35" s="259">
        <v>2024</v>
      </c>
      <c r="E35" s="260">
        <v>31</v>
      </c>
      <c r="F35" s="199">
        <v>5339</v>
      </c>
      <c r="G35" s="283">
        <v>0</v>
      </c>
      <c r="H35" s="199">
        <v>5339</v>
      </c>
      <c r="I35" s="364">
        <v>22.5</v>
      </c>
    </row>
    <row r="36" spans="3:9" s="159" customFormat="1" ht="12.75" customHeight="1">
      <c r="C36" s="258" t="s">
        <v>47</v>
      </c>
      <c r="D36" s="259">
        <v>2024</v>
      </c>
      <c r="E36" s="260">
        <v>30</v>
      </c>
      <c r="F36" s="199">
        <v>5167</v>
      </c>
      <c r="G36" s="283">
        <v>0</v>
      </c>
      <c r="H36" s="199">
        <v>5167</v>
      </c>
      <c r="I36" s="364">
        <v>22.5</v>
      </c>
    </row>
    <row r="37" spans="3:9" s="159" customFormat="1" ht="12.75" customHeight="1">
      <c r="C37" s="258" t="s">
        <v>48</v>
      </c>
      <c r="D37" s="259">
        <v>2024</v>
      </c>
      <c r="E37" s="260">
        <v>31</v>
      </c>
      <c r="F37" s="199">
        <v>5339</v>
      </c>
      <c r="G37" s="283">
        <v>0</v>
      </c>
      <c r="H37" s="199">
        <v>5339</v>
      </c>
      <c r="I37" s="364">
        <v>22</v>
      </c>
    </row>
    <row r="38" spans="3:10" s="159" customFormat="1" ht="12.75" customHeight="1">
      <c r="C38" s="258" t="s">
        <v>49</v>
      </c>
      <c r="D38" s="259">
        <v>2024</v>
      </c>
      <c r="E38" s="260">
        <v>31</v>
      </c>
      <c r="F38" s="199">
        <v>5339</v>
      </c>
      <c r="G38" s="283">
        <v>0</v>
      </c>
      <c r="H38" s="199">
        <v>5339</v>
      </c>
      <c r="I38" s="364">
        <v>22</v>
      </c>
      <c r="J38" s="261"/>
    </row>
    <row r="39" spans="3:10" s="159" customFormat="1" ht="12.75" customHeight="1">
      <c r="C39" s="258" t="s">
        <v>50</v>
      </c>
      <c r="D39" s="259">
        <v>2024</v>
      </c>
      <c r="E39" s="260">
        <v>30</v>
      </c>
      <c r="F39" s="199">
        <v>5167</v>
      </c>
      <c r="G39" s="283">
        <v>0</v>
      </c>
      <c r="H39" s="199">
        <v>5167</v>
      </c>
      <c r="I39" s="364">
        <v>23</v>
      </c>
      <c r="J39" s="261"/>
    </row>
    <row r="40" spans="3:10" s="159" customFormat="1" ht="12.75" customHeight="1">
      <c r="C40" s="258" t="s">
        <v>51</v>
      </c>
      <c r="D40" s="259">
        <v>2024</v>
      </c>
      <c r="E40" s="260">
        <v>31</v>
      </c>
      <c r="F40" s="199">
        <v>5339</v>
      </c>
      <c r="G40" s="283">
        <v>0</v>
      </c>
      <c r="H40" s="199">
        <v>5339</v>
      </c>
      <c r="I40" s="364">
        <v>23.5</v>
      </c>
      <c r="J40" s="261"/>
    </row>
    <row r="41" spans="3:9" s="159" customFormat="1" ht="12.75" customHeight="1">
      <c r="C41" s="258" t="s">
        <v>52</v>
      </c>
      <c r="D41" s="259">
        <v>2024</v>
      </c>
      <c r="E41" s="260">
        <v>30</v>
      </c>
      <c r="F41" s="199">
        <v>5167</v>
      </c>
      <c r="G41" s="283">
        <v>0</v>
      </c>
      <c r="H41" s="199">
        <v>5167</v>
      </c>
      <c r="I41" s="364">
        <v>23.5</v>
      </c>
    </row>
    <row r="42" spans="3:9" s="159" customFormat="1" ht="12.75" customHeight="1">
      <c r="C42" s="267" t="s">
        <v>53</v>
      </c>
      <c r="D42" s="268">
        <v>2024</v>
      </c>
      <c r="E42" s="269">
        <v>31</v>
      </c>
      <c r="F42" s="270">
        <v>5339</v>
      </c>
      <c r="G42" s="284">
        <v>0</v>
      </c>
      <c r="H42" s="270">
        <v>5339</v>
      </c>
      <c r="I42" s="365">
        <v>24</v>
      </c>
    </row>
    <row r="43" spans="3:9" s="159" customFormat="1" ht="12.75" customHeight="1">
      <c r="C43" s="200" t="s">
        <v>71</v>
      </c>
      <c r="D43" s="201">
        <v>2024</v>
      </c>
      <c r="E43" s="205">
        <v>366</v>
      </c>
      <c r="F43" s="203">
        <v>63040</v>
      </c>
      <c r="G43" s="281">
        <v>0</v>
      </c>
      <c r="H43" s="203">
        <v>63040</v>
      </c>
      <c r="I43" s="361">
        <v>24.5</v>
      </c>
    </row>
    <row r="44" s="159" customFormat="1" ht="12.75" customHeight="1" thickBot="1"/>
    <row r="45" spans="2:9" s="159" customFormat="1" ht="12.75" customHeight="1" thickBot="1" thickTop="1">
      <c r="B45" s="366"/>
      <c r="C45" s="367"/>
      <c r="D45" s="367"/>
      <c r="E45" s="367"/>
      <c r="F45" s="367"/>
      <c r="G45" s="368" t="s">
        <v>152</v>
      </c>
      <c r="H45" s="369">
        <v>126080</v>
      </c>
      <c r="I45" s="370" t="s">
        <v>63</v>
      </c>
    </row>
    <row r="46" ht="12.75" customHeight="1" thickTop="1"/>
  </sheetData>
  <sheetProtection/>
  <printOptions horizontalCentered="1"/>
  <pageMargins left="0.7874015748031497" right="0.7874015748031497" top="0.7874015748031497" bottom="0.7874015748031497" header="0" footer="0.3937007874015748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85</v>
      </c>
      <c r="B1" s="12"/>
      <c r="C1" s="13"/>
      <c r="D1" s="18"/>
      <c r="E1" s="6"/>
      <c r="F1" s="76"/>
      <c r="G1" s="11" t="s">
        <v>86</v>
      </c>
      <c r="H1" s="13"/>
    </row>
    <row r="2" spans="1:8" ht="12.75" customHeight="1">
      <c r="A2" s="14"/>
      <c r="B2" s="15"/>
      <c r="C2" s="16"/>
      <c r="D2" s="18"/>
      <c r="E2" s="6"/>
      <c r="F2" s="76"/>
      <c r="G2" s="355"/>
      <c r="H2" s="16"/>
    </row>
    <row r="3" spans="1:8" ht="12.75" customHeight="1">
      <c r="A3" s="7"/>
      <c r="B3" s="82"/>
      <c r="C3" s="18"/>
      <c r="D3" s="18"/>
      <c r="E3" s="6"/>
      <c r="F3" s="7"/>
      <c r="G3" s="81"/>
      <c r="H3" s="18"/>
    </row>
    <row r="4" spans="1:8" ht="12.75" customHeight="1">
      <c r="A4" s="7"/>
      <c r="B4" s="82"/>
      <c r="C4" s="18"/>
      <c r="D4" s="18"/>
      <c r="E4" s="6"/>
      <c r="F4" s="7"/>
      <c r="G4" s="81"/>
      <c r="H4" s="18"/>
    </row>
    <row r="5" spans="1:8" ht="12.75" customHeight="1">
      <c r="A5" s="17"/>
      <c r="B5" s="18"/>
      <c r="C5" s="18"/>
      <c r="D5" s="18"/>
      <c r="H5" s="7"/>
    </row>
    <row r="6" spans="1:4" ht="12.75" customHeight="1">
      <c r="A6" s="91" t="s">
        <v>151</v>
      </c>
      <c r="B6" s="7"/>
      <c r="C6" s="7"/>
      <c r="D6" s="7"/>
    </row>
    <row r="7" spans="1:4" ht="12.75" customHeight="1">
      <c r="A7" s="336" t="s">
        <v>165</v>
      </c>
      <c r="B7" s="7"/>
      <c r="C7" s="7"/>
      <c r="D7" s="7"/>
    </row>
    <row r="8" spans="2:4" ht="12.75" customHeight="1">
      <c r="B8" s="7"/>
      <c r="C8" s="7"/>
      <c r="D8" s="7"/>
    </row>
    <row r="9" spans="1:4" s="42" customFormat="1" ht="12.75" customHeight="1">
      <c r="A9" s="41"/>
      <c r="B9" s="17"/>
      <c r="C9" s="17"/>
      <c r="D9" s="17"/>
    </row>
    <row r="10" spans="1:5" s="42" customFormat="1" ht="12.75" customHeight="1">
      <c r="A10" s="41" t="s">
        <v>87</v>
      </c>
      <c r="B10" s="19"/>
      <c r="C10" s="19"/>
      <c r="D10" s="19"/>
      <c r="E10" s="43"/>
    </row>
    <row r="11" spans="1:6" s="42" customFormat="1" ht="12.75" customHeight="1">
      <c r="A11" s="41"/>
      <c r="B11" s="20" t="s">
        <v>88</v>
      </c>
      <c r="C11" s="19"/>
      <c r="D11" s="20" t="s">
        <v>89</v>
      </c>
      <c r="E11" s="19"/>
      <c r="F11" s="17"/>
    </row>
    <row r="12" s="42" customFormat="1" ht="12.75" customHeight="1">
      <c r="A12" s="41"/>
    </row>
    <row r="13" spans="1:4" s="42" customFormat="1" ht="12.75" customHeight="1">
      <c r="A13" s="41" t="s">
        <v>115</v>
      </c>
      <c r="B13" s="17" t="s">
        <v>116</v>
      </c>
      <c r="C13" s="17"/>
      <c r="D13" s="17"/>
    </row>
    <row r="14" spans="1:6" s="42" customFormat="1" ht="12.75" customHeight="1">
      <c r="A14" s="41"/>
      <c r="B14" s="20" t="s">
        <v>88</v>
      </c>
      <c r="C14" s="17">
        <v>25508881</v>
      </c>
      <c r="D14" s="20" t="s">
        <v>89</v>
      </c>
      <c r="E14" s="17" t="s">
        <v>117</v>
      </c>
      <c r="F14" s="17"/>
    </row>
    <row r="15" spans="1:4" s="42" customFormat="1" ht="12.75" customHeight="1">
      <c r="A15" s="41"/>
      <c r="B15" s="17"/>
      <c r="C15" s="17"/>
      <c r="D15" s="17"/>
    </row>
    <row r="16" spans="1:4" s="42" customFormat="1" ht="12.75" customHeight="1">
      <c r="A16" s="44" t="s">
        <v>147</v>
      </c>
      <c r="B16" s="17"/>
      <c r="C16" s="17"/>
      <c r="D16" s="17"/>
    </row>
    <row r="17" spans="1:4" s="42" customFormat="1" ht="12.75" customHeight="1">
      <c r="A17" s="44" t="s">
        <v>154</v>
      </c>
      <c r="B17" s="17"/>
      <c r="C17" s="17"/>
      <c r="D17" s="17"/>
    </row>
    <row r="18" spans="1:4" s="42" customFormat="1" ht="12.75" customHeight="1">
      <c r="A18" s="41"/>
      <c r="B18" s="17"/>
      <c r="C18" s="17"/>
      <c r="D18" s="17"/>
    </row>
    <row r="19" spans="1:5" s="42" customFormat="1" ht="12.75" customHeight="1">
      <c r="A19" s="41" t="s">
        <v>118</v>
      </c>
      <c r="B19" s="17"/>
      <c r="C19" s="17"/>
      <c r="D19" s="17"/>
      <c r="E19" s="337">
        <v>1</v>
      </c>
    </row>
    <row r="20" spans="1:6" s="42" customFormat="1" ht="12.75" customHeight="1">
      <c r="A20" s="41" t="s">
        <v>119</v>
      </c>
      <c r="B20" s="17"/>
      <c r="C20" s="17"/>
      <c r="D20" s="17"/>
      <c r="E20" s="338">
        <v>1000</v>
      </c>
      <c r="F20" s="42" t="s">
        <v>63</v>
      </c>
    </row>
    <row r="21" spans="1:8" ht="12.75" customHeight="1">
      <c r="A21" s="45" t="s">
        <v>120</v>
      </c>
      <c r="B21" s="17"/>
      <c r="C21" s="17"/>
      <c r="D21" s="17"/>
      <c r="E21" s="339"/>
      <c r="F21" s="46"/>
      <c r="G21" s="46"/>
      <c r="H21" s="46"/>
    </row>
    <row r="22" spans="1:8" ht="12.75" customHeight="1">
      <c r="A22" s="340">
        <v>2023</v>
      </c>
      <c r="B22" s="73" t="s">
        <v>131</v>
      </c>
      <c r="C22" s="17"/>
      <c r="D22" s="17"/>
      <c r="E22" s="47"/>
      <c r="F22" s="10"/>
      <c r="G22" s="10"/>
      <c r="H22" s="10"/>
    </row>
    <row r="23" spans="1:8" ht="12.75" customHeight="1">
      <c r="A23" s="48" t="s">
        <v>121</v>
      </c>
      <c r="B23" s="74" t="s">
        <v>90</v>
      </c>
      <c r="C23" s="21"/>
      <c r="D23" s="17"/>
      <c r="E23" s="47"/>
      <c r="F23" s="10"/>
      <c r="G23" s="10"/>
      <c r="H23" s="10"/>
    </row>
    <row r="24" spans="1:8" ht="12.75" customHeight="1">
      <c r="A24" s="23"/>
      <c r="B24" s="49" t="s">
        <v>63</v>
      </c>
      <c r="C24" s="71"/>
      <c r="D24" s="71"/>
      <c r="E24" s="47"/>
      <c r="F24" s="10"/>
      <c r="G24" s="10"/>
      <c r="H24" s="10"/>
    </row>
    <row r="25" spans="1:8" ht="12.75" customHeight="1">
      <c r="A25" s="50" t="s">
        <v>42</v>
      </c>
      <c r="B25" s="341">
        <v>175</v>
      </c>
      <c r="C25" s="72"/>
      <c r="D25" s="72"/>
      <c r="E25" s="342"/>
      <c r="F25" s="51"/>
      <c r="G25" s="51"/>
      <c r="H25" s="75"/>
    </row>
    <row r="26" spans="1:8" ht="12.75" customHeight="1">
      <c r="A26" s="52" t="s">
        <v>43</v>
      </c>
      <c r="B26" s="343">
        <v>155</v>
      </c>
      <c r="C26" s="72"/>
      <c r="D26" s="72"/>
      <c r="E26" s="342"/>
      <c r="F26" s="51"/>
      <c r="G26" s="51"/>
      <c r="H26" s="75"/>
    </row>
    <row r="27" spans="1:8" ht="12.75" customHeight="1">
      <c r="A27" s="52" t="s">
        <v>44</v>
      </c>
      <c r="B27" s="343">
        <v>129</v>
      </c>
      <c r="C27" s="72"/>
      <c r="D27" s="72"/>
      <c r="E27" s="342"/>
      <c r="F27" s="51"/>
      <c r="G27" s="51"/>
      <c r="H27" s="75"/>
    </row>
    <row r="28" spans="1:8" ht="12.75" customHeight="1">
      <c r="A28" s="52" t="s">
        <v>45</v>
      </c>
      <c r="B28" s="343">
        <v>71</v>
      </c>
      <c r="C28" s="72"/>
      <c r="D28" s="72"/>
      <c r="E28" s="342"/>
      <c r="F28" s="51"/>
      <c r="G28" s="51"/>
      <c r="H28" s="75"/>
    </row>
    <row r="29" spans="1:8" ht="12.75" customHeight="1">
      <c r="A29" s="52" t="s">
        <v>46</v>
      </c>
      <c r="B29" s="343">
        <v>53</v>
      </c>
      <c r="C29" s="72"/>
      <c r="D29" s="72"/>
      <c r="E29" s="342"/>
      <c r="F29" s="51"/>
      <c r="G29" s="51"/>
      <c r="H29" s="75"/>
    </row>
    <row r="30" spans="1:8" ht="12.75" customHeight="1">
      <c r="A30" s="52" t="s">
        <v>47</v>
      </c>
      <c r="B30" s="343">
        <v>23</v>
      </c>
      <c r="C30" s="72"/>
      <c r="D30" s="72"/>
      <c r="E30" s="342"/>
      <c r="F30" s="51"/>
      <c r="G30" s="51"/>
      <c r="H30" s="75"/>
    </row>
    <row r="31" spans="1:8" ht="12.75" customHeight="1">
      <c r="A31" s="52" t="s">
        <v>48</v>
      </c>
      <c r="B31" s="343">
        <v>20</v>
      </c>
      <c r="C31" s="72"/>
      <c r="D31" s="72"/>
      <c r="E31" s="342"/>
      <c r="F31" s="51"/>
      <c r="G31" s="51"/>
      <c r="H31" s="75"/>
    </row>
    <row r="32" spans="1:8" ht="12.75" customHeight="1">
      <c r="A32" s="52" t="s">
        <v>49</v>
      </c>
      <c r="B32" s="343">
        <v>19</v>
      </c>
      <c r="C32" s="72"/>
      <c r="D32" s="72"/>
      <c r="E32" s="342"/>
      <c r="F32" s="51"/>
      <c r="G32" s="51"/>
      <c r="H32" s="75"/>
    </row>
    <row r="33" spans="1:8" ht="12.75" customHeight="1">
      <c r="A33" s="52" t="s">
        <v>50</v>
      </c>
      <c r="B33" s="343">
        <v>24</v>
      </c>
      <c r="C33" s="72"/>
      <c r="D33" s="72"/>
      <c r="E33" s="342"/>
      <c r="F33" s="51"/>
      <c r="G33" s="51"/>
      <c r="H33" s="75"/>
    </row>
    <row r="34" spans="1:8" ht="12.75" customHeight="1">
      <c r="A34" s="52" t="s">
        <v>51</v>
      </c>
      <c r="B34" s="343">
        <v>69</v>
      </c>
      <c r="C34" s="72"/>
      <c r="D34" s="72"/>
      <c r="E34" s="342"/>
      <c r="F34" s="51"/>
      <c r="G34" s="51"/>
      <c r="H34" s="75"/>
    </row>
    <row r="35" spans="1:8" ht="12.75" customHeight="1">
      <c r="A35" s="52" t="s">
        <v>52</v>
      </c>
      <c r="B35" s="343">
        <v>111</v>
      </c>
      <c r="C35" s="72"/>
      <c r="D35" s="72"/>
      <c r="E35" s="342"/>
      <c r="F35" s="51"/>
      <c r="G35" s="51"/>
      <c r="H35" s="75"/>
    </row>
    <row r="36" spans="1:8" ht="12.75" customHeight="1">
      <c r="A36" s="53" t="s">
        <v>53</v>
      </c>
      <c r="B36" s="344">
        <v>151</v>
      </c>
      <c r="C36" s="72"/>
      <c r="D36" s="72"/>
      <c r="E36" s="342"/>
      <c r="F36" s="51"/>
      <c r="G36" s="51"/>
      <c r="H36" s="75"/>
    </row>
    <row r="37" spans="1:8" ht="12.75" customHeight="1">
      <c r="A37" s="54" t="s">
        <v>123</v>
      </c>
      <c r="B37" s="55">
        <v>1000</v>
      </c>
      <c r="C37" s="24"/>
      <c r="D37" s="24"/>
      <c r="E37" s="342"/>
      <c r="F37" s="51"/>
      <c r="G37" s="51"/>
      <c r="H37" s="56"/>
    </row>
    <row r="38" ht="12.75" customHeight="1">
      <c r="E38" s="42"/>
    </row>
    <row r="39" spans="1:5" ht="12.75" customHeight="1">
      <c r="A39" s="32" t="s">
        <v>132</v>
      </c>
      <c r="B39" s="26"/>
      <c r="C39" s="26"/>
      <c r="D39" s="33"/>
      <c r="E39" s="345">
        <v>44593</v>
      </c>
    </row>
    <row r="40" spans="1:6" ht="12.75" customHeight="1">
      <c r="A40" s="32" t="s">
        <v>134</v>
      </c>
      <c r="E40" s="346">
        <v>50</v>
      </c>
      <c r="F40" s="37" t="s">
        <v>93</v>
      </c>
    </row>
    <row r="41" spans="1:6" ht="12.75" customHeight="1">
      <c r="A41" s="25" t="s">
        <v>124</v>
      </c>
      <c r="B41" s="26"/>
      <c r="C41" s="26"/>
      <c r="D41" s="26"/>
      <c r="E41" s="347">
        <v>25</v>
      </c>
      <c r="F41" s="37" t="s">
        <v>94</v>
      </c>
    </row>
    <row r="42" spans="1:6" ht="12.75" customHeight="1">
      <c r="A42" s="164" t="s">
        <v>13</v>
      </c>
      <c r="B42" s="26"/>
      <c r="C42" s="26"/>
      <c r="D42" s="26"/>
      <c r="E42" s="348">
        <v>0</v>
      </c>
      <c r="F42" s="37" t="s">
        <v>93</v>
      </c>
    </row>
    <row r="43" spans="1:6" ht="12.75" customHeight="1">
      <c r="A43" s="25" t="s">
        <v>133</v>
      </c>
      <c r="B43" s="26"/>
      <c r="C43" s="26"/>
      <c r="D43" s="26"/>
      <c r="E43" s="80">
        <v>1250</v>
      </c>
      <c r="F43" s="37" t="s">
        <v>59</v>
      </c>
    </row>
    <row r="44" spans="1:4" ht="12.75" customHeight="1">
      <c r="A44" s="25"/>
      <c r="B44" s="26"/>
      <c r="C44" s="26"/>
      <c r="D44" s="26"/>
    </row>
    <row r="45" spans="1:8" ht="12.75" customHeight="1">
      <c r="A45" s="57"/>
      <c r="B45" s="58"/>
      <c r="C45" s="58"/>
      <c r="D45" s="58"/>
      <c r="E45" s="59"/>
      <c r="F45" s="59"/>
      <c r="G45" s="59"/>
      <c r="H45" s="59"/>
    </row>
    <row r="46" spans="1:8" ht="12.75" customHeight="1">
      <c r="A46" s="57"/>
      <c r="B46" s="57"/>
      <c r="C46" s="57"/>
      <c r="D46" s="57"/>
      <c r="E46" s="59"/>
      <c r="F46" s="59"/>
      <c r="G46" s="59"/>
      <c r="H46" s="59"/>
    </row>
    <row r="47" spans="1:8" ht="12.75" customHeight="1">
      <c r="A47" s="60" t="s">
        <v>125</v>
      </c>
      <c r="B47" s="61" t="s">
        <v>126</v>
      </c>
      <c r="C47" s="62" t="s">
        <v>127</v>
      </c>
      <c r="D47" s="26"/>
      <c r="H47" s="65" t="s">
        <v>128</v>
      </c>
    </row>
    <row r="48" spans="1:7" ht="12.75" customHeight="1">
      <c r="A48" s="60"/>
      <c r="B48" s="61"/>
      <c r="C48" s="62"/>
      <c r="D48" s="26"/>
      <c r="G48" s="63"/>
    </row>
    <row r="49" spans="1:4" ht="12.75" customHeight="1">
      <c r="A49" s="64" t="s">
        <v>129</v>
      </c>
      <c r="B49" s="26"/>
      <c r="C49" s="26"/>
      <c r="D49" s="26"/>
    </row>
    <row r="50" ht="12.75" customHeight="1"/>
    <row r="51" spans="1:8" ht="12.75" customHeight="1">
      <c r="A51" s="57"/>
      <c r="B51" s="57"/>
      <c r="C51" s="57"/>
      <c r="D51" s="57"/>
      <c r="E51" s="59"/>
      <c r="F51" s="59"/>
      <c r="G51" s="59"/>
      <c r="H51" s="59"/>
    </row>
    <row r="52" spans="1:8" ht="12.75" customHeight="1">
      <c r="A52" s="57"/>
      <c r="B52" s="57"/>
      <c r="C52" s="57"/>
      <c r="D52" s="57"/>
      <c r="E52" s="59"/>
      <c r="F52" s="59"/>
      <c r="G52" s="59"/>
      <c r="H52" s="59"/>
    </row>
    <row r="53" spans="1:8" ht="12.75" customHeight="1">
      <c r="A53" s="60" t="s">
        <v>125</v>
      </c>
      <c r="B53" s="61" t="s">
        <v>126</v>
      </c>
      <c r="C53" s="62" t="s">
        <v>130</v>
      </c>
      <c r="D53" s="26"/>
      <c r="H53" s="65" t="s">
        <v>128</v>
      </c>
    </row>
    <row r="54" spans="1:7" ht="12.75" customHeight="1">
      <c r="A54" s="60"/>
      <c r="B54" s="61"/>
      <c r="C54" s="62"/>
      <c r="D54" s="26"/>
      <c r="G54" s="63"/>
    </row>
    <row r="55" spans="1:7" ht="12.75" customHeight="1">
      <c r="A55" s="60"/>
      <c r="B55" s="61"/>
      <c r="C55" s="62"/>
      <c r="D55" s="26"/>
      <c r="G55" s="63"/>
    </row>
    <row r="56" spans="2:4" ht="12.75" customHeight="1">
      <c r="B56" s="26"/>
      <c r="C56" s="26"/>
      <c r="D56" s="26"/>
    </row>
    <row r="57" spans="1:4" ht="12.75" customHeight="1">
      <c r="A57" s="66"/>
      <c r="B57" s="66"/>
      <c r="C57" s="26"/>
      <c r="D57" s="26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71" spans="1:4" ht="12.75">
      <c r="A71" s="32"/>
      <c r="B71" s="35"/>
      <c r="C71" s="35"/>
      <c r="D71" s="35"/>
    </row>
    <row r="72" ht="12.75">
      <c r="A72" s="32"/>
    </row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5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19" ht="12.75" customHeight="1">
      <c r="A1" s="11" t="s">
        <v>85</v>
      </c>
      <c r="B1" s="12"/>
      <c r="C1" s="13"/>
      <c r="D1" s="18"/>
      <c r="E1" s="6"/>
      <c r="F1" s="76"/>
      <c r="G1" s="11" t="s">
        <v>86</v>
      </c>
      <c r="H1" s="13"/>
      <c r="J1" s="42"/>
      <c r="K1" s="42"/>
      <c r="L1" s="42"/>
      <c r="M1" s="42"/>
      <c r="N1" s="42"/>
      <c r="O1" s="42"/>
      <c r="P1" s="42"/>
      <c r="Q1" s="42"/>
      <c r="R1" s="42"/>
      <c r="S1" s="158"/>
    </row>
    <row r="2" spans="1:19" ht="12.75" customHeight="1">
      <c r="A2" s="14"/>
      <c r="B2" s="15"/>
      <c r="C2" s="16"/>
      <c r="D2" s="18"/>
      <c r="E2" s="6"/>
      <c r="F2" s="76"/>
      <c r="G2" s="355"/>
      <c r="H2" s="16"/>
      <c r="S2" s="190"/>
    </row>
    <row r="3" spans="1:19" ht="12.75" customHeight="1">
      <c r="A3" s="7"/>
      <c r="B3" s="82"/>
      <c r="C3" s="18"/>
      <c r="D3" s="18"/>
      <c r="E3" s="6"/>
      <c r="F3" s="7"/>
      <c r="G3" s="81"/>
      <c r="H3" s="18"/>
      <c r="J3" s="42"/>
      <c r="K3" s="42"/>
      <c r="L3" s="42"/>
      <c r="M3" s="42"/>
      <c r="N3" s="42"/>
      <c r="O3" s="42"/>
      <c r="P3" s="42"/>
      <c r="Q3" s="42"/>
      <c r="R3" s="42"/>
      <c r="S3" s="190"/>
    </row>
    <row r="4" spans="1:19" ht="12.75" customHeight="1">
      <c r="A4" s="7"/>
      <c r="B4" s="82"/>
      <c r="C4" s="18"/>
      <c r="D4" s="18"/>
      <c r="E4" s="6"/>
      <c r="F4" s="7"/>
      <c r="G4" s="81"/>
      <c r="H4" s="18"/>
      <c r="S4" s="206"/>
    </row>
    <row r="5" spans="1:19" ht="12.75" customHeight="1">
      <c r="A5" s="17"/>
      <c r="B5" s="18"/>
      <c r="C5" s="18"/>
      <c r="D5" s="18"/>
      <c r="H5" s="7"/>
      <c r="J5" s="42"/>
      <c r="K5" s="42"/>
      <c r="L5" s="42"/>
      <c r="M5" s="42"/>
      <c r="N5" s="42"/>
      <c r="O5" s="42"/>
      <c r="P5" s="42"/>
      <c r="Q5" s="42"/>
      <c r="R5" s="42"/>
      <c r="S5" s="206"/>
    </row>
    <row r="6" spans="1:4" ht="12.75" customHeight="1">
      <c r="A6" s="91" t="s">
        <v>151</v>
      </c>
      <c r="B6" s="7"/>
      <c r="C6" s="7"/>
      <c r="D6" s="7"/>
    </row>
    <row r="7" spans="1:18" ht="12.75" customHeight="1">
      <c r="A7" s="336" t="s">
        <v>166</v>
      </c>
      <c r="B7" s="7"/>
      <c r="C7" s="7"/>
      <c r="D7" s="7"/>
      <c r="J7" s="42"/>
      <c r="K7" s="42"/>
      <c r="L7" s="42"/>
      <c r="M7" s="42"/>
      <c r="N7" s="42"/>
      <c r="O7" s="42"/>
      <c r="P7" s="42"/>
      <c r="Q7" s="42"/>
      <c r="R7" s="42"/>
    </row>
    <row r="8" spans="2:4" ht="12.75" customHeight="1">
      <c r="B8" s="7"/>
      <c r="C8" s="7"/>
      <c r="D8" s="7"/>
    </row>
    <row r="9" spans="1:4" s="42" customFormat="1" ht="12.75" customHeight="1">
      <c r="A9" s="41"/>
      <c r="B9" s="17"/>
      <c r="C9" s="17"/>
      <c r="D9" s="17"/>
    </row>
    <row r="10" spans="1:5" s="42" customFormat="1" ht="12.75" customHeight="1">
      <c r="A10" s="41" t="s">
        <v>87</v>
      </c>
      <c r="B10" s="19"/>
      <c r="C10" s="19"/>
      <c r="D10" s="19"/>
      <c r="E10" s="43"/>
    </row>
    <row r="11" spans="1:6" s="42" customFormat="1" ht="12.75" customHeight="1">
      <c r="A11" s="41"/>
      <c r="B11" s="20" t="s">
        <v>88</v>
      </c>
      <c r="C11" s="19"/>
      <c r="D11" s="20" t="s">
        <v>89</v>
      </c>
      <c r="E11" s="19"/>
      <c r="F11" s="17"/>
    </row>
    <row r="12" s="42" customFormat="1" ht="12.75" customHeight="1">
      <c r="A12" s="41"/>
    </row>
    <row r="13" spans="1:4" s="42" customFormat="1" ht="12.75" customHeight="1">
      <c r="A13" s="41" t="s">
        <v>115</v>
      </c>
      <c r="B13" s="17" t="s">
        <v>116</v>
      </c>
      <c r="C13" s="17"/>
      <c r="D13" s="17"/>
    </row>
    <row r="14" spans="1:6" s="42" customFormat="1" ht="12.75" customHeight="1">
      <c r="A14" s="41"/>
      <c r="B14" s="20" t="s">
        <v>88</v>
      </c>
      <c r="C14" s="17">
        <v>25508881</v>
      </c>
      <c r="D14" s="20" t="s">
        <v>89</v>
      </c>
      <c r="E14" s="17" t="s">
        <v>117</v>
      </c>
      <c r="F14" s="17"/>
    </row>
    <row r="15" spans="1:4" s="42" customFormat="1" ht="12.75" customHeight="1">
      <c r="A15" s="41"/>
      <c r="B15" s="17"/>
      <c r="C15" s="17"/>
      <c r="D15" s="17"/>
    </row>
    <row r="16" spans="1:4" s="42" customFormat="1" ht="12.75" customHeight="1">
      <c r="A16" s="44" t="s">
        <v>147</v>
      </c>
      <c r="B16" s="17"/>
      <c r="C16" s="17"/>
      <c r="D16" s="17"/>
    </row>
    <row r="17" spans="1:4" s="42" customFormat="1" ht="12.75" customHeight="1">
      <c r="A17" s="44" t="s">
        <v>155</v>
      </c>
      <c r="B17" s="17"/>
      <c r="C17" s="17"/>
      <c r="D17" s="17"/>
    </row>
    <row r="18" spans="1:4" s="42" customFormat="1" ht="12.75" customHeight="1">
      <c r="A18" s="41"/>
      <c r="B18" s="17"/>
      <c r="C18" s="17"/>
      <c r="D18" s="17"/>
    </row>
    <row r="19" spans="1:5" s="42" customFormat="1" ht="12.75" customHeight="1">
      <c r="A19" s="41" t="s">
        <v>118</v>
      </c>
      <c r="B19" s="17"/>
      <c r="C19" s="17"/>
      <c r="D19" s="17"/>
      <c r="E19" s="337">
        <v>1</v>
      </c>
    </row>
    <row r="20" spans="1:6" s="42" customFormat="1" ht="12.75" customHeight="1">
      <c r="A20" s="41" t="s">
        <v>119</v>
      </c>
      <c r="B20" s="17"/>
      <c r="C20" s="17"/>
      <c r="D20" s="17"/>
      <c r="E20" s="338">
        <v>1000</v>
      </c>
      <c r="F20" s="42" t="s">
        <v>63</v>
      </c>
    </row>
    <row r="21" spans="1:8" ht="12.75" customHeight="1">
      <c r="A21" s="45" t="s">
        <v>120</v>
      </c>
      <c r="B21" s="17"/>
      <c r="C21" s="17"/>
      <c r="D21" s="17"/>
      <c r="E21" s="339"/>
      <c r="F21" s="339"/>
      <c r="G21" s="46"/>
      <c r="H21" s="46"/>
    </row>
    <row r="22" spans="1:8" ht="12.75" customHeight="1">
      <c r="A22" s="340">
        <v>2024</v>
      </c>
      <c r="B22" s="73" t="s">
        <v>131</v>
      </c>
      <c r="C22" s="17"/>
      <c r="D22" s="17"/>
      <c r="E22" s="47"/>
      <c r="F22" s="47"/>
      <c r="G22" s="10"/>
      <c r="H22" s="10"/>
    </row>
    <row r="23" spans="1:8" ht="12.75" customHeight="1">
      <c r="A23" s="48" t="s">
        <v>121</v>
      </c>
      <c r="B23" s="74" t="s">
        <v>90</v>
      </c>
      <c r="C23" s="21"/>
      <c r="D23" s="17"/>
      <c r="E23" s="47"/>
      <c r="F23" s="47"/>
      <c r="G23" s="10"/>
      <c r="H23" s="10"/>
    </row>
    <row r="24" spans="1:8" ht="12.75" customHeight="1">
      <c r="A24" s="23"/>
      <c r="B24" s="49" t="s">
        <v>63</v>
      </c>
      <c r="C24" s="71"/>
      <c r="D24" s="71"/>
      <c r="E24" s="47"/>
      <c r="F24" s="47"/>
      <c r="G24" s="10"/>
      <c r="H24" s="10"/>
    </row>
    <row r="25" spans="1:8" ht="12.75" customHeight="1">
      <c r="A25" s="50" t="s">
        <v>42</v>
      </c>
      <c r="B25" s="341">
        <v>175</v>
      </c>
      <c r="C25" s="72"/>
      <c r="D25" s="72"/>
      <c r="E25" s="342"/>
      <c r="F25" s="342"/>
      <c r="G25" s="51"/>
      <c r="H25" s="75"/>
    </row>
    <row r="26" spans="1:8" ht="12.75" customHeight="1">
      <c r="A26" s="52" t="s">
        <v>43</v>
      </c>
      <c r="B26" s="343">
        <v>155</v>
      </c>
      <c r="C26" s="72"/>
      <c r="D26" s="72"/>
      <c r="E26" s="342"/>
      <c r="F26" s="342"/>
      <c r="G26" s="51"/>
      <c r="H26" s="75"/>
    </row>
    <row r="27" spans="1:8" ht="12.75" customHeight="1">
      <c r="A27" s="52" t="s">
        <v>44</v>
      </c>
      <c r="B27" s="343">
        <v>129</v>
      </c>
      <c r="C27" s="72"/>
      <c r="D27" s="72"/>
      <c r="E27" s="342"/>
      <c r="F27" s="342"/>
      <c r="G27" s="51"/>
      <c r="H27" s="75"/>
    </row>
    <row r="28" spans="1:8" ht="12.75" customHeight="1">
      <c r="A28" s="52" t="s">
        <v>45</v>
      </c>
      <c r="B28" s="343">
        <v>71</v>
      </c>
      <c r="C28" s="72"/>
      <c r="D28" s="72"/>
      <c r="E28" s="342"/>
      <c r="F28" s="342"/>
      <c r="G28" s="51"/>
      <c r="H28" s="75"/>
    </row>
    <row r="29" spans="1:8" ht="12.75" customHeight="1">
      <c r="A29" s="52" t="s">
        <v>46</v>
      </c>
      <c r="B29" s="343">
        <v>53</v>
      </c>
      <c r="C29" s="72"/>
      <c r="D29" s="72"/>
      <c r="E29" s="342"/>
      <c r="F29" s="342"/>
      <c r="G29" s="51"/>
      <c r="H29" s="75"/>
    </row>
    <row r="30" spans="1:8" ht="12.75" customHeight="1">
      <c r="A30" s="52" t="s">
        <v>47</v>
      </c>
      <c r="B30" s="343">
        <v>23</v>
      </c>
      <c r="C30" s="72"/>
      <c r="D30" s="72"/>
      <c r="E30" s="342"/>
      <c r="F30" s="342"/>
      <c r="G30" s="51"/>
      <c r="H30" s="75"/>
    </row>
    <row r="31" spans="1:8" ht="12.75" customHeight="1">
      <c r="A31" s="52" t="s">
        <v>48</v>
      </c>
      <c r="B31" s="343">
        <v>20</v>
      </c>
      <c r="C31" s="72"/>
      <c r="D31" s="72"/>
      <c r="E31" s="342"/>
      <c r="F31" s="342"/>
      <c r="G31" s="51"/>
      <c r="H31" s="75"/>
    </row>
    <row r="32" spans="1:8" ht="12.75" customHeight="1">
      <c r="A32" s="52" t="s">
        <v>49</v>
      </c>
      <c r="B32" s="343">
        <v>19</v>
      </c>
      <c r="C32" s="72"/>
      <c r="D32" s="72"/>
      <c r="E32" s="342"/>
      <c r="F32" s="342"/>
      <c r="G32" s="51"/>
      <c r="H32" s="75"/>
    </row>
    <row r="33" spans="1:8" ht="12.75" customHeight="1">
      <c r="A33" s="52" t="s">
        <v>50</v>
      </c>
      <c r="B33" s="343">
        <v>24</v>
      </c>
      <c r="C33" s="72"/>
      <c r="D33" s="72"/>
      <c r="E33" s="342"/>
      <c r="F33" s="342"/>
      <c r="G33" s="51"/>
      <c r="H33" s="75"/>
    </row>
    <row r="34" spans="1:8" ht="12.75" customHeight="1">
      <c r="A34" s="52" t="s">
        <v>51</v>
      </c>
      <c r="B34" s="343">
        <v>69</v>
      </c>
      <c r="C34" s="72"/>
      <c r="D34" s="72"/>
      <c r="E34" s="342"/>
      <c r="F34" s="342"/>
      <c r="G34" s="51"/>
      <c r="H34" s="75"/>
    </row>
    <row r="35" spans="1:8" ht="12.75" customHeight="1">
      <c r="A35" s="52" t="s">
        <v>52</v>
      </c>
      <c r="B35" s="343">
        <v>111</v>
      </c>
      <c r="C35" s="72"/>
      <c r="D35" s="72"/>
      <c r="E35" s="342"/>
      <c r="F35" s="342"/>
      <c r="G35" s="51"/>
      <c r="H35" s="75"/>
    </row>
    <row r="36" spans="1:8" ht="12.75" customHeight="1">
      <c r="A36" s="53" t="s">
        <v>53</v>
      </c>
      <c r="B36" s="344">
        <v>151</v>
      </c>
      <c r="C36" s="72"/>
      <c r="D36" s="72"/>
      <c r="E36" s="342"/>
      <c r="F36" s="342"/>
      <c r="G36" s="51"/>
      <c r="H36" s="75"/>
    </row>
    <row r="37" spans="1:8" ht="12.75" customHeight="1">
      <c r="A37" s="54" t="s">
        <v>123</v>
      </c>
      <c r="B37" s="55">
        <v>1000</v>
      </c>
      <c r="C37" s="24"/>
      <c r="D37" s="24"/>
      <c r="E37" s="342"/>
      <c r="F37" s="342"/>
      <c r="G37" s="51"/>
      <c r="H37" s="56"/>
    </row>
    <row r="38" spans="4:6" ht="12.75" customHeight="1">
      <c r="D38" s="32"/>
      <c r="E38" s="42"/>
      <c r="F38" s="42"/>
    </row>
    <row r="39" spans="1:6" ht="12.75" customHeight="1">
      <c r="A39" s="32" t="s">
        <v>132</v>
      </c>
      <c r="B39" s="26"/>
      <c r="C39" s="26"/>
      <c r="D39" s="33"/>
      <c r="E39" s="345">
        <v>44593</v>
      </c>
      <c r="F39" s="42"/>
    </row>
    <row r="40" spans="1:6" ht="12.75" customHeight="1">
      <c r="A40" s="32" t="s">
        <v>134</v>
      </c>
      <c r="D40" s="32"/>
      <c r="E40" s="346">
        <v>30</v>
      </c>
      <c r="F40" s="42" t="s">
        <v>93</v>
      </c>
    </row>
    <row r="41" spans="1:6" ht="12.75" customHeight="1">
      <c r="A41" s="25" t="s">
        <v>124</v>
      </c>
      <c r="B41" s="26"/>
      <c r="C41" s="26"/>
      <c r="D41" s="26"/>
      <c r="E41" s="347">
        <v>25</v>
      </c>
      <c r="F41" s="42" t="s">
        <v>94</v>
      </c>
    </row>
    <row r="42" spans="1:6" ht="12.75" customHeight="1">
      <c r="A42" s="164" t="s">
        <v>13</v>
      </c>
      <c r="B42" s="26"/>
      <c r="C42" s="26"/>
      <c r="D42" s="26"/>
      <c r="E42" s="348">
        <v>0</v>
      </c>
      <c r="F42" s="42" t="s">
        <v>93</v>
      </c>
    </row>
    <row r="43" spans="1:6" ht="12.75" customHeight="1">
      <c r="A43" s="25" t="s">
        <v>133</v>
      </c>
      <c r="B43" s="26"/>
      <c r="C43" s="26"/>
      <c r="D43" s="26"/>
      <c r="E43" s="80">
        <v>750</v>
      </c>
      <c r="F43" s="42" t="s">
        <v>59</v>
      </c>
    </row>
    <row r="44" spans="1:6" ht="12.75" customHeight="1">
      <c r="A44" s="25"/>
      <c r="B44" s="26"/>
      <c r="C44" s="26"/>
      <c r="D44" s="26"/>
      <c r="E44" s="42"/>
      <c r="F44" s="42"/>
    </row>
    <row r="45" spans="1:8" ht="12.75" customHeight="1">
      <c r="A45" s="57"/>
      <c r="B45" s="58"/>
      <c r="C45" s="58"/>
      <c r="D45" s="58"/>
      <c r="E45" s="59"/>
      <c r="F45" s="59"/>
      <c r="G45" s="59"/>
      <c r="H45" s="59"/>
    </row>
    <row r="46" spans="1:8" ht="12.75" customHeight="1">
      <c r="A46" s="57"/>
      <c r="B46" s="57"/>
      <c r="C46" s="57"/>
      <c r="D46" s="57"/>
      <c r="E46" s="59"/>
      <c r="F46" s="59"/>
      <c r="G46" s="59"/>
      <c r="H46" s="59"/>
    </row>
    <row r="47" spans="1:8" ht="12.75" customHeight="1">
      <c r="A47" s="60" t="s">
        <v>125</v>
      </c>
      <c r="B47" s="61" t="s">
        <v>126</v>
      </c>
      <c r="C47" s="62" t="s">
        <v>127</v>
      </c>
      <c r="D47" s="26"/>
      <c r="H47" s="65" t="s">
        <v>128</v>
      </c>
    </row>
    <row r="48" spans="1:7" ht="12.75" customHeight="1">
      <c r="A48" s="60"/>
      <c r="B48" s="61"/>
      <c r="C48" s="62"/>
      <c r="D48" s="26"/>
      <c r="G48" s="63"/>
    </row>
    <row r="49" spans="1:4" ht="12.75" customHeight="1">
      <c r="A49" s="64" t="s">
        <v>129</v>
      </c>
      <c r="B49" s="26"/>
      <c r="C49" s="26"/>
      <c r="D49" s="26"/>
    </row>
    <row r="50" ht="12.75" customHeight="1"/>
    <row r="51" spans="1:8" ht="12.75" customHeight="1">
      <c r="A51" s="57"/>
      <c r="B51" s="57"/>
      <c r="C51" s="57"/>
      <c r="D51" s="57"/>
      <c r="E51" s="59"/>
      <c r="F51" s="59"/>
      <c r="G51" s="59"/>
      <c r="H51" s="59"/>
    </row>
    <row r="52" spans="1:8" ht="12.75" customHeight="1">
      <c r="A52" s="57"/>
      <c r="B52" s="57"/>
      <c r="C52" s="57"/>
      <c r="D52" s="57"/>
      <c r="E52" s="59"/>
      <c r="F52" s="59"/>
      <c r="G52" s="59"/>
      <c r="H52" s="59"/>
    </row>
    <row r="53" spans="1:8" ht="12.75" customHeight="1">
      <c r="A53" s="60" t="s">
        <v>125</v>
      </c>
      <c r="B53" s="61" t="s">
        <v>126</v>
      </c>
      <c r="C53" s="62" t="s">
        <v>130</v>
      </c>
      <c r="D53" s="26"/>
      <c r="H53" s="65" t="s">
        <v>128</v>
      </c>
    </row>
    <row r="54" spans="1:7" ht="12.75" customHeight="1">
      <c r="A54" s="60"/>
      <c r="B54" s="61"/>
      <c r="C54" s="62"/>
      <c r="D54" s="26"/>
      <c r="G54" s="63"/>
    </row>
    <row r="55" spans="1:7" ht="12.75" customHeight="1">
      <c r="A55" s="60"/>
      <c r="B55" s="61"/>
      <c r="C55" s="62"/>
      <c r="D55" s="26"/>
      <c r="G55" s="6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sheetProtection/>
  <printOptions horizontalCentered="1"/>
  <pageMargins left="1.11" right="0.3937007874015748" top="0.8267716535433072" bottom="0.984251968503937" header="0.4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85</v>
      </c>
      <c r="B1" s="12"/>
      <c r="C1" s="13"/>
      <c r="D1" s="18"/>
      <c r="E1" s="6"/>
      <c r="F1" s="11" t="s">
        <v>86</v>
      </c>
      <c r="G1" s="12"/>
      <c r="H1" s="13"/>
    </row>
    <row r="2" spans="1:8" ht="12.75" customHeight="1">
      <c r="A2" s="14"/>
      <c r="B2" s="70"/>
      <c r="C2" s="16"/>
      <c r="D2" s="18"/>
      <c r="E2" s="6"/>
      <c r="F2" s="14"/>
      <c r="G2" s="38"/>
      <c r="H2" s="16"/>
    </row>
    <row r="3" spans="1:8" ht="12.75" customHeight="1">
      <c r="A3" s="7"/>
      <c r="B3" s="82"/>
      <c r="C3" s="18"/>
      <c r="D3" s="18"/>
      <c r="E3" s="6"/>
      <c r="F3" s="7"/>
      <c r="G3" s="81"/>
      <c r="H3" s="18"/>
    </row>
    <row r="4" spans="1:8" ht="12.75" customHeight="1">
      <c r="A4" s="7"/>
      <c r="B4" s="82"/>
      <c r="C4" s="18"/>
      <c r="D4" s="18"/>
      <c r="E4" s="6"/>
      <c r="F4" s="7"/>
      <c r="G4" s="81"/>
      <c r="H4" s="18"/>
    </row>
    <row r="5" spans="1:8" ht="12.75" customHeight="1">
      <c r="A5" s="17"/>
      <c r="B5" s="18"/>
      <c r="C5" s="18"/>
      <c r="D5" s="18"/>
      <c r="H5" s="7"/>
    </row>
    <row r="6" spans="1:4" ht="12.75" customHeight="1">
      <c r="A6" s="91" t="s">
        <v>151</v>
      </c>
      <c r="B6" s="7"/>
      <c r="C6" s="7"/>
      <c r="D6" s="7"/>
    </row>
    <row r="7" spans="1:4" ht="12.75" customHeight="1">
      <c r="A7" s="39" t="s">
        <v>164</v>
      </c>
      <c r="B7" s="7"/>
      <c r="C7" s="7"/>
      <c r="D7" s="7"/>
    </row>
    <row r="8" spans="2:8" ht="12.75" customHeight="1">
      <c r="B8" s="7"/>
      <c r="C8" s="7"/>
      <c r="D8" s="7"/>
      <c r="H8" s="349" t="s">
        <v>144</v>
      </c>
    </row>
    <row r="9" spans="1:4" s="42" customFormat="1" ht="12.75" customHeight="1">
      <c r="A9" s="41"/>
      <c r="B9" s="17"/>
      <c r="C9" s="17"/>
      <c r="D9" s="17"/>
    </row>
    <row r="10" spans="1:8" s="42" customFormat="1" ht="12.75" customHeight="1">
      <c r="A10" s="41" t="s">
        <v>87</v>
      </c>
      <c r="B10" s="19"/>
      <c r="C10" s="19"/>
      <c r="D10" s="19"/>
      <c r="E10" s="43"/>
      <c r="H10" s="349" t="s">
        <v>145</v>
      </c>
    </row>
    <row r="11" spans="1:6" s="42" customFormat="1" ht="12.75" customHeight="1">
      <c r="A11" s="41"/>
      <c r="B11" s="20" t="s">
        <v>88</v>
      </c>
      <c r="C11" s="19"/>
      <c r="D11" s="20" t="s">
        <v>89</v>
      </c>
      <c r="E11" s="19"/>
      <c r="F11" s="17"/>
    </row>
    <row r="12" s="42" customFormat="1" ht="12.75" customHeight="1">
      <c r="A12" s="41"/>
    </row>
    <row r="13" spans="1:4" s="42" customFormat="1" ht="12.75" customHeight="1">
      <c r="A13" s="41" t="s">
        <v>115</v>
      </c>
      <c r="B13" s="17" t="s">
        <v>116</v>
      </c>
      <c r="C13" s="17"/>
      <c r="D13" s="17"/>
    </row>
    <row r="14" spans="1:6" s="42" customFormat="1" ht="12.75" customHeight="1">
      <c r="A14" s="41"/>
      <c r="B14" s="20" t="s">
        <v>88</v>
      </c>
      <c r="C14" s="17">
        <v>25508881</v>
      </c>
      <c r="D14" s="20" t="s">
        <v>89</v>
      </c>
      <c r="E14" s="17" t="s">
        <v>117</v>
      </c>
      <c r="F14" s="17"/>
    </row>
    <row r="15" spans="1:4" s="42" customFormat="1" ht="12.75" customHeight="1">
      <c r="A15" s="41"/>
      <c r="B15" s="17"/>
      <c r="C15" s="17"/>
      <c r="D15" s="17"/>
    </row>
    <row r="16" spans="1:4" s="42" customFormat="1" ht="12.75" customHeight="1">
      <c r="A16" s="44" t="s">
        <v>148</v>
      </c>
      <c r="B16" s="17"/>
      <c r="C16" s="17"/>
      <c r="D16" s="17"/>
    </row>
    <row r="17" spans="1:4" s="42" customFormat="1" ht="12.75" customHeight="1">
      <c r="A17" s="44" t="s">
        <v>154</v>
      </c>
      <c r="B17" s="17"/>
      <c r="C17" s="17"/>
      <c r="D17" s="17"/>
    </row>
    <row r="18" spans="1:4" s="42" customFormat="1" ht="12.75" customHeight="1">
      <c r="A18" s="41"/>
      <c r="B18" s="17"/>
      <c r="C18" s="17"/>
      <c r="D18" s="17"/>
    </row>
    <row r="19" spans="1:5" s="42" customFormat="1" ht="12.75" customHeight="1">
      <c r="A19" s="41" t="s">
        <v>118</v>
      </c>
      <c r="B19" s="17"/>
      <c r="C19" s="17"/>
      <c r="D19" s="17"/>
      <c r="E19" s="337">
        <v>1</v>
      </c>
    </row>
    <row r="20" spans="1:6" s="42" customFormat="1" ht="12.75" customHeight="1">
      <c r="A20" s="41" t="s">
        <v>119</v>
      </c>
      <c r="B20" s="17"/>
      <c r="C20" s="17"/>
      <c r="D20" s="17"/>
      <c r="E20" s="338">
        <v>1000</v>
      </c>
      <c r="F20" s="42" t="s">
        <v>63</v>
      </c>
    </row>
    <row r="21" spans="1:8" ht="12.75" customHeight="1">
      <c r="A21" s="45" t="s">
        <v>120</v>
      </c>
      <c r="B21" s="17"/>
      <c r="C21" s="17"/>
      <c r="D21" s="17"/>
      <c r="E21" s="339"/>
      <c r="F21" s="339"/>
      <c r="G21" s="339"/>
      <c r="H21" s="339"/>
    </row>
    <row r="22" spans="1:8" ht="12.75" customHeight="1">
      <c r="A22" s="340">
        <v>2023</v>
      </c>
      <c r="B22" s="168" t="s">
        <v>14</v>
      </c>
      <c r="C22" s="165" t="s">
        <v>131</v>
      </c>
      <c r="D22" s="17"/>
      <c r="E22" s="47"/>
      <c r="F22" s="47"/>
      <c r="G22" s="47"/>
      <c r="H22" s="47"/>
    </row>
    <row r="23" spans="1:8" ht="12.75" customHeight="1">
      <c r="A23" s="48" t="s">
        <v>121</v>
      </c>
      <c r="B23" s="169" t="s">
        <v>15</v>
      </c>
      <c r="C23" s="166" t="s">
        <v>90</v>
      </c>
      <c r="D23" s="17"/>
      <c r="E23" s="47"/>
      <c r="F23" s="47"/>
      <c r="G23" s="47"/>
      <c r="H23" s="47"/>
    </row>
    <row r="24" spans="1:8" ht="12.75" customHeight="1">
      <c r="A24" s="23"/>
      <c r="B24" s="167"/>
      <c r="C24" s="49" t="s">
        <v>63</v>
      </c>
      <c r="D24" s="71"/>
      <c r="E24" s="47"/>
      <c r="F24" s="47"/>
      <c r="G24" s="47"/>
      <c r="H24" s="47"/>
    </row>
    <row r="25" spans="1:8" ht="12.75" customHeight="1">
      <c r="A25" s="50" t="s">
        <v>42</v>
      </c>
      <c r="B25" s="170">
        <v>31</v>
      </c>
      <c r="C25" s="350">
        <v>85</v>
      </c>
      <c r="D25" s="72"/>
      <c r="E25" s="342"/>
      <c r="F25" s="342"/>
      <c r="G25" s="342"/>
      <c r="H25" s="75"/>
    </row>
    <row r="26" spans="1:8" ht="12.75" customHeight="1">
      <c r="A26" s="52" t="s">
        <v>43</v>
      </c>
      <c r="B26" s="171">
        <v>28</v>
      </c>
      <c r="C26" s="350">
        <v>77</v>
      </c>
      <c r="D26" s="72"/>
      <c r="E26" s="342"/>
      <c r="F26" s="342"/>
      <c r="G26" s="342"/>
      <c r="H26" s="75"/>
    </row>
    <row r="27" spans="1:8" ht="12.75" customHeight="1">
      <c r="A27" s="52" t="s">
        <v>44</v>
      </c>
      <c r="B27" s="171">
        <v>31</v>
      </c>
      <c r="C27" s="350">
        <v>85</v>
      </c>
      <c r="D27" s="72"/>
      <c r="E27" s="342"/>
      <c r="F27" s="342"/>
      <c r="G27" s="342"/>
      <c r="H27" s="75"/>
    </row>
    <row r="28" spans="1:8" ht="12.75" customHeight="1">
      <c r="A28" s="52" t="s">
        <v>45</v>
      </c>
      <c r="B28" s="171">
        <v>30</v>
      </c>
      <c r="C28" s="350">
        <v>82</v>
      </c>
      <c r="D28" s="72"/>
      <c r="E28" s="342"/>
      <c r="F28" s="342"/>
      <c r="G28" s="342"/>
      <c r="H28" s="75"/>
    </row>
    <row r="29" spans="1:8" ht="12.75" customHeight="1">
      <c r="A29" s="52" t="s">
        <v>46</v>
      </c>
      <c r="B29" s="171">
        <v>31</v>
      </c>
      <c r="C29" s="350">
        <v>85</v>
      </c>
      <c r="D29" s="72"/>
      <c r="E29" s="342"/>
      <c r="F29" s="342"/>
      <c r="G29" s="342"/>
      <c r="H29" s="75"/>
    </row>
    <row r="30" spans="1:8" ht="12.75" customHeight="1">
      <c r="A30" s="52" t="s">
        <v>47</v>
      </c>
      <c r="B30" s="171">
        <v>30</v>
      </c>
      <c r="C30" s="350">
        <v>82</v>
      </c>
      <c r="D30" s="72"/>
      <c r="E30" s="342"/>
      <c r="F30" s="342"/>
      <c r="G30" s="342"/>
      <c r="H30" s="75"/>
    </row>
    <row r="31" spans="1:8" ht="12.75" customHeight="1">
      <c r="A31" s="52" t="s">
        <v>48</v>
      </c>
      <c r="B31" s="171">
        <v>31</v>
      </c>
      <c r="C31" s="350">
        <v>85</v>
      </c>
      <c r="D31" s="72"/>
      <c r="E31" s="342"/>
      <c r="F31" s="342"/>
      <c r="G31" s="342"/>
      <c r="H31" s="75"/>
    </row>
    <row r="32" spans="1:8" ht="12.75" customHeight="1">
      <c r="A32" s="52" t="s">
        <v>49</v>
      </c>
      <c r="B32" s="171">
        <v>31</v>
      </c>
      <c r="C32" s="350">
        <v>85</v>
      </c>
      <c r="D32" s="72"/>
      <c r="E32" s="342"/>
      <c r="F32" s="342"/>
      <c r="G32" s="342"/>
      <c r="H32" s="75"/>
    </row>
    <row r="33" spans="1:8" ht="12.75" customHeight="1">
      <c r="A33" s="52" t="s">
        <v>50</v>
      </c>
      <c r="B33" s="171">
        <v>30</v>
      </c>
      <c r="C33" s="350">
        <v>82</v>
      </c>
      <c r="D33" s="72"/>
      <c r="E33" s="342"/>
      <c r="F33" s="342"/>
      <c r="G33" s="342"/>
      <c r="H33" s="75"/>
    </row>
    <row r="34" spans="1:8" ht="12.75" customHeight="1">
      <c r="A34" s="52" t="s">
        <v>51</v>
      </c>
      <c r="B34" s="171">
        <v>31</v>
      </c>
      <c r="C34" s="350">
        <v>85</v>
      </c>
      <c r="D34" s="72"/>
      <c r="E34" s="342"/>
      <c r="F34" s="342"/>
      <c r="G34" s="342"/>
      <c r="H34" s="75"/>
    </row>
    <row r="35" spans="1:8" ht="12.75" customHeight="1">
      <c r="A35" s="52" t="s">
        <v>52</v>
      </c>
      <c r="B35" s="171">
        <v>30</v>
      </c>
      <c r="C35" s="350">
        <v>82</v>
      </c>
      <c r="D35" s="72"/>
      <c r="E35" s="342"/>
      <c r="F35" s="342"/>
      <c r="G35" s="342"/>
      <c r="H35" s="75"/>
    </row>
    <row r="36" spans="1:8" ht="12.75" customHeight="1">
      <c r="A36" s="53" t="s">
        <v>53</v>
      </c>
      <c r="B36" s="173">
        <v>31</v>
      </c>
      <c r="C36" s="351">
        <v>85</v>
      </c>
      <c r="D36" s="72"/>
      <c r="E36" s="342"/>
      <c r="F36" s="342"/>
      <c r="G36" s="342"/>
      <c r="H36" s="75"/>
    </row>
    <row r="37" spans="1:8" ht="12.75" customHeight="1">
      <c r="A37" s="54" t="s">
        <v>123</v>
      </c>
      <c r="B37" s="172">
        <v>365</v>
      </c>
      <c r="C37" s="55">
        <v>1000</v>
      </c>
      <c r="D37" s="24"/>
      <c r="E37" s="342"/>
      <c r="F37" s="342"/>
      <c r="G37" s="342"/>
      <c r="H37" s="56"/>
    </row>
    <row r="38" spans="1:8" ht="12.75" customHeight="1">
      <c r="A38" s="32"/>
      <c r="B38" s="32"/>
      <c r="C38" s="32"/>
      <c r="D38" s="32"/>
      <c r="E38" s="42"/>
      <c r="F38" s="42"/>
      <c r="G38" s="42"/>
      <c r="H38" s="42"/>
    </row>
    <row r="39" spans="1:8" ht="12.75" customHeight="1">
      <c r="A39" s="32" t="s">
        <v>132</v>
      </c>
      <c r="B39" s="26"/>
      <c r="C39" s="26"/>
      <c r="D39" s="33"/>
      <c r="E39" s="345">
        <v>44593</v>
      </c>
      <c r="F39" s="42"/>
      <c r="G39" s="42"/>
      <c r="H39" s="42"/>
    </row>
    <row r="40" spans="1:8" ht="12.75" customHeight="1">
      <c r="A40" s="32" t="s">
        <v>40</v>
      </c>
      <c r="E40" s="346">
        <v>50</v>
      </c>
      <c r="F40" s="42" t="s">
        <v>93</v>
      </c>
      <c r="G40" s="42"/>
      <c r="H40" s="42"/>
    </row>
    <row r="41" spans="1:8" ht="12.75" customHeight="1">
      <c r="A41" s="25" t="s">
        <v>124</v>
      </c>
      <c r="B41" s="26"/>
      <c r="C41" s="26"/>
      <c r="D41" s="26"/>
      <c r="E41" s="347">
        <v>25</v>
      </c>
      <c r="F41" s="42" t="s">
        <v>94</v>
      </c>
      <c r="G41" s="42"/>
      <c r="H41" s="42"/>
    </row>
    <row r="42" spans="1:8" ht="12.75" customHeight="1">
      <c r="A42" s="164" t="s">
        <v>35</v>
      </c>
      <c r="B42" s="26"/>
      <c r="C42" s="26"/>
      <c r="D42" s="26"/>
      <c r="E42" s="348">
        <v>0</v>
      </c>
      <c r="F42" s="42" t="s">
        <v>93</v>
      </c>
      <c r="G42" s="42"/>
      <c r="H42" s="42"/>
    </row>
    <row r="43" spans="1:8" ht="12.75" customHeight="1">
      <c r="A43" s="25" t="s">
        <v>39</v>
      </c>
      <c r="B43" s="26"/>
      <c r="C43" s="26"/>
      <c r="D43" s="26"/>
      <c r="E43" s="80">
        <v>1250</v>
      </c>
      <c r="F43" s="42" t="s">
        <v>59</v>
      </c>
      <c r="G43" s="42"/>
      <c r="H43" s="42"/>
    </row>
    <row r="44" spans="1:8" ht="12.75" customHeight="1">
      <c r="A44" s="25"/>
      <c r="B44" s="26"/>
      <c r="C44" s="26"/>
      <c r="D44" s="26"/>
      <c r="E44" s="42"/>
      <c r="F44" s="42"/>
      <c r="G44" s="42"/>
      <c r="H44" s="42"/>
    </row>
    <row r="45" spans="1:8" ht="12.75" customHeight="1">
      <c r="A45" s="34"/>
      <c r="B45" s="58"/>
      <c r="C45" s="58"/>
      <c r="D45" s="58"/>
      <c r="E45" s="43"/>
      <c r="F45" s="43"/>
      <c r="G45" s="43"/>
      <c r="H45" s="43"/>
    </row>
    <row r="46" spans="1:8" ht="12.75" customHeight="1">
      <c r="A46" s="34"/>
      <c r="B46" s="34"/>
      <c r="C46" s="34"/>
      <c r="D46" s="34"/>
      <c r="E46" s="43"/>
      <c r="F46" s="43"/>
      <c r="G46" s="43"/>
      <c r="H46" s="43"/>
    </row>
    <row r="47" spans="1:8" ht="12.75" customHeight="1">
      <c r="A47" s="60" t="s">
        <v>125</v>
      </c>
      <c r="B47" s="61" t="s">
        <v>126</v>
      </c>
      <c r="C47" s="62" t="s">
        <v>127</v>
      </c>
      <c r="D47" s="26"/>
      <c r="E47" s="42"/>
      <c r="F47" s="42"/>
      <c r="G47" s="42"/>
      <c r="H47" s="65" t="s">
        <v>128</v>
      </c>
    </row>
    <row r="48" spans="1:7" ht="12.75" customHeight="1">
      <c r="A48" s="60"/>
      <c r="B48" s="61"/>
      <c r="C48" s="62"/>
      <c r="D48" s="26"/>
      <c r="G48" s="63"/>
    </row>
    <row r="49" spans="1:4" ht="12.75" customHeight="1">
      <c r="A49" s="64" t="s">
        <v>129</v>
      </c>
      <c r="B49" s="26"/>
      <c r="C49" s="26"/>
      <c r="D49" s="26"/>
    </row>
    <row r="50" ht="12.75" customHeight="1"/>
    <row r="51" spans="1:8" ht="12.75" customHeight="1">
      <c r="A51" s="57"/>
      <c r="B51" s="57"/>
      <c r="C51" s="57"/>
      <c r="D51" s="57"/>
      <c r="E51" s="59"/>
      <c r="F51" s="59"/>
      <c r="G51" s="59"/>
      <c r="H51" s="59"/>
    </row>
    <row r="52" spans="1:8" ht="12.75" customHeight="1">
      <c r="A52" s="57"/>
      <c r="B52" s="57"/>
      <c r="C52" s="57"/>
      <c r="D52" s="57"/>
      <c r="E52" s="59"/>
      <c r="F52" s="59"/>
      <c r="G52" s="59"/>
      <c r="H52" s="59"/>
    </row>
    <row r="53" spans="1:8" ht="12.75" customHeight="1">
      <c r="A53" s="60" t="s">
        <v>125</v>
      </c>
      <c r="B53" s="61" t="s">
        <v>126</v>
      </c>
      <c r="C53" s="62" t="s">
        <v>130</v>
      </c>
      <c r="D53" s="26"/>
      <c r="H53" s="65" t="s">
        <v>128</v>
      </c>
    </row>
    <row r="54" spans="1:7" ht="12.75" customHeight="1">
      <c r="A54" s="60"/>
      <c r="B54" s="61"/>
      <c r="C54" s="62"/>
      <c r="D54" s="26"/>
      <c r="G54" s="63"/>
    </row>
    <row r="55" spans="1:6" ht="12.75" customHeight="1">
      <c r="A55" s="41"/>
      <c r="B55" s="17"/>
      <c r="C55" s="17"/>
      <c r="D55" s="17"/>
      <c r="E55" s="69"/>
      <c r="F55" s="4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printOptions horizontalCentered="1"/>
  <pageMargins left="1.11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5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28125" style="9" bestFit="1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85</v>
      </c>
      <c r="B1" s="12"/>
      <c r="C1" s="13"/>
      <c r="D1" s="18"/>
      <c r="E1" s="6"/>
      <c r="F1" s="11" t="s">
        <v>86</v>
      </c>
      <c r="G1" s="12"/>
      <c r="H1" s="13"/>
    </row>
    <row r="2" spans="1:8" ht="12.75" customHeight="1">
      <c r="A2" s="14"/>
      <c r="B2" s="70"/>
      <c r="C2" s="16"/>
      <c r="D2" s="18"/>
      <c r="E2" s="6"/>
      <c r="F2" s="14"/>
      <c r="G2" s="38"/>
      <c r="H2" s="16"/>
    </row>
    <row r="3" spans="1:8" ht="12.75" customHeight="1">
      <c r="A3" s="7"/>
      <c r="B3" s="82"/>
      <c r="C3" s="18"/>
      <c r="D3" s="18"/>
      <c r="E3" s="6"/>
      <c r="F3" s="7"/>
      <c r="G3" s="81"/>
      <c r="H3" s="18"/>
    </row>
    <row r="4" spans="1:8" ht="12.75" customHeight="1">
      <c r="A4" s="7"/>
      <c r="B4" s="82"/>
      <c r="C4" s="18"/>
      <c r="D4" s="18"/>
      <c r="E4" s="6"/>
      <c r="F4" s="7"/>
      <c r="G4" s="81"/>
      <c r="H4" s="18"/>
    </row>
    <row r="5" spans="1:8" ht="12.75" customHeight="1">
      <c r="A5" s="17"/>
      <c r="B5" s="18"/>
      <c r="C5" s="18"/>
      <c r="D5" s="18"/>
      <c r="H5" s="7"/>
    </row>
    <row r="6" spans="1:4" ht="12.75" customHeight="1">
      <c r="A6" s="91" t="s">
        <v>151</v>
      </c>
      <c r="B6" s="7"/>
      <c r="C6" s="7"/>
      <c r="D6" s="7"/>
    </row>
    <row r="7" spans="1:4" ht="12.75" customHeight="1">
      <c r="A7" s="39" t="s">
        <v>163</v>
      </c>
      <c r="B7" s="7"/>
      <c r="C7" s="7"/>
      <c r="D7" s="7"/>
    </row>
    <row r="8" spans="2:8" ht="12.75" customHeight="1">
      <c r="B8" s="7"/>
      <c r="C8" s="7"/>
      <c r="D8" s="7"/>
      <c r="H8" s="349" t="s">
        <v>144</v>
      </c>
    </row>
    <row r="9" spans="1:4" s="42" customFormat="1" ht="12.75" customHeight="1">
      <c r="A9" s="41"/>
      <c r="B9" s="17"/>
      <c r="C9" s="17"/>
      <c r="D9" s="17"/>
    </row>
    <row r="10" spans="1:8" s="42" customFormat="1" ht="12.75" customHeight="1">
      <c r="A10" s="41" t="s">
        <v>87</v>
      </c>
      <c r="B10" s="19"/>
      <c r="C10" s="19"/>
      <c r="D10" s="19"/>
      <c r="E10" s="43"/>
      <c r="H10" s="349" t="s">
        <v>145</v>
      </c>
    </row>
    <row r="11" spans="1:6" s="42" customFormat="1" ht="12.75" customHeight="1">
      <c r="A11" s="41"/>
      <c r="B11" s="20" t="s">
        <v>88</v>
      </c>
      <c r="C11" s="19"/>
      <c r="D11" s="20" t="s">
        <v>89</v>
      </c>
      <c r="E11" s="19"/>
      <c r="F11" s="17"/>
    </row>
    <row r="12" s="42" customFormat="1" ht="12.75" customHeight="1">
      <c r="A12" s="41"/>
    </row>
    <row r="13" spans="1:4" s="42" customFormat="1" ht="12.75" customHeight="1">
      <c r="A13" s="41" t="s">
        <v>115</v>
      </c>
      <c r="B13" s="17" t="s">
        <v>116</v>
      </c>
      <c r="C13" s="17"/>
      <c r="D13" s="17"/>
    </row>
    <row r="14" spans="1:6" s="42" customFormat="1" ht="12.75" customHeight="1">
      <c r="A14" s="41"/>
      <c r="B14" s="20" t="s">
        <v>88</v>
      </c>
      <c r="C14" s="17">
        <v>25508881</v>
      </c>
      <c r="D14" s="20" t="s">
        <v>89</v>
      </c>
      <c r="E14" s="17" t="s">
        <v>117</v>
      </c>
      <c r="F14" s="17"/>
    </row>
    <row r="15" spans="1:4" s="42" customFormat="1" ht="12.75" customHeight="1">
      <c r="A15" s="41"/>
      <c r="B15" s="17"/>
      <c r="C15" s="17"/>
      <c r="D15" s="17"/>
    </row>
    <row r="16" spans="1:4" s="42" customFormat="1" ht="12.75" customHeight="1">
      <c r="A16" s="44" t="s">
        <v>148</v>
      </c>
      <c r="B16" s="17"/>
      <c r="C16" s="17"/>
      <c r="D16" s="17"/>
    </row>
    <row r="17" spans="1:4" s="42" customFormat="1" ht="12.75" customHeight="1">
      <c r="A17" s="44" t="s">
        <v>155</v>
      </c>
      <c r="B17" s="17"/>
      <c r="C17" s="17"/>
      <c r="D17" s="17"/>
    </row>
    <row r="18" spans="1:4" s="42" customFormat="1" ht="12.75" customHeight="1">
      <c r="A18" s="41"/>
      <c r="B18" s="17"/>
      <c r="C18" s="17"/>
      <c r="D18" s="17"/>
    </row>
    <row r="19" spans="1:5" s="42" customFormat="1" ht="12.75" customHeight="1">
      <c r="A19" s="41" t="s">
        <v>118</v>
      </c>
      <c r="B19" s="17"/>
      <c r="C19" s="17"/>
      <c r="D19" s="17"/>
      <c r="E19" s="337">
        <v>1</v>
      </c>
    </row>
    <row r="20" spans="1:6" s="42" customFormat="1" ht="12.75" customHeight="1">
      <c r="A20" s="41" t="s">
        <v>119</v>
      </c>
      <c r="B20" s="17"/>
      <c r="C20" s="17"/>
      <c r="D20" s="17"/>
      <c r="E20" s="338">
        <v>1000</v>
      </c>
      <c r="F20" s="42" t="s">
        <v>63</v>
      </c>
    </row>
    <row r="21" spans="1:8" ht="12.75" customHeight="1">
      <c r="A21" s="45" t="s">
        <v>120</v>
      </c>
      <c r="B21" s="17"/>
      <c r="C21" s="17"/>
      <c r="D21" s="17"/>
      <c r="E21" s="339"/>
      <c r="F21" s="339"/>
      <c r="G21" s="339"/>
      <c r="H21" s="46"/>
    </row>
    <row r="22" spans="1:8" ht="12.75" customHeight="1">
      <c r="A22" s="340">
        <v>2024</v>
      </c>
      <c r="B22" s="168" t="s">
        <v>14</v>
      </c>
      <c r="C22" s="165" t="s">
        <v>131</v>
      </c>
      <c r="D22" s="17"/>
      <c r="E22" s="47"/>
      <c r="F22" s="47"/>
      <c r="G22" s="47"/>
      <c r="H22" s="10"/>
    </row>
    <row r="23" spans="1:8" ht="12.75" customHeight="1">
      <c r="A23" s="48" t="s">
        <v>121</v>
      </c>
      <c r="B23" s="169" t="s">
        <v>15</v>
      </c>
      <c r="C23" s="166" t="s">
        <v>90</v>
      </c>
      <c r="D23" s="17"/>
      <c r="E23" s="47"/>
      <c r="F23" s="47"/>
      <c r="G23" s="47"/>
      <c r="H23" s="10"/>
    </row>
    <row r="24" spans="1:8" ht="12.75" customHeight="1">
      <c r="A24" s="23"/>
      <c r="B24" s="167"/>
      <c r="C24" s="49" t="s">
        <v>63</v>
      </c>
      <c r="D24" s="71"/>
      <c r="E24" s="47"/>
      <c r="F24" s="47"/>
      <c r="G24" s="47"/>
      <c r="H24" s="10"/>
    </row>
    <row r="25" spans="1:8" ht="12.75" customHeight="1">
      <c r="A25" s="50" t="s">
        <v>42</v>
      </c>
      <c r="B25" s="170">
        <v>31</v>
      </c>
      <c r="C25" s="350">
        <v>85</v>
      </c>
      <c r="D25" s="72"/>
      <c r="E25" s="342"/>
      <c r="F25" s="342"/>
      <c r="G25" s="342"/>
      <c r="H25" s="75"/>
    </row>
    <row r="26" spans="1:8" ht="12.75" customHeight="1">
      <c r="A26" s="52" t="s">
        <v>43</v>
      </c>
      <c r="B26" s="171">
        <v>29</v>
      </c>
      <c r="C26" s="350">
        <v>77</v>
      </c>
      <c r="D26" s="72"/>
      <c r="E26" s="342"/>
      <c r="F26" s="342"/>
      <c r="G26" s="342"/>
      <c r="H26" s="75"/>
    </row>
    <row r="27" spans="1:8" ht="12.75" customHeight="1">
      <c r="A27" s="52" t="s">
        <v>44</v>
      </c>
      <c r="B27" s="171">
        <v>31</v>
      </c>
      <c r="C27" s="350">
        <v>85</v>
      </c>
      <c r="D27" s="72"/>
      <c r="E27" s="342"/>
      <c r="F27" s="342"/>
      <c r="G27" s="342"/>
      <c r="H27" s="75"/>
    </row>
    <row r="28" spans="1:8" ht="12.75" customHeight="1">
      <c r="A28" s="52" t="s">
        <v>45</v>
      </c>
      <c r="B28" s="171">
        <v>30</v>
      </c>
      <c r="C28" s="350">
        <v>82</v>
      </c>
      <c r="D28" s="72"/>
      <c r="E28" s="342"/>
      <c r="F28" s="342"/>
      <c r="G28" s="342"/>
      <c r="H28" s="75"/>
    </row>
    <row r="29" spans="1:8" ht="12.75" customHeight="1">
      <c r="A29" s="52" t="s">
        <v>46</v>
      </c>
      <c r="B29" s="171">
        <v>31</v>
      </c>
      <c r="C29" s="350">
        <v>85</v>
      </c>
      <c r="D29" s="72"/>
      <c r="E29" s="342"/>
      <c r="F29" s="342"/>
      <c r="G29" s="342"/>
      <c r="H29" s="75"/>
    </row>
    <row r="30" spans="1:8" ht="12.75" customHeight="1">
      <c r="A30" s="52" t="s">
        <v>47</v>
      </c>
      <c r="B30" s="171">
        <v>30</v>
      </c>
      <c r="C30" s="350">
        <v>82</v>
      </c>
      <c r="D30" s="72"/>
      <c r="E30" s="342"/>
      <c r="F30" s="342"/>
      <c r="G30" s="342"/>
      <c r="H30" s="75"/>
    </row>
    <row r="31" spans="1:8" ht="12.75" customHeight="1">
      <c r="A31" s="52" t="s">
        <v>48</v>
      </c>
      <c r="B31" s="171">
        <v>31</v>
      </c>
      <c r="C31" s="350">
        <v>85</v>
      </c>
      <c r="D31" s="72"/>
      <c r="E31" s="342"/>
      <c r="F31" s="342"/>
      <c r="G31" s="342"/>
      <c r="H31" s="75"/>
    </row>
    <row r="32" spans="1:8" ht="12.75" customHeight="1">
      <c r="A32" s="52" t="s">
        <v>49</v>
      </c>
      <c r="B32" s="171">
        <v>31</v>
      </c>
      <c r="C32" s="350">
        <v>85</v>
      </c>
      <c r="D32" s="72"/>
      <c r="E32" s="342"/>
      <c r="F32" s="342"/>
      <c r="G32" s="342"/>
      <c r="H32" s="75"/>
    </row>
    <row r="33" spans="1:8" ht="12.75" customHeight="1">
      <c r="A33" s="52" t="s">
        <v>50</v>
      </c>
      <c r="B33" s="171">
        <v>30</v>
      </c>
      <c r="C33" s="350">
        <v>82</v>
      </c>
      <c r="D33" s="72"/>
      <c r="E33" s="342"/>
      <c r="F33" s="342"/>
      <c r="G33" s="342"/>
      <c r="H33" s="75"/>
    </row>
    <row r="34" spans="1:8" ht="12.75" customHeight="1">
      <c r="A34" s="52" t="s">
        <v>51</v>
      </c>
      <c r="B34" s="171">
        <v>31</v>
      </c>
      <c r="C34" s="350">
        <v>85</v>
      </c>
      <c r="D34" s="72"/>
      <c r="E34" s="342"/>
      <c r="F34" s="342"/>
      <c r="G34" s="342"/>
      <c r="H34" s="75"/>
    </row>
    <row r="35" spans="1:8" ht="12.75" customHeight="1">
      <c r="A35" s="52" t="s">
        <v>52</v>
      </c>
      <c r="B35" s="171">
        <v>30</v>
      </c>
      <c r="C35" s="350">
        <v>82</v>
      </c>
      <c r="D35" s="72"/>
      <c r="E35" s="342"/>
      <c r="F35" s="342"/>
      <c r="G35" s="342"/>
      <c r="H35" s="75"/>
    </row>
    <row r="36" spans="1:8" ht="12.75" customHeight="1">
      <c r="A36" s="53" t="s">
        <v>53</v>
      </c>
      <c r="B36" s="173">
        <v>31</v>
      </c>
      <c r="C36" s="351">
        <v>85</v>
      </c>
      <c r="D36" s="72"/>
      <c r="E36" s="342"/>
      <c r="F36" s="342"/>
      <c r="G36" s="342"/>
      <c r="H36" s="75"/>
    </row>
    <row r="37" spans="1:8" ht="12.75" customHeight="1">
      <c r="A37" s="54" t="s">
        <v>123</v>
      </c>
      <c r="B37" s="172">
        <v>366</v>
      </c>
      <c r="C37" s="55">
        <v>1000</v>
      </c>
      <c r="D37" s="24"/>
      <c r="E37" s="342"/>
      <c r="F37" s="342"/>
      <c r="G37" s="342"/>
      <c r="H37" s="56"/>
    </row>
    <row r="38" spans="1:7" ht="12.75" customHeight="1">
      <c r="A38" s="32"/>
      <c r="B38" s="32"/>
      <c r="C38" s="32"/>
      <c r="D38" s="32"/>
      <c r="E38" s="42"/>
      <c r="F38" s="42"/>
      <c r="G38" s="42"/>
    </row>
    <row r="39" spans="1:7" ht="12.75" customHeight="1">
      <c r="A39" s="32" t="s">
        <v>132</v>
      </c>
      <c r="B39" s="26"/>
      <c r="C39" s="26"/>
      <c r="D39" s="33"/>
      <c r="E39" s="345">
        <v>44593</v>
      </c>
      <c r="F39" s="42"/>
      <c r="G39" s="42"/>
    </row>
    <row r="40" spans="1:7" ht="12.75" customHeight="1">
      <c r="A40" s="32" t="s">
        <v>40</v>
      </c>
      <c r="D40" s="32"/>
      <c r="E40" s="346">
        <v>30</v>
      </c>
      <c r="F40" s="42" t="s">
        <v>93</v>
      </c>
      <c r="G40" s="42"/>
    </row>
    <row r="41" spans="1:7" ht="12.75" customHeight="1">
      <c r="A41" s="25" t="s">
        <v>124</v>
      </c>
      <c r="B41" s="26"/>
      <c r="C41" s="26"/>
      <c r="D41" s="26"/>
      <c r="E41" s="347">
        <v>25</v>
      </c>
      <c r="F41" s="42" t="s">
        <v>94</v>
      </c>
      <c r="G41" s="42"/>
    </row>
    <row r="42" spans="1:7" ht="12.75" customHeight="1">
      <c r="A42" s="164" t="s">
        <v>35</v>
      </c>
      <c r="B42" s="26"/>
      <c r="C42" s="26"/>
      <c r="D42" s="26"/>
      <c r="E42" s="348">
        <v>0</v>
      </c>
      <c r="F42" s="42" t="s">
        <v>93</v>
      </c>
      <c r="G42" s="42"/>
    </row>
    <row r="43" spans="1:7" ht="12.75" customHeight="1">
      <c r="A43" s="25" t="s">
        <v>39</v>
      </c>
      <c r="B43" s="26"/>
      <c r="C43" s="26"/>
      <c r="D43" s="26"/>
      <c r="E43" s="80">
        <v>750</v>
      </c>
      <c r="F43" s="42" t="s">
        <v>59</v>
      </c>
      <c r="G43" s="42"/>
    </row>
    <row r="44" spans="1:7" ht="12.75" customHeight="1">
      <c r="A44" s="25"/>
      <c r="B44" s="26"/>
      <c r="C44" s="26"/>
      <c r="D44" s="26"/>
      <c r="E44" s="42"/>
      <c r="F44" s="42"/>
      <c r="G44" s="42"/>
    </row>
    <row r="45" spans="1:8" ht="12.75" customHeight="1">
      <c r="A45" s="34"/>
      <c r="B45" s="58"/>
      <c r="C45" s="58"/>
      <c r="D45" s="58"/>
      <c r="E45" s="43"/>
      <c r="F45" s="43"/>
      <c r="G45" s="43"/>
      <c r="H45" s="59"/>
    </row>
    <row r="46" spans="1:8" ht="12.75" customHeight="1">
      <c r="A46" s="34"/>
      <c r="B46" s="34"/>
      <c r="C46" s="34"/>
      <c r="D46" s="34"/>
      <c r="E46" s="43"/>
      <c r="F46" s="43"/>
      <c r="G46" s="43"/>
      <c r="H46" s="59"/>
    </row>
    <row r="47" spans="1:8" ht="12.75" customHeight="1">
      <c r="A47" s="60" t="s">
        <v>125</v>
      </c>
      <c r="B47" s="61" t="s">
        <v>126</v>
      </c>
      <c r="C47" s="62" t="s">
        <v>127</v>
      </c>
      <c r="D47" s="26"/>
      <c r="E47" s="42"/>
      <c r="F47" s="42"/>
      <c r="G47" s="42"/>
      <c r="H47" s="65" t="s">
        <v>128</v>
      </c>
    </row>
    <row r="48" spans="1:7" ht="12.75" customHeight="1">
      <c r="A48" s="60"/>
      <c r="B48" s="61"/>
      <c r="C48" s="62"/>
      <c r="D48" s="26"/>
      <c r="G48" s="63"/>
    </row>
    <row r="49" spans="1:4" ht="12.75" customHeight="1">
      <c r="A49" s="64" t="s">
        <v>129</v>
      </c>
      <c r="B49" s="26"/>
      <c r="C49" s="26"/>
      <c r="D49" s="26"/>
    </row>
    <row r="50" ht="12.75" customHeight="1"/>
    <row r="51" spans="1:8" ht="12.75" customHeight="1">
      <c r="A51" s="57"/>
      <c r="B51" s="57"/>
      <c r="C51" s="57"/>
      <c r="D51" s="57"/>
      <c r="E51" s="59"/>
      <c r="F51" s="59"/>
      <c r="G51" s="59"/>
      <c r="H51" s="59"/>
    </row>
    <row r="52" spans="1:8" ht="12.75" customHeight="1">
      <c r="A52" s="57"/>
      <c r="B52" s="57"/>
      <c r="C52" s="57"/>
      <c r="D52" s="57"/>
      <c r="E52" s="59"/>
      <c r="F52" s="59"/>
      <c r="G52" s="59"/>
      <c r="H52" s="59"/>
    </row>
    <row r="53" spans="1:8" ht="12.75" customHeight="1">
      <c r="A53" s="60" t="s">
        <v>125</v>
      </c>
      <c r="B53" s="61" t="s">
        <v>126</v>
      </c>
      <c r="C53" s="62" t="s">
        <v>130</v>
      </c>
      <c r="D53" s="26"/>
      <c r="H53" s="65" t="s">
        <v>128</v>
      </c>
    </row>
    <row r="54" spans="1:7" ht="12.75" customHeight="1">
      <c r="A54" s="60"/>
      <c r="B54" s="61"/>
      <c r="C54" s="62"/>
      <c r="D54" s="26"/>
      <c r="G54" s="63"/>
    </row>
    <row r="55" spans="1:4" ht="12.75" customHeight="1">
      <c r="A55" s="68"/>
      <c r="B55" s="7"/>
      <c r="C55" s="7"/>
      <c r="D55" s="7"/>
    </row>
    <row r="56" spans="1:6" ht="12.75" customHeight="1">
      <c r="A56" s="41"/>
      <c r="B56" s="17"/>
      <c r="C56" s="17"/>
      <c r="D56" s="17"/>
      <c r="E56" s="69"/>
      <c r="F56" s="4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printOptions horizontalCentered="1"/>
  <pageMargins left="1.22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0.140625" style="9" customWidth="1"/>
    <col min="2" max="2" width="8.140625" style="9" customWidth="1"/>
    <col min="3" max="3" width="9.00390625" style="9" customWidth="1"/>
    <col min="4" max="4" width="9.57421875" style="9" customWidth="1"/>
    <col min="5" max="5" width="11.8515625" style="37" customWidth="1"/>
    <col min="6" max="6" width="8.421875" style="37" bestFit="1" customWidth="1"/>
    <col min="7" max="7" width="10.28125" style="37" customWidth="1"/>
    <col min="8" max="8" width="11.421875" style="37" customWidth="1"/>
    <col min="9" max="16384" width="9.140625" style="37" customWidth="1"/>
  </cols>
  <sheetData>
    <row r="1" spans="1:8" ht="12.75" customHeight="1">
      <c r="A1" s="11" t="s">
        <v>85</v>
      </c>
      <c r="B1" s="12"/>
      <c r="C1" s="13"/>
      <c r="D1" s="18"/>
      <c r="E1" s="6"/>
      <c r="F1" s="11" t="s">
        <v>86</v>
      </c>
      <c r="G1" s="12"/>
      <c r="H1" s="13"/>
    </row>
    <row r="2" spans="1:8" ht="12.75" customHeight="1">
      <c r="A2" s="14"/>
      <c r="B2" s="70"/>
      <c r="C2" s="16"/>
      <c r="D2" s="18"/>
      <c r="E2" s="6"/>
      <c r="F2" s="14"/>
      <c r="G2" s="38"/>
      <c r="H2" s="16"/>
    </row>
    <row r="3" spans="1:8" ht="12.75" customHeight="1">
      <c r="A3" s="7"/>
      <c r="B3" s="82"/>
      <c r="C3" s="18"/>
      <c r="D3" s="18"/>
      <c r="E3" s="6"/>
      <c r="F3" s="7"/>
      <c r="G3" s="81"/>
      <c r="H3" s="18"/>
    </row>
    <row r="4" spans="1:8" ht="12.75" customHeight="1">
      <c r="A4" s="7"/>
      <c r="B4" s="82"/>
      <c r="C4" s="18"/>
      <c r="D4" s="18"/>
      <c r="E4" s="6"/>
      <c r="F4" s="7"/>
      <c r="G4" s="81"/>
      <c r="H4" s="18"/>
    </row>
    <row r="5" spans="1:8" ht="12.75" customHeight="1">
      <c r="A5" s="17"/>
      <c r="B5" s="18"/>
      <c r="C5" s="18"/>
      <c r="D5" s="18"/>
      <c r="H5" s="7"/>
    </row>
    <row r="6" spans="1:4" ht="12.75" customHeight="1">
      <c r="A6" s="91" t="s">
        <v>151</v>
      </c>
      <c r="B6" s="7"/>
      <c r="C6" s="7"/>
      <c r="D6" s="7"/>
    </row>
    <row r="7" spans="1:4" ht="12.75" customHeight="1">
      <c r="A7" s="39" t="s">
        <v>146</v>
      </c>
      <c r="B7" s="7"/>
      <c r="C7" s="7"/>
      <c r="D7" s="7"/>
    </row>
    <row r="8" spans="2:8" ht="12.75" customHeight="1">
      <c r="B8" s="7"/>
      <c r="C8" s="7"/>
      <c r="D8" s="7"/>
      <c r="G8" s="40"/>
      <c r="H8" s="349" t="s">
        <v>144</v>
      </c>
    </row>
    <row r="9" spans="1:4" s="42" customFormat="1" ht="12.75" customHeight="1">
      <c r="A9" s="41"/>
      <c r="B9" s="17"/>
      <c r="C9" s="17"/>
      <c r="D9" s="17"/>
    </row>
    <row r="10" spans="1:8" s="42" customFormat="1" ht="12.75" customHeight="1">
      <c r="A10" s="41" t="s">
        <v>16</v>
      </c>
      <c r="B10" s="19"/>
      <c r="C10" s="19"/>
      <c r="D10" s="19"/>
      <c r="E10" s="43"/>
      <c r="H10" s="349" t="s">
        <v>145</v>
      </c>
    </row>
    <row r="11" spans="1:6" s="42" customFormat="1" ht="12.75" customHeight="1">
      <c r="A11" s="41"/>
      <c r="B11" s="20" t="s">
        <v>88</v>
      </c>
      <c r="C11" s="19"/>
      <c r="D11" s="20" t="s">
        <v>89</v>
      </c>
      <c r="E11" s="19"/>
      <c r="F11" s="17"/>
    </row>
    <row r="12" s="42" customFormat="1" ht="12.75" customHeight="1">
      <c r="A12" s="41"/>
    </row>
    <row r="13" spans="1:4" s="42" customFormat="1" ht="12.75" customHeight="1">
      <c r="A13" s="41" t="s">
        <v>115</v>
      </c>
      <c r="B13" s="17" t="s">
        <v>116</v>
      </c>
      <c r="C13" s="17"/>
      <c r="D13" s="17"/>
    </row>
    <row r="14" spans="1:6" s="42" customFormat="1" ht="12.75" customHeight="1">
      <c r="A14" s="41"/>
      <c r="B14" s="20" t="s">
        <v>88</v>
      </c>
      <c r="C14" s="17">
        <v>25508881</v>
      </c>
      <c r="D14" s="20" t="s">
        <v>89</v>
      </c>
      <c r="E14" s="17" t="s">
        <v>117</v>
      </c>
      <c r="F14" s="17"/>
    </row>
    <row r="15" spans="1:4" s="42" customFormat="1" ht="12.75" customHeight="1">
      <c r="A15" s="41"/>
      <c r="B15" s="17"/>
      <c r="C15" s="17"/>
      <c r="D15" s="17"/>
    </row>
    <row r="16" spans="1:4" s="42" customFormat="1" ht="12.75" customHeight="1">
      <c r="A16" s="44" t="s">
        <v>149</v>
      </c>
      <c r="B16" s="17"/>
      <c r="C16" s="17"/>
      <c r="D16" s="17"/>
    </row>
    <row r="17" spans="1:4" s="42" customFormat="1" ht="12.75" customHeight="1">
      <c r="A17" s="44" t="s">
        <v>20</v>
      </c>
      <c r="B17" s="17"/>
      <c r="C17" s="17"/>
      <c r="D17" s="17"/>
    </row>
    <row r="18" spans="1:6" s="42" customFormat="1" ht="12.75" customHeight="1">
      <c r="A18" s="44"/>
      <c r="B18" s="17"/>
      <c r="C18" s="17"/>
      <c r="D18" s="20" t="s">
        <v>17</v>
      </c>
      <c r="E18" s="352" t="s">
        <v>42</v>
      </c>
      <c r="F18" s="174"/>
    </row>
    <row r="19" spans="1:5" s="42" customFormat="1" ht="12.75" customHeight="1">
      <c r="A19" s="44"/>
      <c r="B19" s="17"/>
      <c r="C19" s="17"/>
      <c r="D19" s="20" t="s">
        <v>18</v>
      </c>
      <c r="E19" s="352">
        <v>2023</v>
      </c>
    </row>
    <row r="20" spans="1:5" s="42" customFormat="1" ht="12.75" customHeight="1">
      <c r="A20" s="44"/>
      <c r="B20" s="17"/>
      <c r="C20" s="17"/>
      <c r="D20" s="175" t="s">
        <v>34</v>
      </c>
      <c r="E20" s="176"/>
    </row>
    <row r="21" spans="1:4" s="42" customFormat="1" ht="12.75" customHeight="1">
      <c r="A21" s="41"/>
      <c r="B21" s="17"/>
      <c r="C21" s="17"/>
      <c r="D21" s="17"/>
    </row>
    <row r="22" spans="1:5" s="42" customFormat="1" ht="12.75" customHeight="1">
      <c r="A22" s="41" t="s">
        <v>118</v>
      </c>
      <c r="B22" s="17"/>
      <c r="C22" s="17"/>
      <c r="D22" s="17"/>
      <c r="E22" s="353" t="s">
        <v>19</v>
      </c>
    </row>
    <row r="23" spans="1:6" s="42" customFormat="1" ht="12.75" customHeight="1">
      <c r="A23" s="41" t="s">
        <v>119</v>
      </c>
      <c r="B23" s="17"/>
      <c r="C23" s="17"/>
      <c r="D23" s="17"/>
      <c r="E23" s="338">
        <v>100</v>
      </c>
      <c r="F23" s="42" t="s">
        <v>63</v>
      </c>
    </row>
    <row r="24" spans="1:8" ht="12.75" customHeight="1">
      <c r="A24" s="45"/>
      <c r="B24" s="17"/>
      <c r="C24" s="17"/>
      <c r="D24" s="17"/>
      <c r="E24" s="339"/>
      <c r="F24" s="339"/>
      <c r="G24" s="46"/>
      <c r="H24" s="46"/>
    </row>
    <row r="25" spans="1:6" ht="12.75" customHeight="1">
      <c r="A25" s="32" t="s">
        <v>132</v>
      </c>
      <c r="B25" s="26"/>
      <c r="C25" s="26"/>
      <c r="D25" s="33"/>
      <c r="E25" s="345">
        <v>44866</v>
      </c>
      <c r="F25" s="42"/>
    </row>
    <row r="26" spans="1:6" ht="12.75" customHeight="1">
      <c r="A26" s="32" t="s">
        <v>36</v>
      </c>
      <c r="B26" s="32"/>
      <c r="C26" s="32"/>
      <c r="D26" s="32"/>
      <c r="E26" s="346">
        <v>50</v>
      </c>
      <c r="F26" s="42" t="s">
        <v>93</v>
      </c>
    </row>
    <row r="27" spans="1:6" ht="12.75" customHeight="1">
      <c r="A27" s="25" t="s">
        <v>21</v>
      </c>
      <c r="B27" s="26"/>
      <c r="C27" s="26"/>
      <c r="D27" s="26"/>
      <c r="E27" s="347">
        <v>25</v>
      </c>
      <c r="F27" s="42" t="s">
        <v>94</v>
      </c>
    </row>
    <row r="28" spans="1:9" ht="12.75" customHeight="1">
      <c r="A28" s="164" t="s">
        <v>38</v>
      </c>
      <c r="B28" s="26"/>
      <c r="C28" s="26"/>
      <c r="D28" s="26"/>
      <c r="E28" s="348">
        <v>0</v>
      </c>
      <c r="F28" s="78" t="s">
        <v>93</v>
      </c>
      <c r="I28" s="67"/>
    </row>
    <row r="29" spans="1:9" ht="12.75" customHeight="1">
      <c r="A29" s="25" t="s">
        <v>37</v>
      </c>
      <c r="B29" s="26"/>
      <c r="C29" s="26"/>
      <c r="D29" s="26"/>
      <c r="E29" s="80">
        <v>1250</v>
      </c>
      <c r="F29" s="42" t="s">
        <v>59</v>
      </c>
      <c r="I29" s="67"/>
    </row>
    <row r="30" spans="1:9" ht="12.75" customHeight="1">
      <c r="A30" s="25"/>
      <c r="B30" s="26"/>
      <c r="C30" s="26"/>
      <c r="D30" s="26"/>
      <c r="I30" s="67"/>
    </row>
    <row r="31" spans="1:9" ht="12.75" customHeight="1">
      <c r="A31" s="57"/>
      <c r="B31" s="58"/>
      <c r="C31" s="58"/>
      <c r="D31" s="58"/>
      <c r="E31" s="59"/>
      <c r="F31" s="59"/>
      <c r="G31" s="59"/>
      <c r="H31" s="59"/>
      <c r="I31" s="67"/>
    </row>
    <row r="32" spans="1:9" ht="12.75" customHeight="1">
      <c r="A32" s="57"/>
      <c r="B32" s="57"/>
      <c r="C32" s="57"/>
      <c r="D32" s="57"/>
      <c r="E32" s="59"/>
      <c r="F32" s="59"/>
      <c r="G32" s="59"/>
      <c r="H32" s="59"/>
      <c r="I32" s="67"/>
    </row>
    <row r="33" spans="1:9" ht="12.75" customHeight="1">
      <c r="A33" s="60" t="s">
        <v>125</v>
      </c>
      <c r="B33" s="61" t="s">
        <v>126</v>
      </c>
      <c r="C33" s="62" t="s">
        <v>127</v>
      </c>
      <c r="D33" s="26"/>
      <c r="H33" s="65" t="s">
        <v>128</v>
      </c>
      <c r="I33" s="67"/>
    </row>
    <row r="34" spans="1:9" ht="12.75" customHeight="1">
      <c r="A34" s="60"/>
      <c r="B34" s="61"/>
      <c r="C34" s="62"/>
      <c r="D34" s="26"/>
      <c r="G34" s="63"/>
      <c r="I34" s="67"/>
    </row>
    <row r="35" spans="1:9" ht="12.75" customHeight="1">
      <c r="A35" s="64" t="s">
        <v>129</v>
      </c>
      <c r="B35" s="26"/>
      <c r="C35" s="26"/>
      <c r="D35" s="26"/>
      <c r="I35" s="67"/>
    </row>
    <row r="36" ht="12.75" customHeight="1">
      <c r="I36" s="67"/>
    </row>
    <row r="37" spans="1:9" ht="12.75" customHeight="1">
      <c r="A37" s="57"/>
      <c r="B37" s="57"/>
      <c r="C37" s="57"/>
      <c r="D37" s="57"/>
      <c r="E37" s="59"/>
      <c r="F37" s="59"/>
      <c r="G37" s="59"/>
      <c r="H37" s="59"/>
      <c r="I37" s="67"/>
    </row>
    <row r="38" spans="1:9" ht="12.75" customHeight="1">
      <c r="A38" s="57"/>
      <c r="B38" s="57"/>
      <c r="C38" s="57"/>
      <c r="D38" s="57"/>
      <c r="E38" s="59"/>
      <c r="F38" s="59"/>
      <c r="G38" s="59"/>
      <c r="H38" s="59"/>
      <c r="I38" s="67"/>
    </row>
    <row r="39" spans="1:9" ht="12.75" customHeight="1">
      <c r="A39" s="60" t="s">
        <v>125</v>
      </c>
      <c r="B39" s="61" t="s">
        <v>126</v>
      </c>
      <c r="C39" s="62" t="s">
        <v>130</v>
      </c>
      <c r="D39" s="26"/>
      <c r="H39" s="65" t="s">
        <v>128</v>
      </c>
      <c r="I39" s="67"/>
    </row>
    <row r="40" spans="1:9" ht="12.75" customHeight="1">
      <c r="A40" s="60"/>
      <c r="B40" s="61"/>
      <c r="C40" s="62"/>
      <c r="D40" s="26"/>
      <c r="G40" s="63"/>
      <c r="I40" s="6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printOptions horizontalCentered="1"/>
  <pageMargins left="1.12" right="0.3937007874015748" top="0.8267716535433072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9"/>
  <sheetViews>
    <sheetView tabSelected="1" zoomScalePageLayoutView="0" workbookViewId="0" topLeftCell="A11">
      <selection activeCell="L38" sqref="L38"/>
    </sheetView>
  </sheetViews>
  <sheetFormatPr defaultColWidth="9.140625" defaultRowHeight="12.75"/>
  <cols>
    <col min="1" max="1" width="3.00390625" style="76" customWidth="1"/>
    <col min="2" max="3" width="8.28125" style="9" customWidth="1"/>
    <col min="4" max="4" width="9.00390625" style="9" customWidth="1"/>
    <col min="5" max="5" width="9.140625" style="9" customWidth="1"/>
    <col min="6" max="6" width="15.140625" style="76" customWidth="1"/>
    <col min="7" max="7" width="15.7109375" style="76" customWidth="1"/>
    <col min="8" max="8" width="10.00390625" style="76" customWidth="1"/>
    <col min="9" max="9" width="12.421875" style="76" customWidth="1"/>
    <col min="10" max="10" width="3.57421875" style="76" customWidth="1"/>
    <col min="11" max="16384" width="9.140625" style="76" customWidth="1"/>
  </cols>
  <sheetData>
    <row r="1" spans="1:10" ht="12.75" customHeight="1">
      <c r="A1" s="294"/>
      <c r="B1" s="11" t="s">
        <v>85</v>
      </c>
      <c r="C1" s="12"/>
      <c r="D1" s="13"/>
      <c r="E1" s="18"/>
      <c r="F1" s="6"/>
      <c r="H1" s="11" t="s">
        <v>86</v>
      </c>
      <c r="I1" s="90"/>
      <c r="J1" s="83"/>
    </row>
    <row r="2" spans="1:10" ht="12.75" customHeight="1">
      <c r="A2" s="85"/>
      <c r="B2" s="297"/>
      <c r="C2" s="15"/>
      <c r="D2" s="16"/>
      <c r="E2" s="18"/>
      <c r="F2" s="6"/>
      <c r="H2" s="298"/>
      <c r="I2" s="293"/>
      <c r="J2" s="83"/>
    </row>
    <row r="3" spans="1:10" ht="12.75" customHeight="1">
      <c r="A3" s="85"/>
      <c r="B3" s="17"/>
      <c r="C3" s="18"/>
      <c r="D3" s="18"/>
      <c r="E3" s="18"/>
      <c r="I3" s="7"/>
      <c r="J3" s="83"/>
    </row>
    <row r="4" spans="1:10" ht="12.75" customHeight="1">
      <c r="A4" s="295"/>
      <c r="B4" s="5" t="s">
        <v>160</v>
      </c>
      <c r="C4" s="7"/>
      <c r="D4" s="7"/>
      <c r="E4" s="7"/>
      <c r="J4" s="83"/>
    </row>
    <row r="5" spans="1:10" ht="12.75" customHeight="1">
      <c r="A5" s="295"/>
      <c r="B5" s="177" t="s">
        <v>8</v>
      </c>
      <c r="C5" s="7"/>
      <c r="D5" s="7"/>
      <c r="E5" s="7"/>
      <c r="J5" s="296"/>
    </row>
    <row r="6" spans="3:10" ht="12.75" customHeight="1">
      <c r="C6" s="7"/>
      <c r="D6" s="7"/>
      <c r="E6" s="7"/>
      <c r="I6" s="271" t="s">
        <v>22</v>
      </c>
      <c r="J6" s="272"/>
    </row>
    <row r="7" spans="2:10" ht="12.75" customHeight="1">
      <c r="B7" s="77" t="s">
        <v>9</v>
      </c>
      <c r="C7" s="7"/>
      <c r="D7" s="7"/>
      <c r="E7" s="7"/>
      <c r="J7" s="272"/>
    </row>
    <row r="8" spans="2:10" s="78" customFormat="1" ht="12.75" customHeight="1">
      <c r="B8" s="77"/>
      <c r="C8" s="17"/>
      <c r="D8" s="17"/>
      <c r="E8" s="17"/>
      <c r="J8" s="273"/>
    </row>
    <row r="9" spans="2:10" s="78" customFormat="1" ht="12.75" customHeight="1">
      <c r="B9" s="77" t="s">
        <v>16</v>
      </c>
      <c r="C9" s="19"/>
      <c r="D9" s="19"/>
      <c r="E9" s="19"/>
      <c r="F9" s="79"/>
      <c r="J9" s="273"/>
    </row>
    <row r="10" spans="2:10" s="78" customFormat="1" ht="12.75" customHeight="1">
      <c r="B10" s="77"/>
      <c r="C10" s="20" t="s">
        <v>88</v>
      </c>
      <c r="D10" s="19"/>
      <c r="E10" s="20" t="s">
        <v>89</v>
      </c>
      <c r="F10" s="19"/>
      <c r="G10" s="17"/>
      <c r="J10" s="273"/>
    </row>
    <row r="11" spans="2:10" s="78" customFormat="1" ht="12.75" customHeight="1">
      <c r="B11" s="77"/>
      <c r="C11" s="20"/>
      <c r="D11" s="17"/>
      <c r="E11" s="20"/>
      <c r="F11" s="17"/>
      <c r="G11" s="17"/>
      <c r="J11" s="273"/>
    </row>
    <row r="12" s="78" customFormat="1" ht="12.75" customHeight="1" thickBot="1">
      <c r="J12" s="273"/>
    </row>
    <row r="13" spans="2:10" s="78" customFormat="1" ht="12.75" customHeight="1">
      <c r="B13" s="299"/>
      <c r="C13" s="300"/>
      <c r="D13" s="301"/>
      <c r="E13" s="302" t="s">
        <v>25</v>
      </c>
      <c r="F13" s="303" t="s">
        <v>5</v>
      </c>
      <c r="G13" s="374" t="s">
        <v>26</v>
      </c>
      <c r="H13" s="375" t="s">
        <v>23</v>
      </c>
      <c r="I13" s="376" t="s">
        <v>11</v>
      </c>
      <c r="J13" s="273"/>
    </row>
    <row r="14" spans="2:10" s="78" customFormat="1" ht="12.75" customHeight="1">
      <c r="B14" s="304" t="s">
        <v>137</v>
      </c>
      <c r="C14" s="277"/>
      <c r="D14" s="180" t="s">
        <v>24</v>
      </c>
      <c r="E14" s="178" t="s">
        <v>28</v>
      </c>
      <c r="F14" s="179" t="s">
        <v>12</v>
      </c>
      <c r="G14" s="377" t="s">
        <v>29</v>
      </c>
      <c r="H14" s="378" t="s">
        <v>91</v>
      </c>
      <c r="I14" s="379" t="s">
        <v>27</v>
      </c>
      <c r="J14" s="273"/>
    </row>
    <row r="15" spans="2:10" s="78" customFormat="1" ht="12.75" customHeight="1">
      <c r="B15" s="305"/>
      <c r="C15" s="181"/>
      <c r="D15" s="182" t="s">
        <v>90</v>
      </c>
      <c r="E15" s="183" t="s">
        <v>31</v>
      </c>
      <c r="F15" s="179" t="s">
        <v>32</v>
      </c>
      <c r="G15" s="380" t="s">
        <v>139</v>
      </c>
      <c r="H15" s="381" t="s">
        <v>33</v>
      </c>
      <c r="I15" s="379" t="s">
        <v>30</v>
      </c>
      <c r="J15" s="273"/>
    </row>
    <row r="16" spans="2:10" s="78" customFormat="1" ht="12.75" customHeight="1" thickBot="1">
      <c r="B16" s="314"/>
      <c r="C16" s="315"/>
      <c r="D16" s="316" t="s">
        <v>63</v>
      </c>
      <c r="E16" s="317" t="s">
        <v>93</v>
      </c>
      <c r="F16" s="317" t="s">
        <v>94</v>
      </c>
      <c r="G16" s="382" t="s">
        <v>93</v>
      </c>
      <c r="H16" s="383" t="s">
        <v>59</v>
      </c>
      <c r="I16" s="384" t="s">
        <v>96</v>
      </c>
      <c r="J16" s="273"/>
    </row>
    <row r="17" spans="2:10" s="78" customFormat="1" ht="12.75" customHeight="1" thickBot="1">
      <c r="B17" s="322" t="s">
        <v>156</v>
      </c>
      <c r="C17" s="324"/>
      <c r="D17" s="332">
        <v>7439</v>
      </c>
      <c r="E17" s="333">
        <v>50</v>
      </c>
      <c r="F17" s="334">
        <v>25</v>
      </c>
      <c r="G17" s="323">
        <v>0</v>
      </c>
      <c r="H17" s="385">
        <f>ROUND((E17+G17)*F17,2)</f>
        <v>1250</v>
      </c>
      <c r="I17" s="386">
        <f>ROUND(D17*H17,2)</f>
        <v>9298750</v>
      </c>
      <c r="J17" s="273"/>
    </row>
    <row r="18" spans="2:10" s="78" customFormat="1" ht="12.75" customHeight="1" thickBot="1">
      <c r="B18" s="321" t="s">
        <v>157</v>
      </c>
      <c r="C18" s="325"/>
      <c r="D18" s="332">
        <v>7439</v>
      </c>
      <c r="E18" s="333">
        <v>30</v>
      </c>
      <c r="F18" s="334">
        <v>25</v>
      </c>
      <c r="G18" s="387">
        <v>0</v>
      </c>
      <c r="H18" s="388">
        <f>ROUND((E18+G18)*F18,2)</f>
        <v>750</v>
      </c>
      <c r="I18" s="389">
        <f>ROUND(D18*H18,2)</f>
        <v>5579250</v>
      </c>
      <c r="J18" s="273"/>
    </row>
    <row r="19" spans="7:10" s="78" customFormat="1" ht="12.75" customHeight="1" thickBot="1">
      <c r="G19" s="390"/>
      <c r="H19" s="390"/>
      <c r="I19" s="390"/>
      <c r="J19" s="273"/>
    </row>
    <row r="20" spans="2:10" ht="12.75" customHeight="1">
      <c r="B20" s="299"/>
      <c r="C20" s="300"/>
      <c r="D20" s="301"/>
      <c r="E20" s="302" t="s">
        <v>25</v>
      </c>
      <c r="F20" s="303" t="s">
        <v>5</v>
      </c>
      <c r="G20" s="374" t="s">
        <v>26</v>
      </c>
      <c r="H20" s="375" t="s">
        <v>23</v>
      </c>
      <c r="I20" s="376" t="s">
        <v>11</v>
      </c>
      <c r="J20" s="7"/>
    </row>
    <row r="21" spans="2:10" ht="12.75" customHeight="1">
      <c r="B21" s="304" t="s">
        <v>135</v>
      </c>
      <c r="C21" s="277"/>
      <c r="D21" s="180" t="s">
        <v>24</v>
      </c>
      <c r="E21" s="178" t="s">
        <v>28</v>
      </c>
      <c r="F21" s="179" t="s">
        <v>12</v>
      </c>
      <c r="G21" s="377" t="s">
        <v>29</v>
      </c>
      <c r="H21" s="378" t="s">
        <v>91</v>
      </c>
      <c r="I21" s="379" t="s">
        <v>27</v>
      </c>
      <c r="J21" s="7"/>
    </row>
    <row r="22" spans="2:10" ht="12.75" customHeight="1">
      <c r="B22" s="305" t="s">
        <v>136</v>
      </c>
      <c r="C22" s="181"/>
      <c r="D22" s="182" t="s">
        <v>90</v>
      </c>
      <c r="E22" s="335" t="s">
        <v>143</v>
      </c>
      <c r="F22" s="179" t="s">
        <v>141</v>
      </c>
      <c r="G22" s="380" t="s">
        <v>140</v>
      </c>
      <c r="H22" s="381" t="s">
        <v>33</v>
      </c>
      <c r="I22" s="379" t="s">
        <v>30</v>
      </c>
      <c r="J22" s="7"/>
    </row>
    <row r="23" spans="2:10" ht="12.75" customHeight="1" thickBot="1">
      <c r="B23" s="314"/>
      <c r="C23" s="315"/>
      <c r="D23" s="316" t="s">
        <v>63</v>
      </c>
      <c r="E23" s="317" t="s">
        <v>93</v>
      </c>
      <c r="F23" s="317" t="s">
        <v>94</v>
      </c>
      <c r="G23" s="382" t="s">
        <v>93</v>
      </c>
      <c r="H23" s="383" t="s">
        <v>59</v>
      </c>
      <c r="I23" s="384" t="s">
        <v>96</v>
      </c>
      <c r="J23" s="7"/>
    </row>
    <row r="24" spans="2:10" ht="12.75" customHeight="1">
      <c r="B24" s="318" t="s">
        <v>156</v>
      </c>
      <c r="C24" s="319"/>
      <c r="D24" s="329">
        <v>63040</v>
      </c>
      <c r="E24" s="330">
        <v>50</v>
      </c>
      <c r="F24" s="331">
        <v>25</v>
      </c>
      <c r="G24" s="320">
        <v>0</v>
      </c>
      <c r="H24" s="391">
        <f aca="true" t="shared" si="0" ref="H24:H36">ROUND((E24+G24)*F24,2)</f>
        <v>1250</v>
      </c>
      <c r="I24" s="392">
        <f aca="true" t="shared" si="1" ref="I24:I36">ROUND(D24*H24,2)</f>
        <v>78800000</v>
      </c>
      <c r="J24" s="7"/>
    </row>
    <row r="25" spans="2:10" ht="12.75" customHeight="1">
      <c r="B25" s="371" t="s">
        <v>158</v>
      </c>
      <c r="C25" s="285" t="s">
        <v>42</v>
      </c>
      <c r="D25" s="287">
        <v>0</v>
      </c>
      <c r="E25" s="288">
        <v>50</v>
      </c>
      <c r="F25" s="289">
        <v>25</v>
      </c>
      <c r="G25" s="393">
        <f aca="true" t="shared" si="2" ref="G25:G36">G24</f>
        <v>0</v>
      </c>
      <c r="H25" s="394">
        <f t="shared" si="0"/>
        <v>1250</v>
      </c>
      <c r="I25" s="395">
        <f t="shared" si="1"/>
        <v>0</v>
      </c>
      <c r="J25" s="7"/>
    </row>
    <row r="26" spans="2:10" ht="12.75" customHeight="1">
      <c r="B26" s="372"/>
      <c r="C26" s="278" t="s">
        <v>43</v>
      </c>
      <c r="D26" s="290">
        <v>0</v>
      </c>
      <c r="E26" s="184">
        <v>50</v>
      </c>
      <c r="F26" s="185">
        <v>25</v>
      </c>
      <c r="G26" s="396">
        <f t="shared" si="2"/>
        <v>0</v>
      </c>
      <c r="H26" s="397">
        <f t="shared" si="0"/>
        <v>1250</v>
      </c>
      <c r="I26" s="398">
        <f t="shared" si="1"/>
        <v>0</v>
      </c>
      <c r="J26" s="7"/>
    </row>
    <row r="27" spans="2:10" ht="12.75" customHeight="1">
      <c r="B27" s="372"/>
      <c r="C27" s="278" t="s">
        <v>44</v>
      </c>
      <c r="D27" s="290">
        <v>0</v>
      </c>
      <c r="E27" s="184">
        <v>50</v>
      </c>
      <c r="F27" s="185">
        <v>25</v>
      </c>
      <c r="G27" s="396">
        <f t="shared" si="2"/>
        <v>0</v>
      </c>
      <c r="H27" s="397">
        <f t="shared" si="0"/>
        <v>1250</v>
      </c>
      <c r="I27" s="398">
        <f t="shared" si="1"/>
        <v>0</v>
      </c>
      <c r="J27" s="7"/>
    </row>
    <row r="28" spans="2:10" ht="12.75" customHeight="1">
      <c r="B28" s="372"/>
      <c r="C28" s="278" t="s">
        <v>45</v>
      </c>
      <c r="D28" s="290">
        <v>0</v>
      </c>
      <c r="E28" s="184">
        <v>50</v>
      </c>
      <c r="F28" s="185">
        <v>25</v>
      </c>
      <c r="G28" s="396">
        <f t="shared" si="2"/>
        <v>0</v>
      </c>
      <c r="H28" s="397">
        <f t="shared" si="0"/>
        <v>1250</v>
      </c>
      <c r="I28" s="398">
        <f t="shared" si="1"/>
        <v>0</v>
      </c>
      <c r="J28" s="7"/>
    </row>
    <row r="29" spans="2:10" ht="12.75" customHeight="1">
      <c r="B29" s="372"/>
      <c r="C29" s="278" t="s">
        <v>46</v>
      </c>
      <c r="D29" s="290">
        <v>0</v>
      </c>
      <c r="E29" s="184">
        <v>50</v>
      </c>
      <c r="F29" s="185">
        <v>25</v>
      </c>
      <c r="G29" s="396">
        <f t="shared" si="2"/>
        <v>0</v>
      </c>
      <c r="H29" s="397">
        <f t="shared" si="0"/>
        <v>1250</v>
      </c>
      <c r="I29" s="398">
        <f t="shared" si="1"/>
        <v>0</v>
      </c>
      <c r="J29" s="7"/>
    </row>
    <row r="30" spans="2:10" ht="12.75" customHeight="1">
      <c r="B30" s="372"/>
      <c r="C30" s="278" t="s">
        <v>47</v>
      </c>
      <c r="D30" s="290">
        <v>0</v>
      </c>
      <c r="E30" s="184">
        <v>50</v>
      </c>
      <c r="F30" s="185">
        <v>25</v>
      </c>
      <c r="G30" s="396">
        <f t="shared" si="2"/>
        <v>0</v>
      </c>
      <c r="H30" s="397">
        <f t="shared" si="0"/>
        <v>1250</v>
      </c>
      <c r="I30" s="398">
        <f t="shared" si="1"/>
        <v>0</v>
      </c>
      <c r="J30" s="7"/>
    </row>
    <row r="31" spans="2:10" ht="12.75" customHeight="1">
      <c r="B31" s="372"/>
      <c r="C31" s="278" t="s">
        <v>48</v>
      </c>
      <c r="D31" s="290">
        <v>0</v>
      </c>
      <c r="E31" s="184">
        <v>50</v>
      </c>
      <c r="F31" s="185">
        <v>25</v>
      </c>
      <c r="G31" s="396">
        <f t="shared" si="2"/>
        <v>0</v>
      </c>
      <c r="H31" s="397">
        <f t="shared" si="0"/>
        <v>1250</v>
      </c>
      <c r="I31" s="398">
        <f t="shared" si="1"/>
        <v>0</v>
      </c>
      <c r="J31" s="7"/>
    </row>
    <row r="32" spans="2:10" ht="12.75" customHeight="1">
      <c r="B32" s="372"/>
      <c r="C32" s="278" t="s">
        <v>49</v>
      </c>
      <c r="D32" s="290">
        <v>0</v>
      </c>
      <c r="E32" s="184">
        <v>50</v>
      </c>
      <c r="F32" s="185">
        <v>25</v>
      </c>
      <c r="G32" s="396">
        <f t="shared" si="2"/>
        <v>0</v>
      </c>
      <c r="H32" s="397">
        <f t="shared" si="0"/>
        <v>1250</v>
      </c>
      <c r="I32" s="398">
        <f t="shared" si="1"/>
        <v>0</v>
      </c>
      <c r="J32" s="7"/>
    </row>
    <row r="33" spans="2:10" ht="12.75" customHeight="1">
      <c r="B33" s="372"/>
      <c r="C33" s="278" t="s">
        <v>50</v>
      </c>
      <c r="D33" s="290">
        <v>0</v>
      </c>
      <c r="E33" s="184">
        <v>50</v>
      </c>
      <c r="F33" s="185">
        <v>25</v>
      </c>
      <c r="G33" s="396">
        <f t="shared" si="2"/>
        <v>0</v>
      </c>
      <c r="H33" s="397">
        <f t="shared" si="0"/>
        <v>1250</v>
      </c>
      <c r="I33" s="398">
        <f t="shared" si="1"/>
        <v>0</v>
      </c>
      <c r="J33" s="7"/>
    </row>
    <row r="34" spans="2:10" ht="12.75" customHeight="1">
      <c r="B34" s="372"/>
      <c r="C34" s="278" t="s">
        <v>51</v>
      </c>
      <c r="D34" s="290">
        <v>0</v>
      </c>
      <c r="E34" s="184">
        <v>50</v>
      </c>
      <c r="F34" s="185">
        <v>25</v>
      </c>
      <c r="G34" s="396">
        <f t="shared" si="2"/>
        <v>0</v>
      </c>
      <c r="H34" s="397">
        <f t="shared" si="0"/>
        <v>1250</v>
      </c>
      <c r="I34" s="398">
        <f t="shared" si="1"/>
        <v>0</v>
      </c>
      <c r="J34" s="7"/>
    </row>
    <row r="35" spans="2:10" ht="12.75" customHeight="1">
      <c r="B35" s="372"/>
      <c r="C35" s="278" t="s">
        <v>52</v>
      </c>
      <c r="D35" s="290">
        <v>0</v>
      </c>
      <c r="E35" s="184">
        <v>50</v>
      </c>
      <c r="F35" s="185">
        <v>25</v>
      </c>
      <c r="G35" s="396">
        <f t="shared" si="2"/>
        <v>0</v>
      </c>
      <c r="H35" s="397">
        <f t="shared" si="0"/>
        <v>1250</v>
      </c>
      <c r="I35" s="398">
        <f t="shared" si="1"/>
        <v>0</v>
      </c>
      <c r="J35" s="7"/>
    </row>
    <row r="36" spans="2:10" ht="12.75" customHeight="1">
      <c r="B36" s="373"/>
      <c r="C36" s="279" t="s">
        <v>53</v>
      </c>
      <c r="D36" s="291">
        <v>0</v>
      </c>
      <c r="E36" s="186">
        <v>50</v>
      </c>
      <c r="F36" s="187">
        <v>25</v>
      </c>
      <c r="G36" s="399">
        <f t="shared" si="2"/>
        <v>0</v>
      </c>
      <c r="H36" s="400">
        <f t="shared" si="0"/>
        <v>1250</v>
      </c>
      <c r="I36" s="401">
        <f t="shared" si="1"/>
        <v>0</v>
      </c>
      <c r="J36" s="7"/>
    </row>
    <row r="37" spans="2:10" ht="12.75" customHeight="1" thickBot="1">
      <c r="B37" s="306" t="s">
        <v>97</v>
      </c>
      <c r="C37" s="307">
        <v>2023</v>
      </c>
      <c r="D37" s="308">
        <v>63040</v>
      </c>
      <c r="E37" s="309"/>
      <c r="F37" s="310"/>
      <c r="G37" s="402"/>
      <c r="H37" s="402"/>
      <c r="I37" s="403">
        <f>SUM(I24:I36)</f>
        <v>78800000</v>
      </c>
      <c r="J37" s="7"/>
    </row>
    <row r="38" spans="2:10" ht="12.75" customHeight="1">
      <c r="B38" s="311" t="s">
        <v>161</v>
      </c>
      <c r="C38" s="312"/>
      <c r="D38" s="326">
        <v>63040</v>
      </c>
      <c r="E38" s="327">
        <v>30</v>
      </c>
      <c r="F38" s="328">
        <v>25</v>
      </c>
      <c r="G38" s="313">
        <v>0</v>
      </c>
      <c r="H38" s="404">
        <f aca="true" t="shared" si="3" ref="H38:H50">ROUND((E38+G38)*F38,2)</f>
        <v>750</v>
      </c>
      <c r="I38" s="392">
        <f aca="true" t="shared" si="4" ref="I38:I50">ROUND(D38*H38,2)</f>
        <v>47280000</v>
      </c>
      <c r="J38" s="7"/>
    </row>
    <row r="39" spans="2:10" ht="12.75" customHeight="1">
      <c r="B39" s="371" t="s">
        <v>159</v>
      </c>
      <c r="C39" s="285" t="s">
        <v>42</v>
      </c>
      <c r="D39" s="287">
        <v>0</v>
      </c>
      <c r="E39" s="288">
        <v>30</v>
      </c>
      <c r="F39" s="289">
        <v>25</v>
      </c>
      <c r="G39" s="393">
        <f>G38</f>
        <v>0</v>
      </c>
      <c r="H39" s="394">
        <f t="shared" si="3"/>
        <v>750</v>
      </c>
      <c r="I39" s="395">
        <f t="shared" si="4"/>
        <v>0</v>
      </c>
      <c r="J39" s="7"/>
    </row>
    <row r="40" spans="2:10" ht="12.75" customHeight="1">
      <c r="B40" s="372"/>
      <c r="C40" s="278" t="s">
        <v>43</v>
      </c>
      <c r="D40" s="290">
        <v>0</v>
      </c>
      <c r="E40" s="184">
        <v>30</v>
      </c>
      <c r="F40" s="185">
        <v>25</v>
      </c>
      <c r="G40" s="396">
        <f>G39</f>
        <v>0</v>
      </c>
      <c r="H40" s="397">
        <f t="shared" si="3"/>
        <v>750</v>
      </c>
      <c r="I40" s="398">
        <f t="shared" si="4"/>
        <v>0</v>
      </c>
      <c r="J40" s="7"/>
    </row>
    <row r="41" spans="2:10" ht="12.75" customHeight="1">
      <c r="B41" s="372"/>
      <c r="C41" s="278" t="s">
        <v>44</v>
      </c>
      <c r="D41" s="290">
        <v>0</v>
      </c>
      <c r="E41" s="184">
        <v>30</v>
      </c>
      <c r="F41" s="185">
        <v>25</v>
      </c>
      <c r="G41" s="396">
        <f aca="true" t="shared" si="5" ref="G41:G50">G40</f>
        <v>0</v>
      </c>
      <c r="H41" s="397">
        <f t="shared" si="3"/>
        <v>750</v>
      </c>
      <c r="I41" s="398">
        <f t="shared" si="4"/>
        <v>0</v>
      </c>
      <c r="J41" s="7"/>
    </row>
    <row r="42" spans="2:10" ht="12.75" customHeight="1">
      <c r="B42" s="372"/>
      <c r="C42" s="278" t="s">
        <v>45</v>
      </c>
      <c r="D42" s="290">
        <v>0</v>
      </c>
      <c r="E42" s="184">
        <v>30</v>
      </c>
      <c r="F42" s="185">
        <v>25</v>
      </c>
      <c r="G42" s="396">
        <f t="shared" si="5"/>
        <v>0</v>
      </c>
      <c r="H42" s="397">
        <f t="shared" si="3"/>
        <v>750</v>
      </c>
      <c r="I42" s="398">
        <f t="shared" si="4"/>
        <v>0</v>
      </c>
      <c r="J42" s="7"/>
    </row>
    <row r="43" spans="2:10" ht="12.75" customHeight="1">
      <c r="B43" s="372"/>
      <c r="C43" s="278" t="s">
        <v>46</v>
      </c>
      <c r="D43" s="290">
        <v>0</v>
      </c>
      <c r="E43" s="184">
        <v>30</v>
      </c>
      <c r="F43" s="185">
        <v>25</v>
      </c>
      <c r="G43" s="396">
        <f t="shared" si="5"/>
        <v>0</v>
      </c>
      <c r="H43" s="397">
        <f t="shared" si="3"/>
        <v>750</v>
      </c>
      <c r="I43" s="398">
        <f t="shared" si="4"/>
        <v>0</v>
      </c>
      <c r="J43" s="7"/>
    </row>
    <row r="44" spans="2:10" ht="12.75" customHeight="1">
      <c r="B44" s="372"/>
      <c r="C44" s="278" t="s">
        <v>47</v>
      </c>
      <c r="D44" s="290">
        <v>0</v>
      </c>
      <c r="E44" s="184">
        <v>30</v>
      </c>
      <c r="F44" s="185">
        <v>25</v>
      </c>
      <c r="G44" s="396">
        <f t="shared" si="5"/>
        <v>0</v>
      </c>
      <c r="H44" s="397">
        <f t="shared" si="3"/>
        <v>750</v>
      </c>
      <c r="I44" s="398">
        <f t="shared" si="4"/>
        <v>0</v>
      </c>
      <c r="J44" s="7"/>
    </row>
    <row r="45" spans="2:10" ht="12.75" customHeight="1">
      <c r="B45" s="372"/>
      <c r="C45" s="278" t="s">
        <v>48</v>
      </c>
      <c r="D45" s="290">
        <v>0</v>
      </c>
      <c r="E45" s="184">
        <v>30</v>
      </c>
      <c r="F45" s="185">
        <v>25</v>
      </c>
      <c r="G45" s="396">
        <f t="shared" si="5"/>
        <v>0</v>
      </c>
      <c r="H45" s="397">
        <f t="shared" si="3"/>
        <v>750</v>
      </c>
      <c r="I45" s="398">
        <f t="shared" si="4"/>
        <v>0</v>
      </c>
      <c r="J45" s="7"/>
    </row>
    <row r="46" spans="2:10" ht="12.75" customHeight="1">
      <c r="B46" s="372"/>
      <c r="C46" s="278" t="s">
        <v>49</v>
      </c>
      <c r="D46" s="290">
        <v>0</v>
      </c>
      <c r="E46" s="184">
        <v>30</v>
      </c>
      <c r="F46" s="185">
        <v>25</v>
      </c>
      <c r="G46" s="396">
        <f t="shared" si="5"/>
        <v>0</v>
      </c>
      <c r="H46" s="397">
        <f t="shared" si="3"/>
        <v>750</v>
      </c>
      <c r="I46" s="398">
        <f t="shared" si="4"/>
        <v>0</v>
      </c>
      <c r="J46" s="7"/>
    </row>
    <row r="47" spans="2:10" ht="12.75" customHeight="1">
      <c r="B47" s="372"/>
      <c r="C47" s="278" t="s">
        <v>50</v>
      </c>
      <c r="D47" s="290">
        <v>0</v>
      </c>
      <c r="E47" s="184">
        <v>30</v>
      </c>
      <c r="F47" s="185">
        <v>25</v>
      </c>
      <c r="G47" s="396">
        <f t="shared" si="5"/>
        <v>0</v>
      </c>
      <c r="H47" s="397">
        <f t="shared" si="3"/>
        <v>750</v>
      </c>
      <c r="I47" s="398">
        <f t="shared" si="4"/>
        <v>0</v>
      </c>
      <c r="J47" s="7"/>
    </row>
    <row r="48" spans="2:10" ht="12.75" customHeight="1">
      <c r="B48" s="372"/>
      <c r="C48" s="278" t="s">
        <v>51</v>
      </c>
      <c r="D48" s="290">
        <v>0</v>
      </c>
      <c r="E48" s="184">
        <v>30</v>
      </c>
      <c r="F48" s="185">
        <v>25</v>
      </c>
      <c r="G48" s="396">
        <f t="shared" si="5"/>
        <v>0</v>
      </c>
      <c r="H48" s="397">
        <f t="shared" si="3"/>
        <v>750</v>
      </c>
      <c r="I48" s="398">
        <f t="shared" si="4"/>
        <v>0</v>
      </c>
      <c r="J48" s="7"/>
    </row>
    <row r="49" spans="2:10" ht="12.75" customHeight="1">
      <c r="B49" s="372"/>
      <c r="C49" s="278" t="s">
        <v>52</v>
      </c>
      <c r="D49" s="290">
        <v>0</v>
      </c>
      <c r="E49" s="184">
        <v>30</v>
      </c>
      <c r="F49" s="185">
        <v>25</v>
      </c>
      <c r="G49" s="396">
        <f t="shared" si="5"/>
        <v>0</v>
      </c>
      <c r="H49" s="397">
        <f t="shared" si="3"/>
        <v>750</v>
      </c>
      <c r="I49" s="398">
        <f t="shared" si="4"/>
        <v>0</v>
      </c>
      <c r="J49" s="7"/>
    </row>
    <row r="50" spans="2:10" ht="12.75" customHeight="1">
      <c r="B50" s="373"/>
      <c r="C50" s="279" t="s">
        <v>53</v>
      </c>
      <c r="D50" s="291">
        <v>0</v>
      </c>
      <c r="E50" s="186">
        <v>30</v>
      </c>
      <c r="F50" s="187">
        <v>25</v>
      </c>
      <c r="G50" s="399">
        <f t="shared" si="5"/>
        <v>0</v>
      </c>
      <c r="H50" s="400">
        <f t="shared" si="3"/>
        <v>750</v>
      </c>
      <c r="I50" s="401">
        <f t="shared" si="4"/>
        <v>0</v>
      </c>
      <c r="J50" s="7"/>
    </row>
    <row r="51" spans="2:10" ht="12.75" customHeight="1" thickBot="1">
      <c r="B51" s="306" t="s">
        <v>97</v>
      </c>
      <c r="C51" s="307">
        <v>2024</v>
      </c>
      <c r="D51" s="308">
        <v>63040</v>
      </c>
      <c r="E51" s="309"/>
      <c r="F51" s="310"/>
      <c r="G51" s="402"/>
      <c r="H51" s="402"/>
      <c r="I51" s="403">
        <f>SUM(I38:I50)</f>
        <v>47280000</v>
      </c>
      <c r="J51" s="7"/>
    </row>
    <row r="52" spans="7:10" ht="12.75" customHeight="1" thickBot="1">
      <c r="G52" s="390"/>
      <c r="H52" s="390"/>
      <c r="I52" s="390"/>
      <c r="J52" s="7"/>
    </row>
    <row r="53" spans="3:10" ht="12.75" customHeight="1" thickTop="1">
      <c r="C53" s="274"/>
      <c r="D53" s="27"/>
      <c r="E53" s="27"/>
      <c r="F53" s="280" t="s">
        <v>162</v>
      </c>
      <c r="G53" s="405">
        <f>SUM(D17,D18,D37,D51)</f>
        <v>140958</v>
      </c>
      <c r="H53" s="406" t="s">
        <v>63</v>
      </c>
      <c r="I53" s="390"/>
      <c r="J53" s="7"/>
    </row>
    <row r="54" spans="3:10" ht="12.75" customHeight="1">
      <c r="C54" s="28"/>
      <c r="D54" s="22"/>
      <c r="E54" s="22"/>
      <c r="F54" s="275" t="s">
        <v>10</v>
      </c>
      <c r="G54" s="407">
        <f>SUM(I17,I18,I37,I51)</f>
        <v>140958000</v>
      </c>
      <c r="H54" s="408" t="s">
        <v>92</v>
      </c>
      <c r="I54" s="390"/>
      <c r="J54" s="7"/>
    </row>
    <row r="55" spans="3:10" ht="12.75" customHeight="1" thickBot="1">
      <c r="C55" s="29"/>
      <c r="D55" s="276"/>
      <c r="E55" s="30" t="s">
        <v>138</v>
      </c>
      <c r="F55" s="31"/>
      <c r="G55" s="409"/>
      <c r="H55" s="410"/>
      <c r="I55" s="390"/>
      <c r="J55" s="7"/>
    </row>
    <row r="56" ht="12.75" customHeight="1" thickTop="1">
      <c r="J56" s="7"/>
    </row>
    <row r="57" spans="2:10" ht="12.75" customHeight="1">
      <c r="B57" s="188" t="s">
        <v>74</v>
      </c>
      <c r="C57" s="286"/>
      <c r="D57" s="34"/>
      <c r="J57" s="7"/>
    </row>
    <row r="58" spans="2:10" ht="12.75" customHeight="1">
      <c r="B58" s="292" t="s">
        <v>73</v>
      </c>
      <c r="C58" s="57"/>
      <c r="D58" s="34"/>
      <c r="J58" s="7"/>
    </row>
    <row r="59" ht="12.75" customHeight="1">
      <c r="J59" s="7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2">
    <mergeCell ref="B25:B36"/>
    <mergeCell ref="B39:B50"/>
  </mergeCells>
  <printOptions horizontalCentered="1"/>
  <pageMargins left="0.7874015748031497" right="0.3937007874015748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Kučera</dc:creator>
  <cp:keywords/>
  <dc:description/>
  <cp:lastModifiedBy>Rajnoha Miroslav</cp:lastModifiedBy>
  <cp:lastPrinted>2022-01-21T15:34:51Z</cp:lastPrinted>
  <dcterms:created xsi:type="dcterms:W3CDTF">2005-03-12T12:05:20Z</dcterms:created>
  <dcterms:modified xsi:type="dcterms:W3CDTF">2022-01-21T15:34:59Z</dcterms:modified>
  <cp:category/>
  <cp:version/>
  <cp:contentType/>
  <cp:contentStatus/>
</cp:coreProperties>
</file>