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<sst xmlns="http://schemas.openxmlformats.org/spreadsheetml/2006/main" count="58" uniqueCount="57">
  <si>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cena za 1 ks</t>
  </si>
  <si>
    <t>ks</t>
  </si>
  <si>
    <t>celkem</t>
  </si>
  <si>
    <t>Skříně:</t>
  </si>
  <si>
    <t>V1)   vysoká skříň s policemi    800x380x1974</t>
  </si>
  <si>
    <t>N1)   níská skříň s policemi a nikou  800x380x1037</t>
  </si>
  <si>
    <t>N2)   níská skříň 4x šulík a nikou  800x380x1038</t>
  </si>
  <si>
    <t>V2)   vysoká skříň s policemi a 2x šuplík   800x380x1974</t>
  </si>
  <si>
    <t>B)     boční skříň kw stolu  1600x550x650</t>
  </si>
  <si>
    <t xml:space="preserve">Kovové regály: </t>
  </si>
  <si>
    <t>Stoly:</t>
  </si>
  <si>
    <t xml:space="preserve">                 kovová podnož konferáku  900x450x400</t>
  </si>
  <si>
    <t xml:space="preserve">              kovová podnož jídel stolu  1300x900x760</t>
  </si>
  <si>
    <t xml:space="preserve">              kovová podnož jídel stolu  1200x900x760</t>
  </si>
  <si>
    <t xml:space="preserve">              kovová podnož zasedacího stolu  1900x900x760</t>
  </si>
  <si>
    <t xml:space="preserve">                             zrcadlo  550 x 1400</t>
  </si>
  <si>
    <t xml:space="preserve"> PO)   Nástěnná police  1200 x 280 x 36</t>
  </si>
  <si>
    <t>ROZPOČET</t>
  </si>
  <si>
    <t>Pohovka Castello 2 Velvet,
barva: bluvel59 bordó, místnost 2.08</t>
  </si>
  <si>
    <t>Křeslo Castello 1 Velvet,
barva: bluvel59 bordó, místnost 2.08</t>
  </si>
  <si>
    <t>Pohovky, křesla:</t>
  </si>
  <si>
    <t>D+M výklopná zásuvka  (3x elektrická zásuvka 1xUSB, 1xRJ45), místnost 3.08</t>
  </si>
  <si>
    <t>D+M zásuvka a průchodka - kancelářské stoly</t>
  </si>
  <si>
    <t>R4)    1000 x 400 x 2000</t>
  </si>
  <si>
    <t>R5)    1000 x 500 x 2000</t>
  </si>
  <si>
    <t>R6)    1000 x 600 x 2000</t>
  </si>
  <si>
    <t xml:space="preserve">          1300 x 400 x 2000</t>
  </si>
  <si>
    <t xml:space="preserve">          1500 x 400 x 2000</t>
  </si>
  <si>
    <t xml:space="preserve">          1500 x 500 x 2000</t>
  </si>
  <si>
    <t xml:space="preserve">          1300 x 600 x 2000</t>
  </si>
  <si>
    <t xml:space="preserve">          1500 x 600 x 2000</t>
  </si>
  <si>
    <t>S1)  Kancel. Stůl 2200 x 900 x 760</t>
  </si>
  <si>
    <t>S1)  Kancel. Stůl 2700 x 900 x 760</t>
  </si>
  <si>
    <t>S1)  Kancel. Stůl 1800 x 900 x 760</t>
  </si>
  <si>
    <t>S1)  Kancel. Stůl s přesahem 2200 x 900 x 760</t>
  </si>
  <si>
    <t>P1)  Přístavba ke stolu 2000 x 1000 x 760</t>
  </si>
  <si>
    <t>P1)  Přístavba ke stolu 1600 x 900 x 760</t>
  </si>
  <si>
    <t>P1)  Přístavba ke stolu 1600 x 1000 x 760</t>
  </si>
  <si>
    <t>M)  Malý konf.stolek horní deska 900x450x36</t>
  </si>
  <si>
    <t>ZS1)  Průběžný díl zased.stolu 1900 x 900 x 36</t>
  </si>
  <si>
    <t>ZS1)  Rohový díl zased.stolu 1500 x 900 x 36</t>
  </si>
  <si>
    <t>Z)   Deska pod zrcadlo  650 x 1500 x 36</t>
  </si>
  <si>
    <t>Š)   Šatní skříň(věšáková stěna)  800 x 380 x 1974</t>
  </si>
  <si>
    <t>ŠZ)  Šatní skříň(věšáková stěna)  1000 x 380 x 1974</t>
  </si>
  <si>
    <t xml:space="preserve">                         zrcadlo  550 x 1400</t>
  </si>
  <si>
    <t>J1)  Jídelní stůl  hor.deska   1300x900x36</t>
  </si>
  <si>
    <t>J2)  Jídelní stůl  hor.deska   1200x900x36</t>
  </si>
  <si>
    <t>Montáž vč. dopravy</t>
  </si>
  <si>
    <t>Cena celkem bez DPH</t>
  </si>
  <si>
    <t>VRN</t>
  </si>
  <si>
    <t>21% DPH</t>
  </si>
  <si>
    <t>Cena celkem s 21% DPH</t>
  </si>
  <si>
    <t>K)    šuplíkový kontejner 4x šuplík  450x550x650</t>
  </si>
  <si>
    <t xml:space="preserve">KANCELÁŘSKÉ VYBAVENÍ </t>
  </si>
  <si>
    <t xml:space="preserve">Specifikace: podnože Mobi - Q  trojúhelníkový průřez-stříbrná, nábytková úchytka Porta-stříbrná, šuplíkové pojezdy s tlumením a přítahem panty s přítahem a dotlumením, ABS hrany, Materiál: dub zlatý K003 PW od KRONOdesign a hliník kartáčovaný F501 ST2 EGGER </t>
  </si>
  <si>
    <t>JS)  Jednací stůl hor.deska   2000x900x760</t>
  </si>
  <si>
    <t xml:space="preserve">              kovová podnož jednacího stolu  2000x900x760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</si>
</sst>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1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6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46" applyFont="1" applyFill="1">
      <alignment/>
      <protection/>
    </xf>
    <xf numFmtId="0" fontId="2" fillId="33" borderId="0" xfId="46" applyFont="1" applyFill="1" applyBorder="1" applyAlignment="1" applyProtection="1">
      <alignment vertical="top" wrapText="1"/>
      <protection hidden="1"/>
    </xf>
    <xf numFmtId="4" fontId="2" fillId="33" borderId="0" xfId="46" applyNumberFormat="1" applyFont="1" applyFill="1" applyBorder="1" applyAlignment="1" applyProtection="1">
      <alignment horizontal="center"/>
      <protection hidden="1"/>
    </xf>
    <xf numFmtId="0" fontId="5" fillId="33" borderId="0" xfId="46" applyFont="1" applyFill="1">
      <alignment/>
      <protection/>
    </xf>
    <xf numFmtId="0" fontId="6" fillId="33" borderId="0" xfId="46" applyFont="1" applyFill="1" applyBorder="1" applyAlignment="1" applyProtection="1">
      <alignment vertical="top" wrapText="1"/>
      <protection hidden="1"/>
    </xf>
    <xf numFmtId="4" fontId="12" fillId="33" borderId="10" xfId="46" applyNumberFormat="1" applyFont="1" applyFill="1" applyBorder="1" applyAlignment="1" applyProtection="1">
      <alignment horizontal="center"/>
      <protection hidden="1"/>
    </xf>
    <xf numFmtId="0" fontId="12" fillId="33" borderId="11" xfId="46" applyFont="1" applyFill="1" applyBorder="1" applyAlignment="1">
      <alignment horizontal="left" vertical="center"/>
      <protection/>
    </xf>
    <xf numFmtId="3" fontId="12" fillId="33" borderId="10" xfId="46" applyNumberFormat="1" applyFont="1" applyFill="1" applyBorder="1" applyAlignment="1" applyProtection="1">
      <alignment vertical="center"/>
      <protection hidden="1"/>
    </xf>
    <xf numFmtId="3" fontId="12" fillId="33" borderId="10" xfId="46" applyNumberFormat="1" applyFont="1" applyFill="1" applyBorder="1" applyAlignment="1">
      <alignment horizontal="right" vertical="center"/>
      <protection/>
    </xf>
    <xf numFmtId="3" fontId="12" fillId="33" borderId="10" xfId="46" applyNumberFormat="1" applyFont="1" applyFill="1" applyBorder="1" applyAlignment="1" applyProtection="1">
      <alignment horizontal="right" vertical="center"/>
      <protection locked="0"/>
    </xf>
    <xf numFmtId="0" fontId="12" fillId="33" borderId="11" xfId="46" applyFont="1" applyFill="1" applyBorder="1" applyAlignment="1">
      <alignment vertical="center"/>
      <protection/>
    </xf>
    <xf numFmtId="0" fontId="12" fillId="33" borderId="11" xfId="46" applyFont="1" applyFill="1" applyBorder="1" applyAlignment="1" applyProtection="1">
      <alignment vertical="center"/>
      <protection hidden="1"/>
    </xf>
    <xf numFmtId="3" fontId="12" fillId="33" borderId="12" xfId="46" applyNumberFormat="1" applyFont="1" applyFill="1" applyBorder="1" applyAlignment="1" applyProtection="1">
      <alignment vertical="center"/>
      <protection hidden="1"/>
    </xf>
    <xf numFmtId="3" fontId="12" fillId="33" borderId="12" xfId="46" applyNumberFormat="1" applyFont="1" applyFill="1" applyBorder="1" applyAlignment="1" applyProtection="1">
      <alignment horizontal="right" vertical="center"/>
      <protection locked="0"/>
    </xf>
    <xf numFmtId="0" fontId="12" fillId="33" borderId="11" xfId="46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4" fontId="12" fillId="33" borderId="0" xfId="46" applyNumberFormat="1" applyFont="1" applyFill="1" applyBorder="1" applyAlignment="1" applyProtection="1">
      <alignment horizontal="left"/>
      <protection hidden="1"/>
    </xf>
    <xf numFmtId="4" fontId="12" fillId="33" borderId="13" xfId="46" applyNumberFormat="1" applyFont="1" applyFill="1" applyBorder="1" applyAlignment="1" applyProtection="1">
      <alignment horizontal="center"/>
      <protection hidden="1"/>
    </xf>
    <xf numFmtId="0" fontId="50" fillId="33" borderId="11" xfId="46" applyFont="1" applyFill="1" applyBorder="1" applyAlignment="1">
      <alignment horizontal="left" vertical="center"/>
      <protection/>
    </xf>
    <xf numFmtId="0" fontId="12" fillId="33" borderId="11" xfId="46" applyFont="1" applyFill="1" applyBorder="1" applyAlignment="1" applyProtection="1">
      <alignment vertical="center" wrapText="1"/>
      <protection hidden="1"/>
    </xf>
    <xf numFmtId="0" fontId="12" fillId="33" borderId="10" xfId="46" applyFont="1" applyFill="1" applyBorder="1" applyAlignment="1">
      <alignment vertical="center"/>
      <protection/>
    </xf>
    <xf numFmtId="3" fontId="12" fillId="33" borderId="14" xfId="46" applyNumberFormat="1" applyFont="1" applyFill="1" applyBorder="1" applyAlignment="1" applyProtection="1">
      <alignment vertical="center"/>
      <protection hidden="1"/>
    </xf>
    <xf numFmtId="0" fontId="12" fillId="33" borderId="15" xfId="46" applyFont="1" applyFill="1" applyBorder="1" applyAlignment="1" applyProtection="1">
      <alignment vertical="top"/>
      <protection hidden="1"/>
    </xf>
    <xf numFmtId="0" fontId="12" fillId="33" borderId="0" xfId="46" applyFont="1" applyFill="1" applyBorder="1" applyAlignment="1" applyProtection="1">
      <alignment horizontal="center" vertical="top"/>
      <protection hidden="1"/>
    </xf>
    <xf numFmtId="0" fontId="11" fillId="33" borderId="16" xfId="46" applyFont="1" applyFill="1" applyBorder="1" applyAlignment="1">
      <alignment vertical="top"/>
      <protection/>
    </xf>
    <xf numFmtId="3" fontId="11" fillId="33" borderId="16" xfId="46" applyNumberFormat="1" applyFont="1" applyFill="1" applyBorder="1" applyAlignment="1" applyProtection="1">
      <alignment horizontal="right"/>
      <protection locked="0"/>
    </xf>
    <xf numFmtId="166" fontId="11" fillId="33" borderId="17" xfId="46" applyNumberFormat="1" applyFont="1" applyFill="1" applyBorder="1" applyAlignment="1" applyProtection="1">
      <alignment horizontal="right"/>
      <protection locked="0"/>
    </xf>
    <xf numFmtId="0" fontId="14" fillId="33" borderId="11" xfId="46" applyFont="1" applyFill="1" applyBorder="1" applyAlignment="1">
      <alignment horizontal="left" vertical="center"/>
      <protection/>
    </xf>
    <xf numFmtId="3" fontId="12" fillId="33" borderId="18" xfId="46" applyNumberFormat="1" applyFont="1" applyFill="1" applyBorder="1" applyAlignment="1" applyProtection="1">
      <alignment vertical="center"/>
      <protection hidden="1"/>
    </xf>
    <xf numFmtId="3" fontId="12" fillId="33" borderId="19" xfId="46" applyNumberFormat="1" applyFont="1" applyFill="1" applyBorder="1" applyAlignment="1" applyProtection="1">
      <alignment horizontal="right" vertical="center"/>
      <protection locked="0"/>
    </xf>
    <xf numFmtId="3" fontId="12" fillId="34" borderId="10" xfId="46" applyNumberFormat="1" applyFont="1" applyFill="1" applyBorder="1" applyAlignment="1" applyProtection="1">
      <alignment vertical="center"/>
      <protection hidden="1"/>
    </xf>
    <xf numFmtId="3" fontId="12" fillId="34" borderId="10" xfId="46" applyNumberFormat="1" applyFont="1" applyFill="1" applyBorder="1" applyAlignment="1">
      <alignment vertical="center"/>
      <protection/>
    </xf>
    <xf numFmtId="3" fontId="12" fillId="34" borderId="12" xfId="46" applyNumberFormat="1" applyFont="1" applyFill="1" applyBorder="1" applyAlignment="1" applyProtection="1">
      <alignment vertical="center"/>
      <protection hidden="1"/>
    </xf>
    <xf numFmtId="3" fontId="12" fillId="34" borderId="12" xfId="46" applyNumberFormat="1" applyFont="1" applyFill="1" applyBorder="1" applyAlignment="1">
      <alignment vertical="center"/>
      <protection/>
    </xf>
    <xf numFmtId="4" fontId="2" fillId="33" borderId="0" xfId="46" applyNumberFormat="1" applyFont="1" applyFill="1" applyBorder="1" applyAlignment="1" applyProtection="1">
      <alignment vertical="top" wrapText="1"/>
      <protection hidden="1"/>
    </xf>
    <xf numFmtId="4" fontId="2" fillId="33" borderId="0" xfId="46" applyNumberFormat="1" applyFont="1" applyFill="1" applyBorder="1" applyAlignment="1" applyProtection="1">
      <alignment horizontal="left" vertical="top" wrapText="1"/>
      <protection hidden="1"/>
    </xf>
    <xf numFmtId="0" fontId="11" fillId="33" borderId="20" xfId="46" applyFont="1" applyFill="1" applyBorder="1" applyAlignment="1">
      <alignment vertical="top"/>
      <protection/>
    </xf>
    <xf numFmtId="0" fontId="13" fillId="33" borderId="10" xfId="46" applyFont="1" applyFill="1" applyBorder="1" applyAlignment="1" applyProtection="1">
      <alignment vertical="top" wrapText="1"/>
      <protection hidden="1"/>
    </xf>
    <xf numFmtId="0" fontId="3" fillId="33" borderId="0" xfId="46" applyFont="1" applyFill="1" applyBorder="1" applyAlignment="1" applyProtection="1">
      <alignment horizontal="left" vertical="top" wrapText="1"/>
      <protection hidden="1"/>
    </xf>
    <xf numFmtId="0" fontId="9" fillId="33" borderId="0" xfId="46" applyFont="1" applyFill="1" applyBorder="1" applyAlignment="1" applyProtection="1">
      <alignment horizontal="center" vertical="center"/>
      <protection hidden="1"/>
    </xf>
    <xf numFmtId="0" fontId="10" fillId="33" borderId="0" xfId="46" applyFont="1" applyFill="1" applyBorder="1" applyAlignment="1" applyProtection="1">
      <alignment horizontal="center"/>
      <protection hidden="1"/>
    </xf>
    <xf numFmtId="4" fontId="2" fillId="33" borderId="0" xfId="46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5" sqref="C5"/>
    </sheetView>
  </sheetViews>
  <sheetFormatPr defaultColWidth="11.57421875" defaultRowHeight="12.75"/>
  <cols>
    <col min="1" max="1" width="8.28125" style="0" customWidth="1"/>
    <col min="2" max="2" width="44.7109375" style="0" customWidth="1"/>
    <col min="3" max="3" width="10.57421875" style="0" customWidth="1"/>
    <col min="4" max="4" width="12.00390625" style="0" customWidth="1"/>
    <col min="5" max="5" width="11.140625" style="0" customWidth="1"/>
    <col min="6" max="252" width="9.140625" style="0" customWidth="1"/>
  </cols>
  <sheetData>
    <row r="1" spans="1:6" ht="26.25" customHeight="1">
      <c r="A1" s="16"/>
      <c r="B1" s="40" t="s">
        <v>17</v>
      </c>
      <c r="C1" s="40"/>
      <c r="D1" s="40"/>
      <c r="E1" s="40"/>
      <c r="F1" s="16"/>
    </row>
    <row r="2" spans="1:6" ht="21" customHeight="1">
      <c r="A2" s="16"/>
      <c r="B2" s="41" t="s">
        <v>53</v>
      </c>
      <c r="C2" s="41"/>
      <c r="D2" s="41"/>
      <c r="E2" s="41"/>
      <c r="F2" s="16"/>
    </row>
    <row r="3" spans="1:6" ht="6.75" customHeight="1">
      <c r="A3" s="16"/>
      <c r="B3" s="17"/>
      <c r="C3" s="18"/>
      <c r="D3" s="18"/>
      <c r="E3" s="18"/>
      <c r="F3" s="16"/>
    </row>
    <row r="4" spans="1:6" ht="12.75">
      <c r="A4" s="16"/>
      <c r="B4" s="28" t="s">
        <v>3</v>
      </c>
      <c r="C4" s="6" t="s">
        <v>0</v>
      </c>
      <c r="D4" s="6" t="s">
        <v>1</v>
      </c>
      <c r="E4" s="6" t="s">
        <v>2</v>
      </c>
      <c r="F4" s="16"/>
    </row>
    <row r="5" spans="1:6" ht="12.75">
      <c r="A5" s="16"/>
      <c r="B5" s="7" t="s">
        <v>4</v>
      </c>
      <c r="C5" s="31"/>
      <c r="D5" s="9">
        <v>17</v>
      </c>
      <c r="E5" s="10">
        <f aca="true" t="shared" si="0" ref="E5:E45">D5*C5</f>
        <v>0</v>
      </c>
      <c r="F5" s="16"/>
    </row>
    <row r="6" spans="1:6" ht="12.75">
      <c r="A6" s="16"/>
      <c r="B6" s="7" t="s">
        <v>7</v>
      </c>
      <c r="C6" s="31"/>
      <c r="D6" s="8">
        <v>11</v>
      </c>
      <c r="E6" s="10">
        <f t="shared" si="0"/>
        <v>0</v>
      </c>
      <c r="F6" s="16"/>
    </row>
    <row r="7" spans="1:6" ht="12.75">
      <c r="A7" s="16"/>
      <c r="B7" s="11" t="s">
        <v>5</v>
      </c>
      <c r="C7" s="31"/>
      <c r="D7" s="8">
        <v>27</v>
      </c>
      <c r="E7" s="10">
        <f t="shared" si="0"/>
        <v>0</v>
      </c>
      <c r="F7" s="16"/>
    </row>
    <row r="8" spans="1:6" ht="12.75">
      <c r="A8" s="16"/>
      <c r="B8" s="11" t="s">
        <v>6</v>
      </c>
      <c r="C8" s="31"/>
      <c r="D8" s="8">
        <v>15</v>
      </c>
      <c r="E8" s="10">
        <f t="shared" si="0"/>
        <v>0</v>
      </c>
      <c r="F8" s="16"/>
    </row>
    <row r="9" spans="1:6" ht="12.75">
      <c r="A9" s="16"/>
      <c r="B9" s="12" t="s">
        <v>8</v>
      </c>
      <c r="C9" s="31"/>
      <c r="D9" s="8">
        <v>1</v>
      </c>
      <c r="E9" s="10">
        <f t="shared" si="0"/>
        <v>0</v>
      </c>
      <c r="F9" s="16"/>
    </row>
    <row r="10" spans="1:6" ht="12.75">
      <c r="A10" s="16"/>
      <c r="B10" s="12" t="s">
        <v>52</v>
      </c>
      <c r="C10" s="31"/>
      <c r="D10" s="8">
        <v>8</v>
      </c>
      <c r="E10" s="10">
        <f t="shared" si="0"/>
        <v>0</v>
      </c>
      <c r="F10" s="16"/>
    </row>
    <row r="11" spans="1:6" ht="12.75">
      <c r="A11" s="16"/>
      <c r="B11" s="28" t="s">
        <v>9</v>
      </c>
      <c r="C11" s="29"/>
      <c r="D11" s="29"/>
      <c r="E11" s="30"/>
      <c r="F11" s="16"/>
    </row>
    <row r="12" spans="1:6" ht="12.75">
      <c r="A12" s="16"/>
      <c r="B12" s="7" t="s">
        <v>23</v>
      </c>
      <c r="C12" s="31"/>
      <c r="D12" s="8">
        <v>1</v>
      </c>
      <c r="E12" s="10">
        <f t="shared" si="0"/>
        <v>0</v>
      </c>
      <c r="F12" s="16"/>
    </row>
    <row r="13" spans="1:6" ht="12.75">
      <c r="A13" s="16"/>
      <c r="B13" s="7" t="s">
        <v>26</v>
      </c>
      <c r="C13" s="31"/>
      <c r="D13" s="8">
        <v>1</v>
      </c>
      <c r="E13" s="10">
        <f t="shared" si="0"/>
        <v>0</v>
      </c>
      <c r="F13" s="16"/>
    </row>
    <row r="14" spans="1:6" ht="12.75">
      <c r="A14" s="16"/>
      <c r="B14" s="7" t="s">
        <v>27</v>
      </c>
      <c r="C14" s="32"/>
      <c r="D14" s="8">
        <v>1</v>
      </c>
      <c r="E14" s="10">
        <f t="shared" si="0"/>
        <v>0</v>
      </c>
      <c r="F14" s="16"/>
    </row>
    <row r="15" spans="1:6" ht="12.75">
      <c r="A15" s="16"/>
      <c r="B15" s="7" t="s">
        <v>24</v>
      </c>
      <c r="C15" s="31"/>
      <c r="D15" s="8">
        <v>4</v>
      </c>
      <c r="E15" s="10">
        <f t="shared" si="0"/>
        <v>0</v>
      </c>
      <c r="F15" s="16"/>
    </row>
    <row r="16" spans="1:6" ht="12.75">
      <c r="A16" s="16"/>
      <c r="B16" s="7" t="s">
        <v>28</v>
      </c>
      <c r="C16" s="31"/>
      <c r="D16" s="8">
        <v>1</v>
      </c>
      <c r="E16" s="10">
        <f t="shared" si="0"/>
        <v>0</v>
      </c>
      <c r="F16" s="16"/>
    </row>
    <row r="17" spans="1:6" ht="12.75">
      <c r="A17" s="16"/>
      <c r="B17" s="7" t="s">
        <v>25</v>
      </c>
      <c r="C17" s="31"/>
      <c r="D17" s="8">
        <v>5</v>
      </c>
      <c r="E17" s="10">
        <f t="shared" si="0"/>
        <v>0</v>
      </c>
      <c r="F17" s="16"/>
    </row>
    <row r="18" spans="1:6" ht="12.75">
      <c r="A18" s="16"/>
      <c r="B18" s="7" t="s">
        <v>29</v>
      </c>
      <c r="C18" s="31"/>
      <c r="D18" s="8">
        <v>6</v>
      </c>
      <c r="E18" s="10">
        <f t="shared" si="0"/>
        <v>0</v>
      </c>
      <c r="F18" s="16"/>
    </row>
    <row r="19" spans="1:6" ht="12.75">
      <c r="A19" s="16"/>
      <c r="B19" s="7" t="s">
        <v>30</v>
      </c>
      <c r="C19" s="31"/>
      <c r="D19" s="8">
        <v>2</v>
      </c>
      <c r="E19" s="10">
        <f t="shared" si="0"/>
        <v>0</v>
      </c>
      <c r="F19" s="16"/>
    </row>
    <row r="20" spans="1:6" ht="12.75">
      <c r="A20" s="16"/>
      <c r="B20" s="28" t="s">
        <v>10</v>
      </c>
      <c r="C20" s="29"/>
      <c r="D20" s="29"/>
      <c r="E20" s="30"/>
      <c r="F20" s="16"/>
    </row>
    <row r="21" spans="1:6" ht="12.75">
      <c r="A21" s="16"/>
      <c r="B21" s="7" t="s">
        <v>31</v>
      </c>
      <c r="C21" s="31"/>
      <c r="D21" s="8">
        <v>4</v>
      </c>
      <c r="E21" s="10">
        <f t="shared" si="0"/>
        <v>0</v>
      </c>
      <c r="F21" s="16"/>
    </row>
    <row r="22" spans="1:6" ht="12.75">
      <c r="A22" s="16"/>
      <c r="B22" s="7" t="s">
        <v>32</v>
      </c>
      <c r="C22" s="31"/>
      <c r="D22" s="8">
        <v>1</v>
      </c>
      <c r="E22" s="10">
        <f t="shared" si="0"/>
        <v>0</v>
      </c>
      <c r="F22" s="16"/>
    </row>
    <row r="23" spans="1:6" ht="12.75">
      <c r="A23" s="16"/>
      <c r="B23" s="7" t="s">
        <v>33</v>
      </c>
      <c r="C23" s="31"/>
      <c r="D23" s="8">
        <v>1</v>
      </c>
      <c r="E23" s="10">
        <f t="shared" si="0"/>
        <v>0</v>
      </c>
      <c r="F23" s="16"/>
    </row>
    <row r="24" spans="1:6" ht="12.75">
      <c r="A24" s="16"/>
      <c r="B24" s="7" t="s">
        <v>34</v>
      </c>
      <c r="C24" s="31"/>
      <c r="D24" s="8">
        <v>2</v>
      </c>
      <c r="E24" s="10">
        <f t="shared" si="0"/>
        <v>0</v>
      </c>
      <c r="F24" s="16"/>
    </row>
    <row r="25" spans="1:6" ht="12.75">
      <c r="A25" s="16"/>
      <c r="B25" s="7" t="s">
        <v>35</v>
      </c>
      <c r="C25" s="31"/>
      <c r="D25" s="8">
        <v>1</v>
      </c>
      <c r="E25" s="10">
        <f t="shared" si="0"/>
        <v>0</v>
      </c>
      <c r="F25" s="16"/>
    </row>
    <row r="26" spans="1:6" ht="12.75">
      <c r="A26" s="16"/>
      <c r="B26" s="7" t="s">
        <v>36</v>
      </c>
      <c r="C26" s="31"/>
      <c r="D26" s="8">
        <v>1</v>
      </c>
      <c r="E26" s="10">
        <f t="shared" si="0"/>
        <v>0</v>
      </c>
      <c r="F26" s="16"/>
    </row>
    <row r="27" spans="1:6" ht="12.75">
      <c r="A27" s="16"/>
      <c r="B27" s="7" t="s">
        <v>37</v>
      </c>
      <c r="C27" s="31"/>
      <c r="D27" s="8">
        <v>1</v>
      </c>
      <c r="E27" s="10">
        <f t="shared" si="0"/>
        <v>0</v>
      </c>
      <c r="F27" s="16"/>
    </row>
    <row r="28" spans="1:6" ht="12.75">
      <c r="A28" s="16"/>
      <c r="B28" s="7" t="s">
        <v>38</v>
      </c>
      <c r="C28" s="31"/>
      <c r="D28" s="8">
        <v>6</v>
      </c>
      <c r="E28" s="10">
        <f t="shared" si="0"/>
        <v>0</v>
      </c>
      <c r="F28" s="16"/>
    </row>
    <row r="29" spans="1:6" ht="12.75">
      <c r="A29" s="16"/>
      <c r="B29" s="7" t="s">
        <v>11</v>
      </c>
      <c r="C29" s="31"/>
      <c r="D29" s="8">
        <v>4</v>
      </c>
      <c r="E29" s="10">
        <f t="shared" si="0"/>
        <v>0</v>
      </c>
      <c r="F29" s="16"/>
    </row>
    <row r="30" spans="1:6" ht="12.75">
      <c r="A30" s="16"/>
      <c r="B30" s="7" t="s">
        <v>45</v>
      </c>
      <c r="C30" s="33"/>
      <c r="D30" s="13">
        <v>1</v>
      </c>
      <c r="E30" s="14">
        <f t="shared" si="0"/>
        <v>0</v>
      </c>
      <c r="F30" s="16"/>
    </row>
    <row r="31" spans="1:6" ht="12.75">
      <c r="A31" s="16"/>
      <c r="B31" s="7" t="s">
        <v>12</v>
      </c>
      <c r="C31" s="33"/>
      <c r="D31" s="13">
        <v>1</v>
      </c>
      <c r="E31" s="14">
        <f t="shared" si="0"/>
        <v>0</v>
      </c>
      <c r="F31" s="16"/>
    </row>
    <row r="32" spans="1:6" ht="12.75">
      <c r="A32" s="16"/>
      <c r="B32" s="7" t="s">
        <v>46</v>
      </c>
      <c r="C32" s="33"/>
      <c r="D32" s="13">
        <v>1</v>
      </c>
      <c r="E32" s="14">
        <f t="shared" si="0"/>
        <v>0</v>
      </c>
      <c r="F32" s="16"/>
    </row>
    <row r="33" spans="1:6" ht="12.75">
      <c r="A33" s="16"/>
      <c r="B33" s="7" t="s">
        <v>13</v>
      </c>
      <c r="C33" s="33"/>
      <c r="D33" s="13">
        <v>1</v>
      </c>
      <c r="E33" s="14">
        <f t="shared" si="0"/>
        <v>0</v>
      </c>
      <c r="F33" s="16"/>
    </row>
    <row r="34" spans="1:6" ht="12.75">
      <c r="A34" s="16"/>
      <c r="B34" s="7" t="s">
        <v>55</v>
      </c>
      <c r="C34" s="33"/>
      <c r="D34" s="13">
        <v>1</v>
      </c>
      <c r="E34" s="14">
        <f>D34*C34</f>
        <v>0</v>
      </c>
      <c r="F34" s="16"/>
    </row>
    <row r="35" spans="1:6" ht="12.75">
      <c r="A35" s="16"/>
      <c r="B35" s="7" t="s">
        <v>56</v>
      </c>
      <c r="C35" s="33"/>
      <c r="D35" s="13">
        <v>1</v>
      </c>
      <c r="E35" s="14">
        <f>D35*C35</f>
        <v>0</v>
      </c>
      <c r="F35" s="16"/>
    </row>
    <row r="36" spans="1:6" ht="12.75">
      <c r="A36" s="16"/>
      <c r="B36" s="7" t="s">
        <v>39</v>
      </c>
      <c r="C36" s="33"/>
      <c r="D36" s="13">
        <v>6</v>
      </c>
      <c r="E36" s="14">
        <f t="shared" si="0"/>
        <v>0</v>
      </c>
      <c r="F36" s="16"/>
    </row>
    <row r="37" spans="1:6" ht="12.75">
      <c r="A37" s="16"/>
      <c r="B37" s="7" t="s">
        <v>14</v>
      </c>
      <c r="C37" s="33"/>
      <c r="D37" s="13">
        <v>6</v>
      </c>
      <c r="E37" s="14">
        <f t="shared" si="0"/>
        <v>0</v>
      </c>
      <c r="F37" s="16"/>
    </row>
    <row r="38" spans="1:6" ht="12.75">
      <c r="A38" s="16"/>
      <c r="B38" s="7" t="s">
        <v>40</v>
      </c>
      <c r="C38" s="33"/>
      <c r="D38" s="13">
        <v>4</v>
      </c>
      <c r="E38" s="14">
        <f t="shared" si="0"/>
        <v>0</v>
      </c>
      <c r="F38" s="16"/>
    </row>
    <row r="39" spans="1:6" ht="12.75">
      <c r="A39" s="16"/>
      <c r="B39" s="7" t="s">
        <v>14</v>
      </c>
      <c r="C39" s="33"/>
      <c r="D39" s="13">
        <v>4</v>
      </c>
      <c r="E39" s="14">
        <f t="shared" si="0"/>
        <v>0</v>
      </c>
      <c r="F39" s="16"/>
    </row>
    <row r="40" spans="1:6" ht="12.75">
      <c r="A40" s="16"/>
      <c r="B40" s="7" t="s">
        <v>41</v>
      </c>
      <c r="C40" s="33"/>
      <c r="D40" s="13">
        <v>3</v>
      </c>
      <c r="E40" s="14">
        <f t="shared" si="0"/>
        <v>0</v>
      </c>
      <c r="F40" s="16"/>
    </row>
    <row r="41" spans="1:6" ht="12.75">
      <c r="A41" s="16"/>
      <c r="B41" s="7" t="s">
        <v>44</v>
      </c>
      <c r="C41" s="33"/>
      <c r="D41" s="13">
        <v>3</v>
      </c>
      <c r="E41" s="14">
        <f t="shared" si="0"/>
        <v>0</v>
      </c>
      <c r="F41" s="16"/>
    </row>
    <row r="42" spans="1:6" ht="12.75">
      <c r="A42" s="16"/>
      <c r="B42" s="7" t="s">
        <v>42</v>
      </c>
      <c r="C42" s="33"/>
      <c r="D42" s="13">
        <v>1</v>
      </c>
      <c r="E42" s="14">
        <f t="shared" si="0"/>
        <v>0</v>
      </c>
      <c r="F42" s="16"/>
    </row>
    <row r="43" spans="1:6" ht="12.75">
      <c r="A43" s="16"/>
      <c r="B43" s="7" t="s">
        <v>43</v>
      </c>
      <c r="C43" s="33"/>
      <c r="D43" s="13">
        <v>1</v>
      </c>
      <c r="E43" s="14">
        <f t="shared" si="0"/>
        <v>0</v>
      </c>
      <c r="F43" s="16"/>
    </row>
    <row r="44" spans="1:6" ht="12.75">
      <c r="A44" s="16"/>
      <c r="B44" s="7" t="s">
        <v>15</v>
      </c>
      <c r="C44" s="33"/>
      <c r="D44" s="13">
        <v>1</v>
      </c>
      <c r="E44" s="14">
        <f t="shared" si="0"/>
        <v>0</v>
      </c>
      <c r="F44" s="16"/>
    </row>
    <row r="45" spans="1:6" ht="12.75">
      <c r="A45" s="16"/>
      <c r="B45" s="7" t="s">
        <v>16</v>
      </c>
      <c r="C45" s="33"/>
      <c r="D45" s="13">
        <v>1</v>
      </c>
      <c r="E45" s="14">
        <f t="shared" si="0"/>
        <v>0</v>
      </c>
      <c r="F45" s="16"/>
    </row>
    <row r="46" spans="1:6" ht="12.75">
      <c r="A46" s="16"/>
      <c r="B46" s="28" t="s">
        <v>20</v>
      </c>
      <c r="C46" s="29"/>
      <c r="D46" s="29"/>
      <c r="E46" s="30"/>
      <c r="F46" s="16"/>
    </row>
    <row r="47" spans="1:6" ht="24">
      <c r="A47" s="16"/>
      <c r="B47" s="15" t="s">
        <v>18</v>
      </c>
      <c r="C47" s="33"/>
      <c r="D47" s="13">
        <v>1</v>
      </c>
      <c r="E47" s="14">
        <f>D47*C47</f>
        <v>0</v>
      </c>
      <c r="F47" s="16"/>
    </row>
    <row r="48" spans="1:6" ht="24">
      <c r="A48" s="16"/>
      <c r="B48" s="15" t="s">
        <v>19</v>
      </c>
      <c r="C48" s="33"/>
      <c r="D48" s="13">
        <v>2</v>
      </c>
      <c r="E48" s="14">
        <f>D48*C48</f>
        <v>0</v>
      </c>
      <c r="F48" s="16"/>
    </row>
    <row r="49" spans="1:6" ht="12.75">
      <c r="A49" s="16"/>
      <c r="B49" s="19"/>
      <c r="C49" s="29"/>
      <c r="D49" s="29"/>
      <c r="E49" s="30"/>
      <c r="F49" s="16"/>
    </row>
    <row r="50" spans="1:6" ht="24">
      <c r="A50" s="16"/>
      <c r="B50" s="20" t="s">
        <v>21</v>
      </c>
      <c r="C50" s="31"/>
      <c r="D50" s="8">
        <v>8</v>
      </c>
      <c r="E50" s="10">
        <f>D50*C50</f>
        <v>0</v>
      </c>
      <c r="F50" s="16"/>
    </row>
    <row r="51" spans="1:6" ht="12.75">
      <c r="A51" s="16"/>
      <c r="B51" s="20" t="s">
        <v>22</v>
      </c>
      <c r="C51" s="31"/>
      <c r="D51" s="8">
        <v>16</v>
      </c>
      <c r="E51" s="10">
        <f>D51*C51</f>
        <v>0</v>
      </c>
      <c r="F51" s="16"/>
    </row>
    <row r="52" spans="1:6" ht="12.75">
      <c r="A52" s="16"/>
      <c r="B52" s="11" t="s">
        <v>47</v>
      </c>
      <c r="C52" s="34"/>
      <c r="D52" s="8">
        <v>1</v>
      </c>
      <c r="E52" s="10">
        <f>D52*C52</f>
        <v>0</v>
      </c>
      <c r="F52" s="16"/>
    </row>
    <row r="53" spans="1:6" ht="13.5" thickBot="1">
      <c r="A53" s="16"/>
      <c r="B53" s="21" t="s">
        <v>49</v>
      </c>
      <c r="C53" s="34"/>
      <c r="D53" s="22">
        <v>1</v>
      </c>
      <c r="E53" s="10">
        <f>D53*C53</f>
        <v>0</v>
      </c>
      <c r="F53" s="16"/>
    </row>
    <row r="54" spans="1:6" ht="15" customHeight="1" thickBot="1">
      <c r="A54" s="16"/>
      <c r="B54" s="23"/>
      <c r="C54" s="37" t="s">
        <v>48</v>
      </c>
      <c r="D54" s="37"/>
      <c r="E54" s="27">
        <f>SUM(E5:E10,E12:E19,E21:E45,E47:E53)</f>
        <v>0</v>
      </c>
      <c r="F54" s="16"/>
    </row>
    <row r="55" spans="1:6" ht="15" customHeight="1" thickBot="1">
      <c r="A55" s="16"/>
      <c r="B55" s="23"/>
      <c r="C55" s="37" t="s">
        <v>50</v>
      </c>
      <c r="D55" s="37"/>
      <c r="E55" s="27">
        <f>E54*0.21</f>
        <v>0</v>
      </c>
      <c r="F55" s="16"/>
    </row>
    <row r="56" spans="1:6" ht="15" customHeight="1" thickBot="1">
      <c r="A56" s="16"/>
      <c r="B56" s="23"/>
      <c r="C56" s="37" t="s">
        <v>51</v>
      </c>
      <c r="D56" s="37"/>
      <c r="E56" s="27">
        <f>SUM(E54:E55)</f>
        <v>0</v>
      </c>
      <c r="F56" s="16"/>
    </row>
    <row r="57" spans="1:6" ht="15" customHeight="1">
      <c r="A57" s="16"/>
      <c r="B57" s="24"/>
      <c r="C57" s="25"/>
      <c r="D57" s="25"/>
      <c r="E57" s="26"/>
      <c r="F57" s="16"/>
    </row>
    <row r="58" spans="1:6" ht="57" customHeight="1">
      <c r="A58" s="16"/>
      <c r="B58" s="38" t="s">
        <v>54</v>
      </c>
      <c r="C58" s="38"/>
      <c r="D58" s="38"/>
      <c r="E58" s="38"/>
      <c r="F58" s="16"/>
    </row>
    <row r="59" spans="2:5" ht="20.25" customHeight="1">
      <c r="B59" s="39"/>
      <c r="C59" s="39"/>
      <c r="D59" s="39"/>
      <c r="E59" s="39"/>
    </row>
    <row r="60" spans="2:5" ht="12.75" customHeight="1">
      <c r="B60" s="39"/>
      <c r="C60" s="39"/>
      <c r="D60" s="39"/>
      <c r="E60" s="39"/>
    </row>
    <row r="61" spans="2:5" ht="12.75">
      <c r="B61" s="1"/>
      <c r="C61" s="2"/>
      <c r="D61" s="2"/>
      <c r="E61" s="3"/>
    </row>
    <row r="62" spans="2:5" ht="12.75">
      <c r="B62" s="4"/>
      <c r="C62" s="2"/>
      <c r="D62" s="2"/>
      <c r="E62" s="3"/>
    </row>
    <row r="63" spans="2:5" ht="12.75">
      <c r="B63" s="4"/>
      <c r="C63" s="2"/>
      <c r="D63" s="2"/>
      <c r="E63" s="3"/>
    </row>
    <row r="64" spans="2:5" ht="17.25">
      <c r="B64" s="4"/>
      <c r="C64" s="5"/>
      <c r="D64" s="5"/>
      <c r="E64" s="5"/>
    </row>
    <row r="65" spans="2:5" ht="12.75">
      <c r="B65" s="42"/>
      <c r="C65" s="42"/>
      <c r="D65" s="42"/>
      <c r="E65" s="42"/>
    </row>
    <row r="66" spans="2:5" ht="12.75" customHeight="1">
      <c r="B66" s="35"/>
      <c r="C66" s="35"/>
      <c r="D66" s="35"/>
      <c r="E66" s="35"/>
    </row>
    <row r="67" spans="2:5" ht="12.75" customHeight="1">
      <c r="B67" s="36"/>
      <c r="C67" s="36"/>
      <c r="D67" s="36"/>
      <c r="E67" s="36"/>
    </row>
  </sheetData>
  <sheetProtection selectLockedCells="1" selectUnlockedCells="1"/>
  <mergeCells count="11">
    <mergeCell ref="B1:E1"/>
    <mergeCell ref="B2:E2"/>
    <mergeCell ref="B65:E65"/>
    <mergeCell ref="C55:D55"/>
    <mergeCell ref="C56:D56"/>
    <mergeCell ref="B66:E66"/>
    <mergeCell ref="B67:E67"/>
    <mergeCell ref="C54:D54"/>
    <mergeCell ref="B58:E58"/>
    <mergeCell ref="B59:E59"/>
    <mergeCell ref="B60:E60"/>
  </mergeCells>
  <printOptions/>
  <pageMargins left="0.2362204724409449" right="0.2362204724409449" top="0.35433070866141736" bottom="0.35433070866141736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Houžva</dc:creator>
  <cp:keywords/>
  <dc:description/>
  <cp:lastModifiedBy>Pavel Matějek</cp:lastModifiedBy>
  <cp:lastPrinted>2022-03-29T09:49:33Z</cp:lastPrinted>
  <dcterms:created xsi:type="dcterms:W3CDTF">2020-06-12T04:09:41Z</dcterms:created>
  <dcterms:modified xsi:type="dcterms:W3CDTF">2022-04-12T04:15:10Z</dcterms:modified>
  <cp:category/>
  <cp:version/>
  <cp:contentType/>
  <cp:contentStatus/>
</cp:coreProperties>
</file>