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zivatel\Plocha\"/>
    </mc:Choice>
  </mc:AlternateContent>
  <xr:revisionPtr revIDLastSave="0" documentId="13_ncr:1_{E68D03DD-4C89-4D07-A9B5-45EEB22AF20B}" xr6:coauthVersionLast="47" xr6:coauthVersionMax="47" xr10:uidLastSave="{00000000-0000-0000-0000-000000000000}"/>
  <workbookProtection workbookAlgorithmName="SHA-512" workbookHashValue="1E+gztKdixFA4HDBcxSc2awJe7xJipv6BVDv2z+wDNpnTW4qmWt2p7HhRww8pN/lEe/zcTM1LGFoy07VHUkajA==" workbookSaltValue="My73B78eZGXvtjHQNS8VvQ==" workbookSpinCount="100000" lockStructure="1"/>
  <bookViews>
    <workbookView xWindow="-120" yWindow="-120" windowWidth="29040" windowHeight="15840" xr2:uid="{787EC723-303E-4087-A75A-923CE4FC010B}"/>
  </bookViews>
  <sheets>
    <sheet name="Pokyny pro vyplnění" sheetId="3" r:id="rId1"/>
    <sheet name="Výkaz výměr" sheetId="2" r:id="rId2"/>
  </sheets>
  <definedNames>
    <definedName name="_xlnm._FilterDatabase" localSheetId="1" hidden="1">'Výkaz výměr'!$A$7:$H$271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21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1" i="2"/>
  <c r="G250" i="2"/>
  <c r="G249" i="2"/>
  <c r="G247" i="2"/>
  <c r="G245" i="2"/>
  <c r="G243" i="2"/>
  <c r="G241" i="2"/>
  <c r="G239" i="2"/>
  <c r="G237" i="2"/>
  <c r="G234" i="2"/>
  <c r="G229" i="2"/>
  <c r="G227" i="2"/>
  <c r="G225" i="2"/>
  <c r="G223" i="2"/>
  <c r="G216" i="2"/>
  <c r="G214" i="2"/>
  <c r="G213" i="2"/>
  <c r="G211" i="2"/>
  <c r="G210" i="2"/>
  <c r="G208" i="2"/>
  <c r="G207" i="2"/>
  <c r="G205" i="2"/>
  <c r="G204" i="2"/>
  <c r="G200" i="2"/>
  <c r="G199" i="2"/>
  <c r="G197" i="2"/>
  <c r="G193" i="2"/>
  <c r="G191" i="2"/>
  <c r="G190" i="2"/>
  <c r="G185" i="2"/>
  <c r="G184" i="2"/>
  <c r="G183" i="2"/>
  <c r="G181" i="2"/>
  <c r="G179" i="2"/>
  <c r="G177" i="2"/>
  <c r="G175" i="2"/>
  <c r="G170" i="2"/>
  <c r="G169" i="2"/>
  <c r="G168" i="2"/>
  <c r="G166" i="2"/>
  <c r="G164" i="2"/>
  <c r="G162" i="2"/>
  <c r="G161" i="2"/>
  <c r="G159" i="2"/>
  <c r="G157" i="2"/>
  <c r="G155" i="2"/>
  <c r="G151" i="2"/>
  <c r="G146" i="2"/>
  <c r="G145" i="2"/>
  <c r="G144" i="2"/>
  <c r="G143" i="2"/>
  <c r="G142" i="2"/>
  <c r="G141" i="2"/>
  <c r="G140" i="2"/>
  <c r="G139" i="2"/>
  <c r="G137" i="2"/>
  <c r="G135" i="2"/>
  <c r="G133" i="2"/>
  <c r="G121" i="2"/>
  <c r="G116" i="2"/>
  <c r="G115" i="2"/>
  <c r="G114" i="2"/>
  <c r="G113" i="2"/>
  <c r="G112" i="2"/>
  <c r="G111" i="2"/>
  <c r="G109" i="2"/>
  <c r="G100" i="2"/>
  <c r="G98" i="2"/>
  <c r="G96" i="2"/>
  <c r="G95" i="2"/>
  <c r="G94" i="2"/>
  <c r="G92" i="2"/>
  <c r="G90" i="2"/>
  <c r="G88" i="2"/>
  <c r="G86" i="2"/>
  <c r="G84" i="2"/>
  <c r="G83" i="2"/>
  <c r="G81" i="2"/>
  <c r="G79" i="2"/>
  <c r="G78" i="2"/>
  <c r="G44" i="2"/>
  <c r="G230" i="2" l="1"/>
  <c r="G219" i="2"/>
  <c r="G117" i="2"/>
  <c r="G147" i="2"/>
  <c r="G171" i="2"/>
  <c r="G252" i="2"/>
  <c r="G186" i="2"/>
  <c r="G268" i="2"/>
  <c r="G270" i="2" l="1"/>
  <c r="G271" i="2" s="1"/>
</calcChain>
</file>

<file path=xl/sharedStrings.xml><?xml version="1.0" encoding="utf-8"?>
<sst xmlns="http://schemas.openxmlformats.org/spreadsheetml/2006/main" count="722" uniqueCount="298">
  <si>
    <t>Název</t>
  </si>
  <si>
    <t/>
  </si>
  <si>
    <t>Pozice</t>
  </si>
  <si>
    <t>Mj</t>
  </si>
  <si>
    <t>Počet</t>
  </si>
  <si>
    <t>Materiál</t>
  </si>
  <si>
    <t>ks</t>
  </si>
  <si>
    <t>bm</t>
  </si>
  <si>
    <t>m2</t>
  </si>
  <si>
    <t>2.01</t>
  </si>
  <si>
    <t>kpl</t>
  </si>
  <si>
    <t>Ostatní náklady</t>
  </si>
  <si>
    <t>Montážní, spojovací a těsnící materiál materiál (závitové tyče, matice, šrouby, objímky, ...)</t>
  </si>
  <si>
    <t>hod</t>
  </si>
  <si>
    <t>Ostatní náklady - celkem</t>
  </si>
  <si>
    <t>Materiál celkem</t>
  </si>
  <si>
    <t>Cena celkem Kč bez DPH</t>
  </si>
  <si>
    <t>Cena celkem Kč vč. 21% DPH</t>
  </si>
  <si>
    <t>Investor :</t>
  </si>
  <si>
    <t>IZOLACE</t>
  </si>
  <si>
    <t>Svislý přesun materiálu a osob, vnitrostaveništní přesuny</t>
  </si>
  <si>
    <t>Zvedací mechanismy, plošiny, lešení, jeřáb</t>
  </si>
  <si>
    <t>Předávací dokumentace, Projekt skutečného provedení stavby, evidenční kniha CHL zařízení</t>
  </si>
  <si>
    <t>Přidružené a pomocné výkony (blíže nespicifikované, ale potřebné práce nutné ke zhotovení díla)</t>
  </si>
  <si>
    <t>Zednické výpomoci (vysekání drážek apod.)</t>
  </si>
  <si>
    <t>Komplexní zkoušky, zaregulování, proškolení obsluhy</t>
  </si>
  <si>
    <t>Dodavatelská dokumentace</t>
  </si>
  <si>
    <t>Autorský dozor</t>
  </si>
  <si>
    <t>Koordinační činnost a režijní náklady</t>
  </si>
  <si>
    <t>Doprava</t>
  </si>
  <si>
    <t>Č. Zakázky :</t>
  </si>
  <si>
    <t>Akce:</t>
  </si>
  <si>
    <t>Místo stavby :</t>
  </si>
  <si>
    <t>VENKOVNÍ KONDENZAČNÍ JEDNOTKA</t>
  </si>
  <si>
    <t>kg</t>
  </si>
  <si>
    <t>Montáž zařízení</t>
  </si>
  <si>
    <t>O.01</t>
  </si>
  <si>
    <t>O.02</t>
  </si>
  <si>
    <t>O.03</t>
  </si>
  <si>
    <t>O.04</t>
  </si>
  <si>
    <t>O.05</t>
  </si>
  <si>
    <t>O.06</t>
  </si>
  <si>
    <t>O.07</t>
  </si>
  <si>
    <t>O.08</t>
  </si>
  <si>
    <t>O.09</t>
  </si>
  <si>
    <t>O.10</t>
  </si>
  <si>
    <t>O.11</t>
  </si>
  <si>
    <t>O.12</t>
  </si>
  <si>
    <t>1.02</t>
  </si>
  <si>
    <t>2.02</t>
  </si>
  <si>
    <t>2.03</t>
  </si>
  <si>
    <t>2.30.01</t>
  </si>
  <si>
    <t>2.30.02</t>
  </si>
  <si>
    <t>2.60</t>
  </si>
  <si>
    <t>POTRUBNÍ VENTILÁTOR
diagonální
do kruhového potrubí</t>
  </si>
  <si>
    <t>ZPĚTNÁ KLAPKA
těsná s magnetem</t>
  </si>
  <si>
    <t>Zpětná klapka s magnetem Ø160 mm</t>
  </si>
  <si>
    <t>SPIRO POTRUBÍ
břitové
pryžové těsnění</t>
  </si>
  <si>
    <t>TALÍŘOVÝ VENTIL
univerzální</t>
  </si>
  <si>
    <t>SPIRO Ø125 mm, vč. 45% tvarovek</t>
  </si>
  <si>
    <t>OHEBNÁ HADICE
hlukově a tepelně izolovaná, tl. izolace 25 mm</t>
  </si>
  <si>
    <t>Hlukově a tepelně izolovaná hadice s tl. izolace 25 mm, rozměr Ø127 mm</t>
  </si>
  <si>
    <t>Talířový ventil, univerzální, čtvercový Ø125 mm</t>
  </si>
  <si>
    <t>SPIRO Ø200 mm, vč. 65% tvarovek</t>
  </si>
  <si>
    <t>Tepelná izolace, tl. 15 mm, KAUČUK, pro vnitřní použití</t>
  </si>
  <si>
    <t>Diagonální potrubní venilátor 500/160, tříotáčkový, připojovací rozměr 160 mm</t>
  </si>
  <si>
    <t>3.01</t>
  </si>
  <si>
    <t xml:space="preserve"> - Protiproudý rekuperační výměník</t>
  </si>
  <si>
    <t>Jednotka včetně:</t>
  </si>
  <si>
    <t>- Uzavírací klapka na hrdle e1 LF24 - 1 ks</t>
  </si>
  <si>
    <t>- Uzavírací klapka na hrdle i1 LF24 - 1 ks</t>
  </si>
  <si>
    <t>- By-pass klapka (integrovaná v jednotce) LM24A - 1 ks</t>
  </si>
  <si>
    <t>- Pružná manžeta - 4 ks</t>
  </si>
  <si>
    <t>- filtr F7 - přívod vzduchu</t>
  </si>
  <si>
    <t>- filtr M5 - odvod vzduchu</t>
  </si>
  <si>
    <t>- regulační modul na jednotce</t>
  </si>
  <si>
    <t>- ventilátor s EC motorem - 2ks</t>
  </si>
  <si>
    <t>- přímý chladič</t>
  </si>
  <si>
    <t>- elektrický ohřívač</t>
  </si>
  <si>
    <t>- hlavní vypínač</t>
  </si>
  <si>
    <t>- možnost ovládání přes internet</t>
  </si>
  <si>
    <t>- sifon s kuličkou Ø32/40 mm - 2 ks</t>
  </si>
  <si>
    <t>Odvod kondenzátu od jednotky - profese ZTI</t>
  </si>
  <si>
    <t>1.01a</t>
  </si>
  <si>
    <t>TLUMIČ HLUKU BUŇKOVÝ
pro instalaci do vzduchotechnického potrubí
typ s děrovaným plechem</t>
  </si>
  <si>
    <t>Tlumič hluku - buňkový - G 200x500 - 1000 mm</t>
  </si>
  <si>
    <t>TEXTILNÍ RUKÁVEC
s mikroperforací</t>
  </si>
  <si>
    <t>1.04</t>
  </si>
  <si>
    <t>VYÚSTKA
hliníková
instalace do hranatého potrubí, stěny či stropu</t>
  </si>
  <si>
    <t>1.05</t>
  </si>
  <si>
    <t>PROTIDEŠŤOVÁ ŽALUZIE</t>
  </si>
  <si>
    <t>1.06</t>
  </si>
  <si>
    <t>Protidešťová žaluzie 500x400 mm, RAL dle fasády</t>
  </si>
  <si>
    <t>1.20.01</t>
  </si>
  <si>
    <t>1.20.02</t>
  </si>
  <si>
    <t>MĚŘENÍ A REGULACE
čidla</t>
  </si>
  <si>
    <t>1.90</t>
  </si>
  <si>
    <t>Zařízení 1 - Teplovzdušné větrání výboby B1.15 - celkem</t>
  </si>
  <si>
    <t>Zařízení 1a - Zdroj chladu/ tepla pro zařízení 1</t>
  </si>
  <si>
    <t>1a.01</t>
  </si>
  <si>
    <t>Kondenzační jednotka Qch= 4,20kW, Qt= 5,40kW</t>
  </si>
  <si>
    <t xml:space="preserve"> - chladivo R32, inverter</t>
  </si>
  <si>
    <t xml:space="preserve"> - Příkon 1,41 kW/ 230V/ max 9A; jištění přívodu 16 A</t>
  </si>
  <si>
    <t xml:space="preserve"> - Výška x šířka x hloubka = 542 x 799 x 290 mm</t>
  </si>
  <si>
    <t xml:space="preserve"> - hmotnost: 31 kg</t>
  </si>
  <si>
    <t xml:space="preserve"> - Propojení Cu 6/10</t>
  </si>
  <si>
    <t xml:space="preserve"> - Max. délka Cu - 20 m, max. převýšení - 15 m</t>
  </si>
  <si>
    <t xml:space="preserve"> - Akust. Tlak ve 3m - 50 dB(A)</t>
  </si>
  <si>
    <t xml:space="preserve"> - množství chladiva: 850g</t>
  </si>
  <si>
    <t>ŘÍZENÍ KONDENZAČNÍ JEDNOTKY</t>
  </si>
  <si>
    <t>1a.02</t>
  </si>
  <si>
    <t>Komunikační modul kondenzační jednotky</t>
  </si>
  <si>
    <t>KABELÁŽE</t>
  </si>
  <si>
    <t>1a.03</t>
  </si>
  <si>
    <t>PROOPOJENÍ Cu POTRUBÍM</t>
  </si>
  <si>
    <t>1a.04</t>
  </si>
  <si>
    <t>Cu potrubí 6/10 mm, vč. komunikace, izolace, případné lišty</t>
  </si>
  <si>
    <t>MONTÁŽNÍ MATERIÁL</t>
  </si>
  <si>
    <t>1a.90</t>
  </si>
  <si>
    <t>1a.91</t>
  </si>
  <si>
    <t>Antivibrační silentbloky (4 ks)</t>
  </si>
  <si>
    <t>1a.92</t>
  </si>
  <si>
    <t>Chladivo R32</t>
  </si>
  <si>
    <t>1a.93</t>
  </si>
  <si>
    <t>Filtrdehydrátor, průhledítko</t>
  </si>
  <si>
    <t>1a.94</t>
  </si>
  <si>
    <t xml:space="preserve">AG svařování, tlaková zkouška dusíkem, vakuování </t>
  </si>
  <si>
    <t>Zařízení 1a - Zdroj chladu/ tepla pro zařízení 1 - celkem</t>
  </si>
  <si>
    <t>Zařízení 1 - Teplovzdušné větrání tělocvičny</t>
  </si>
  <si>
    <t>REKUPERAČNÍ JEDNOTKA
KOMPAKTNÍ s protiproudým výměníkem
PODSTROPNÍ</t>
  </si>
  <si>
    <t>Kompaktní rekuperační jednotka s protiproudým výměníkem
s elektrickým ohřívačem pro dohřev přívodního vzduchu a s přímým výparem pro dochlazení přívodního vzduchu</t>
  </si>
  <si>
    <t xml:space="preserve"> - Vzduchové množství: 1500 m3/h (přívod)</t>
  </si>
  <si>
    <t xml:space="preserve"> - Vzduchové množství: 1500 m3/h (odvod)</t>
  </si>
  <si>
    <t>- Externí statický tlak jednotky: 300 Pa (přívod)</t>
  </si>
  <si>
    <t>- Externí statický tlak jednotky: 300 Pa (odvod)</t>
  </si>
  <si>
    <t>- Příkon v pracovním bodě: 0,58 kW (přívod)</t>
  </si>
  <si>
    <t>- Příkon v pracovním bodě: 0,54 kW (odvod)</t>
  </si>
  <si>
    <t>- Maximální příkon pro dimenzování: 0,78 kW (přívod i odvod)</t>
  </si>
  <si>
    <t>- Maximální proud pro dimenzování: 3,9 A (přívod i odvod)</t>
  </si>
  <si>
    <t>- Napětí: 230 V</t>
  </si>
  <si>
    <t xml:space="preserve"> -Účinnost rekuperace zimní (letní): 91 (83) %</t>
  </si>
  <si>
    <t>- Přímý chladič: 3,99 kW; R32</t>
  </si>
  <si>
    <t>- Elektrický ohřívač: 2,1 kW/ 230 V</t>
  </si>
  <si>
    <t xml:space="preserve"> - Výška x délka x hloubka = 455 x 2300 x 1600 mm</t>
  </si>
  <si>
    <t xml:space="preserve"> - Hmotnost: cca 302 kg</t>
  </si>
  <si>
    <t xml:space="preserve"> - Podstropní provedení 31/2</t>
  </si>
  <si>
    <t xml:space="preserve"> - Osazení hrdel, konfigurace 2</t>
  </si>
  <si>
    <t>1.01.01</t>
  </si>
  <si>
    <t>1.01.02</t>
  </si>
  <si>
    <t xml:space="preserve"> - Podstropní provedení 30/2</t>
  </si>
  <si>
    <t>1.03.01</t>
  </si>
  <si>
    <t xml:space="preserve">Vyústka do hranatého potrubí, jednořadá, upínání šrouby, rozměry 1000x200 mm, regulace R1, horizontální lamely
</t>
  </si>
  <si>
    <t>VÝFUKOVÝ KUS</t>
  </si>
  <si>
    <t>1.07</t>
  </si>
  <si>
    <t>1.20.03</t>
  </si>
  <si>
    <t>POZINKOVANÉ potrubí, do obvodu 1500 mm, vč. 30% tvarovek</t>
  </si>
  <si>
    <t>POZINKOVANÉ potrubí, do obvodu 2000 mm, vč. 50% tvarovek</t>
  </si>
  <si>
    <t>1.30</t>
  </si>
  <si>
    <t>SPIRO Ø315 mm, vč. 40% tvarovek</t>
  </si>
  <si>
    <t>Prostorové čidlo CO2 + VOC</t>
  </si>
  <si>
    <t>Zařízení 2 - Podtlakové věrání sociálního zázemí</t>
  </si>
  <si>
    <t>pracovní bod ventilátor pro větrání WC Ženy 2.NP: 290 m3/h při 120 Pa - střední otáčky</t>
  </si>
  <si>
    <t>pracovní bod ventilátor pro větrání WC muži 2.NP: 265 m3/h při 120 Pa - střední otáčky</t>
  </si>
  <si>
    <t>SPIRO Ø160 mm, vč. 55% tvarovek</t>
  </si>
  <si>
    <t>SPIRO Ø100 mm, vč. 45% tvarovek</t>
  </si>
  <si>
    <t>Hlukově a tepelně izolovaná hadice s tl. izolace 25 mm, rozměr Ø102 mm</t>
  </si>
  <si>
    <t>2.50</t>
  </si>
  <si>
    <t>Zařízení 2 - Podtlakové věrání sociálního zázemí - celkem</t>
  </si>
  <si>
    <t>NÁSTĚNNÝ VENTILÁTOR
radiální
protipožární provedení</t>
  </si>
  <si>
    <t>NÁTRUBEK NA ODVOD KONDENZÁTU</t>
  </si>
  <si>
    <t>SPIRO Ø80 mm, vč. 25% tvarovek</t>
  </si>
  <si>
    <t>Tepelná izolace, tl. 20 mm, KAUČUK, pro vnitřní použití</t>
  </si>
  <si>
    <t>Zařízení 3 - Podtlakové větrání úklidové komory</t>
  </si>
  <si>
    <t>Zařízení 3 - Podtlakové větrání úklidové komory - celkem</t>
  </si>
  <si>
    <t>3.02</t>
  </si>
  <si>
    <t>3.30</t>
  </si>
  <si>
    <t>3.60</t>
  </si>
  <si>
    <t>Motor s čelním štítem do protipožární skříně + protipožární skříň tloušťky 40 mm s protipožární ucpávkou, vývod dozadu
- pracovní bod: 50 m3/h při 120 Pa
- časový doběh a spínání dodá a zajistí profese EZ</t>
  </si>
  <si>
    <t>4.01</t>
  </si>
  <si>
    <t>Diagonální potrubní venilátor 800/200, tříotáčkový, připojovací rozměr 200 mm</t>
  </si>
  <si>
    <t>pracovní bod ventilátor pro větrání šatny: 500 m3/h při 180 Pa - nízké otáčky</t>
  </si>
  <si>
    <t>Zpětná klapka s magnetem Ø200 mm</t>
  </si>
  <si>
    <t>4.02</t>
  </si>
  <si>
    <t>Talířový ventil, univerzální, kruhový Ø125 mm</t>
  </si>
  <si>
    <t>4.03.01</t>
  </si>
  <si>
    <t>4.03.02</t>
  </si>
  <si>
    <t>Talířový ventil, univerzální, kruhový Ø200 mm</t>
  </si>
  <si>
    <t>4.04</t>
  </si>
  <si>
    <t>POZINKOVANÉ potrubí, do obvodu 1550 mm, vč. 30% tvarovek</t>
  </si>
  <si>
    <t>4.20.01</t>
  </si>
  <si>
    <t>4.20.02</t>
  </si>
  <si>
    <t>4.30.01</t>
  </si>
  <si>
    <t>4.30.02</t>
  </si>
  <si>
    <t>Hlukově a tepelně izolovaná hadice s tl. izolace 25 mm, rozměr Ø203 mm</t>
  </si>
  <si>
    <t>4.50.01</t>
  </si>
  <si>
    <t>4.50.02</t>
  </si>
  <si>
    <t>4.60</t>
  </si>
  <si>
    <t>STĚNOVÁ VYÚSTKA
hliníková
instalace do hranatého potrubí, stěny či stropu</t>
  </si>
  <si>
    <t xml:space="preserve">Stěnová vyústka, jednořadá, upínání šrouby, rozměry 800x300 mm, horizontální lamely, typ lamel 2, rozteč lamel 20 mm, uzavřená
</t>
  </si>
  <si>
    <t>4.05.01</t>
  </si>
  <si>
    <t xml:space="preserve">Stěnová vyústka, jednořadá, upínání šrouby, rozměry 400x200 mm, horizontální lamely, typ lamel 2, rozteč lamel 20 mm, uzavřená
</t>
  </si>
  <si>
    <t>Zařízení 5 - Podtlakové větrání gymnastického sálu</t>
  </si>
  <si>
    <t>Zařízení 5 - Podtlakové větrání gymnastického sálu - celkem</t>
  </si>
  <si>
    <t>5.01</t>
  </si>
  <si>
    <t>ŽALUZIOVÁ PŘETLAKOVÁ KLAPKA</t>
  </si>
  <si>
    <t>5.02</t>
  </si>
  <si>
    <t>5.30</t>
  </si>
  <si>
    <t>NÁSTĚNNÝ VENTILÁTOR
axiální</t>
  </si>
  <si>
    <t>Axiální nástěnný ventilátor
- pracovní bod: 600 m3/h při 25 Pa
- časový doběh a spínání tlačítkem -  dodá a zajistí profese EZ</t>
  </si>
  <si>
    <t>Přetlaková klapka Ø250 mm, RAL dle požadavku investora</t>
  </si>
  <si>
    <t>5.03</t>
  </si>
  <si>
    <t>Zařízení 6 - Podtlakové věrání keramické dílny</t>
  </si>
  <si>
    <t>6.01</t>
  </si>
  <si>
    <t>6.02</t>
  </si>
  <si>
    <t>6.03</t>
  </si>
  <si>
    <t>6.04</t>
  </si>
  <si>
    <t>6.30</t>
  </si>
  <si>
    <t>6.50</t>
  </si>
  <si>
    <t>6.60</t>
  </si>
  <si>
    <t>Zařízení 6 - Podtlakové věrání keramické dílny- celkem</t>
  </si>
  <si>
    <t>2018001</t>
  </si>
  <si>
    <t>ZŠ VANČUROVA HODONÍN</t>
  </si>
  <si>
    <t>MĚSTO HODONÍN, MASARYKOVO NÁMĚSTÍ 53/1, 695 35 HODONÍN</t>
  </si>
  <si>
    <t>ODVOD KONDENZÁTU</t>
  </si>
  <si>
    <t>1.91</t>
  </si>
  <si>
    <t>Hydrouzávěr (sifon), HL32</t>
  </si>
  <si>
    <t>1.92</t>
  </si>
  <si>
    <t>Potrubí HT32</t>
  </si>
  <si>
    <t>2.91</t>
  </si>
  <si>
    <t>2.92</t>
  </si>
  <si>
    <t>3.91</t>
  </si>
  <si>
    <t>3.92</t>
  </si>
  <si>
    <t>6.91</t>
  </si>
  <si>
    <t>6.92</t>
  </si>
  <si>
    <t>Zařízení 4 - Podtlakové věrání šaten a umýváren</t>
  </si>
  <si>
    <t>pracovní bod ventilátor pro větrání umývárny: 720 m3/h při 180 Pa - vysoké otáčky</t>
  </si>
  <si>
    <t>Zařízení 4 - Podtlakové věrání šaten a umýváren - celkem</t>
  </si>
  <si>
    <t>1.93</t>
  </si>
  <si>
    <t>Čerpadlo kondenzátu</t>
  </si>
  <si>
    <t>2.93</t>
  </si>
  <si>
    <t>3.93</t>
  </si>
  <si>
    <t>6.93</t>
  </si>
  <si>
    <t>1.03.02</t>
  </si>
  <si>
    <t>DEMONTÁŽ STÁVAJÍCÍHO POTRUBÍ</t>
  </si>
  <si>
    <t>Textilní rukávec, kruhový, s perforací, Ø315 mm, délka 22 000 mm, přívod vzduchu</t>
  </si>
  <si>
    <t>Textilní rukávec, kruhový, s perforací, Ø315 mm, délka 16 000 mm, přívod vzduchu</t>
  </si>
  <si>
    <t xml:space="preserve">Výfukový kus 400x500 mm, RAL dle fasády, ALP </t>
  </si>
  <si>
    <t>ALP potrubí, tl. Izolace 30 mm, do obvodu 2000 mm, vč. 45% tvarovek</t>
  </si>
  <si>
    <t>1a.95</t>
  </si>
  <si>
    <t>Vymezovací kroužky pro instalaci konzoly do zateplené fasády</t>
  </si>
  <si>
    <t>Demontáž stávajícího čtyřhranného potrubí do obvodu 2500 mm, vč. tvarovek, distribučních elementů, potrubních prvků a montážního materiálu, vč. ekologické likvidace</t>
  </si>
  <si>
    <t>4.00a</t>
  </si>
  <si>
    <t>4.00b</t>
  </si>
  <si>
    <t>Zaslepení stávajícího potrubí, do obvodu 2500 mm</t>
  </si>
  <si>
    <t xml:space="preserve"> - Jednotka splňuje ErP (Ecodesign) – nařízení EU 1253/2014 platné od 1.1.2016 i 1.1.2018</t>
  </si>
  <si>
    <t>1.01b</t>
  </si>
  <si>
    <t>Pomocná konstrukce pro VZT jednotku, provedení pozink</t>
  </si>
  <si>
    <t>Potrubí HT32, vč. 30% tvarovek</t>
  </si>
  <si>
    <t>1.94</t>
  </si>
  <si>
    <t>Topný kabel - venkovní prostředí</t>
  </si>
  <si>
    <t>VŮNĚ DO VZT</t>
  </si>
  <si>
    <t>1.70</t>
  </si>
  <si>
    <t>Přenosný osvěžovač pro napojení do VZT</t>
  </si>
  <si>
    <t xml:space="preserve"> - vhodný k umístění na police / klenby a do vyvýšených částí prostoru</t>
  </si>
  <si>
    <t xml:space="preserve"> - dokáže snadno a rychle rozptýlit vůni do ovzduší, díky cold-air difuzi (studená pára)</t>
  </si>
  <si>
    <t xml:space="preserve"> - elektrický přívod (230V)</t>
  </si>
  <si>
    <t xml:space="preserve"> - 18,7x28,5x36h cm, váha 5,2kg</t>
  </si>
  <si>
    <t xml:space="preserve"> - možnost výběru z přednastavených programů či vlastní nastavení</t>
  </si>
  <si>
    <t xml:space="preserve"> - lze napojit do vzduchotechniky</t>
  </si>
  <si>
    <t xml:space="preserve"> - certifikát: IFRA CLASS 11.A</t>
  </si>
  <si>
    <t>ČTYŘHRANNÉ PORUBÍ, skupiny I., třída těsnosti "B"</t>
  </si>
  <si>
    <t>SPIRO POTRUBÍ
břitové pryžové těsnění</t>
  </si>
  <si>
    <t>1a.96</t>
  </si>
  <si>
    <t>1a.97</t>
  </si>
  <si>
    <t xml:space="preserve"> - SEER: 6,90 W/W</t>
  </si>
  <si>
    <t xml:space="preserve"> - SCOP: 4,10 W/W</t>
  </si>
  <si>
    <t>Nástěnná konzola, délka 700, povrchová úprava RAL dle fasády</t>
  </si>
  <si>
    <t>TALÍŘOVÝ VENTIL
univerzální, plastový</t>
  </si>
  <si>
    <t>Talířový ventil, univerzální, kruhový Ø100 mm, plastový</t>
  </si>
  <si>
    <t>Prokabelování MaR a čidel a ovladače v místnosti nářa´dovna (předpoklad 15 bm na jednu jendotku)</t>
  </si>
  <si>
    <t>Kabeláž mezi ovladači, čidly a VZT jednotkou (viz schéma zapojení - katalogový list VZT jednotky); předpoklad 100 bm, ovladač umístěn v nářaďovně</t>
  </si>
  <si>
    <t>Nátrubek na odvod kondenzátu, Ø30 mm</t>
  </si>
  <si>
    <t>2.04</t>
  </si>
  <si>
    <t>1.95</t>
  </si>
  <si>
    <t>Zakrytí stávající podlahy (např. OSB desky) - větší tělocvična</t>
  </si>
  <si>
    <t>1.96</t>
  </si>
  <si>
    <t>Zakrytí stávající podlahy (např. OSB desky) - menší tělocvična</t>
  </si>
  <si>
    <t>SPIRO Ø250 mm, vč. 0% tvarovek</t>
  </si>
  <si>
    <t>O.13</t>
  </si>
  <si>
    <t>Zakrytí stávající podlahy - stížená montáž</t>
  </si>
  <si>
    <t>neobsazeno</t>
  </si>
  <si>
    <t>4.05.02</t>
  </si>
  <si>
    <t>ZASTŘEŠENÍ VÝFUKOVÉHO KOMÍNU</t>
  </si>
  <si>
    <t>4.90</t>
  </si>
  <si>
    <t>Stříška nad výfukovým komínem</t>
  </si>
  <si>
    <t>ZŠ Vančurova Hodonín - rekonstrukce elektroinstalace - III. Etapa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</si>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</sst>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charset val="238"/>
    </font>
    <font>
      <sz val="9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/>
    <xf numFmtId="0" fontId="14" fillId="0" borderId="0"/>
  </cellStyleXfs>
  <cellXfs count="62">
    <xf numFmtId="0" fontId="0" fillId="0" borderId="0" xfId="0"/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left" vertical="center"/>
    </xf>
    <xf numFmtId="49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right" vertical="center"/>
    </xf>
    <xf numFmtId="49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3" fontId="2" fillId="4" borderId="1" xfId="0" applyNumberFormat="1" applyFont="1" applyFill="1" applyBorder="1" applyAlignment="1">
      <alignment horizontal="right" vertical="center"/>
    </xf>
    <xf numFmtId="4" fontId="10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3" fillId="0" borderId="0" xfId="2" applyFont="1"/>
    <xf numFmtId="0" fontId="12" fillId="0" borderId="0" xfId="2"/>
    <xf numFmtId="0" fontId="14" fillId="0" borderId="0" xfId="3"/>
    <xf numFmtId="0" fontId="15" fillId="7" borderId="0" xfId="2" applyFont="1" applyFill="1" applyAlignment="1">
      <alignment horizontal="left" wrapText="1"/>
    </xf>
    <xf numFmtId="3" fontId="5" fillId="8" borderId="1" xfId="1" applyNumberFormat="1" applyFont="1" applyFill="1" applyBorder="1" applyAlignment="1">
      <alignment vertical="center"/>
    </xf>
  </cellXfs>
  <cellStyles count="4">
    <cellStyle name="Normální" xfId="0" builtinId="0"/>
    <cellStyle name="Normální 2" xfId="2" xr:uid="{DF87D626-B8C4-4EB4-A027-28162B3504D2}"/>
    <cellStyle name="Normální 3" xfId="3" xr:uid="{2B5AACEE-FDA6-44C7-9EB1-DFE254175678}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8B755-CE7D-4E35-80EA-ABBA6FFCF3ED}">
  <dimension ref="A1:G2"/>
  <sheetViews>
    <sheetView tabSelected="1" workbookViewId="0"/>
  </sheetViews>
  <sheetFormatPr defaultRowHeight="12.75" x14ac:dyDescent="0.2"/>
  <cols>
    <col min="1" max="16384" width="9.140625" style="59"/>
  </cols>
  <sheetData>
    <row r="1" spans="1:7" x14ac:dyDescent="0.2">
      <c r="A1" s="57" t="s">
        <v>296</v>
      </c>
      <c r="B1" s="58"/>
      <c r="C1" s="58"/>
      <c r="D1" s="58"/>
      <c r="E1" s="58"/>
      <c r="F1" s="58"/>
      <c r="G1" s="58"/>
    </row>
    <row r="2" spans="1:7" ht="67.5" customHeight="1" x14ac:dyDescent="0.2">
      <c r="A2" s="60" t="s">
        <v>297</v>
      </c>
      <c r="B2" s="60"/>
      <c r="C2" s="60"/>
      <c r="D2" s="60"/>
      <c r="E2" s="60"/>
      <c r="F2" s="60"/>
      <c r="G2" s="60"/>
    </row>
  </sheetData>
  <sheetProtection algorithmName="SHA-512" hashValue="rsCZ+6xSxoz/TMNPWH0DborAkitxfCJ84oy14+16zbKqBz6DIrlaYfAhxxBUr52ltHsvkUcG7KXeb4vVkz9Dtg==" saltValue="nZS7WwP7+nDfS3M0Ta0Jj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95207-131F-412F-9A4B-3B9D1020AA8F}">
  <sheetPr>
    <pageSetUpPr fitToPage="1"/>
  </sheetPr>
  <dimension ref="A2:H288"/>
  <sheetViews>
    <sheetView zoomScaleNormal="100" workbookViewId="0">
      <pane ySplit="7" topLeftCell="A8" activePane="bottomLeft" state="frozen"/>
      <selection pane="bottomLeft"/>
    </sheetView>
  </sheetViews>
  <sheetFormatPr defaultRowHeight="12" x14ac:dyDescent="0.25"/>
  <cols>
    <col min="1" max="1" width="9.140625" style="41"/>
    <col min="2" max="2" width="11.28515625" style="35" bestFit="1" customWidth="1"/>
    <col min="3" max="3" width="82.85546875" style="36" bestFit="1" customWidth="1"/>
    <col min="4" max="4" width="6.42578125" style="35" customWidth="1"/>
    <col min="5" max="5" width="6.42578125" style="37" customWidth="1"/>
    <col min="6" max="7" width="11.42578125" style="12" customWidth="1"/>
    <col min="8" max="8" width="2.42578125" style="2" customWidth="1"/>
    <col min="9" max="16384" width="9.140625" style="2"/>
  </cols>
  <sheetData>
    <row r="2" spans="2:8" x14ac:dyDescent="0.25">
      <c r="B2" s="13" t="s">
        <v>30</v>
      </c>
      <c r="C2" s="14" t="s">
        <v>220</v>
      </c>
      <c r="D2" s="50"/>
      <c r="E2" s="51"/>
      <c r="F2" s="56"/>
      <c r="G2" s="56"/>
      <c r="H2" s="15"/>
    </row>
    <row r="3" spans="2:8" ht="12.75" x14ac:dyDescent="0.25">
      <c r="B3" s="13" t="s">
        <v>31</v>
      </c>
      <c r="C3" s="11" t="s">
        <v>295</v>
      </c>
      <c r="D3" s="52"/>
      <c r="E3" s="53"/>
      <c r="F3" s="56"/>
      <c r="G3" s="56"/>
      <c r="H3" s="15"/>
    </row>
    <row r="4" spans="2:8" x14ac:dyDescent="0.25">
      <c r="B4" s="13" t="s">
        <v>32</v>
      </c>
      <c r="C4" s="14" t="s">
        <v>221</v>
      </c>
      <c r="D4" s="52"/>
      <c r="E4" s="53"/>
      <c r="F4" s="56"/>
      <c r="G4" s="56"/>
      <c r="H4" s="15"/>
    </row>
    <row r="5" spans="2:8" x14ac:dyDescent="0.25">
      <c r="B5" s="13" t="s">
        <v>18</v>
      </c>
      <c r="C5" s="14" t="s">
        <v>222</v>
      </c>
      <c r="D5" s="54"/>
      <c r="E5" s="55"/>
      <c r="F5" s="56"/>
      <c r="G5" s="56"/>
      <c r="H5" s="15"/>
    </row>
    <row r="6" spans="2:8" x14ac:dyDescent="0.25">
      <c r="B6" s="16"/>
      <c r="C6" s="2"/>
      <c r="D6" s="16"/>
      <c r="E6" s="16"/>
      <c r="F6" s="2"/>
      <c r="G6" s="2"/>
    </row>
    <row r="7" spans="2:8" ht="24" x14ac:dyDescent="0.25">
      <c r="B7" s="6" t="s">
        <v>2</v>
      </c>
      <c r="C7" s="5" t="s">
        <v>0</v>
      </c>
      <c r="D7" s="6" t="s">
        <v>3</v>
      </c>
      <c r="E7" s="4" t="s">
        <v>4</v>
      </c>
      <c r="F7" s="3" t="s">
        <v>5</v>
      </c>
      <c r="G7" s="3" t="s">
        <v>15</v>
      </c>
    </row>
    <row r="8" spans="2:8" x14ac:dyDescent="0.25">
      <c r="B8" s="7" t="s">
        <v>1</v>
      </c>
      <c r="C8" s="8" t="s">
        <v>128</v>
      </c>
      <c r="D8" s="7" t="s">
        <v>1</v>
      </c>
      <c r="E8" s="9"/>
      <c r="F8" s="10"/>
      <c r="G8" s="10"/>
    </row>
    <row r="9" spans="2:8" ht="36" x14ac:dyDescent="0.25">
      <c r="B9" s="17" t="s">
        <v>1</v>
      </c>
      <c r="C9" s="18" t="s">
        <v>129</v>
      </c>
      <c r="D9" s="17" t="s">
        <v>1</v>
      </c>
      <c r="E9" s="19"/>
      <c r="F9" s="20"/>
      <c r="G9" s="20"/>
    </row>
    <row r="10" spans="2:8" ht="36" x14ac:dyDescent="0.25">
      <c r="B10" s="21" t="s">
        <v>147</v>
      </c>
      <c r="C10" s="22" t="s">
        <v>130</v>
      </c>
      <c r="D10" s="21" t="s">
        <v>6</v>
      </c>
      <c r="E10" s="23">
        <v>1</v>
      </c>
      <c r="F10" s="61"/>
      <c r="G10" s="1">
        <f>F10*E10</f>
        <v>0</v>
      </c>
    </row>
    <row r="11" spans="2:8" x14ac:dyDescent="0.25">
      <c r="B11" s="21"/>
      <c r="C11" s="22" t="s">
        <v>254</v>
      </c>
      <c r="D11" s="21"/>
      <c r="E11" s="23"/>
      <c r="F11" s="1"/>
      <c r="G11" s="1"/>
    </row>
    <row r="12" spans="2:8" x14ac:dyDescent="0.25">
      <c r="B12" s="21"/>
      <c r="C12" s="25" t="s">
        <v>145</v>
      </c>
      <c r="D12" s="21"/>
      <c r="E12" s="23"/>
      <c r="F12" s="1"/>
      <c r="G12" s="1"/>
    </row>
    <row r="13" spans="2:8" x14ac:dyDescent="0.25">
      <c r="B13" s="21"/>
      <c r="C13" s="25" t="s">
        <v>146</v>
      </c>
      <c r="D13" s="21"/>
      <c r="E13" s="23"/>
      <c r="F13" s="1"/>
      <c r="G13" s="1"/>
    </row>
    <row r="14" spans="2:8" x14ac:dyDescent="0.25">
      <c r="B14" s="21"/>
      <c r="C14" s="25" t="s">
        <v>67</v>
      </c>
      <c r="D14" s="21"/>
      <c r="E14" s="23"/>
      <c r="F14" s="1"/>
      <c r="G14" s="1"/>
    </row>
    <row r="15" spans="2:8" x14ac:dyDescent="0.25">
      <c r="B15" s="21" t="s">
        <v>1</v>
      </c>
      <c r="C15" s="25" t="s">
        <v>131</v>
      </c>
      <c r="D15" s="21" t="s">
        <v>1</v>
      </c>
      <c r="E15" s="23"/>
      <c r="F15" s="24"/>
      <c r="G15" s="24"/>
    </row>
    <row r="16" spans="2:8" x14ac:dyDescent="0.25">
      <c r="B16" s="21" t="s">
        <v>1</v>
      </c>
      <c r="C16" s="25" t="s">
        <v>132</v>
      </c>
      <c r="D16" s="21" t="s">
        <v>1</v>
      </c>
      <c r="E16" s="23"/>
      <c r="F16" s="24"/>
      <c r="G16" s="24"/>
    </row>
    <row r="17" spans="2:7" x14ac:dyDescent="0.25">
      <c r="B17" s="21" t="s">
        <v>1</v>
      </c>
      <c r="C17" s="25" t="s">
        <v>133</v>
      </c>
      <c r="D17" s="21" t="s">
        <v>1</v>
      </c>
      <c r="E17" s="23"/>
      <c r="F17" s="24"/>
      <c r="G17" s="24"/>
    </row>
    <row r="18" spans="2:7" x14ac:dyDescent="0.25">
      <c r="B18" s="21" t="s">
        <v>1</v>
      </c>
      <c r="C18" s="25" t="s">
        <v>134</v>
      </c>
      <c r="D18" s="21" t="s">
        <v>1</v>
      </c>
      <c r="E18" s="23"/>
      <c r="F18" s="24"/>
      <c r="G18" s="24"/>
    </row>
    <row r="19" spans="2:7" x14ac:dyDescent="0.25">
      <c r="B19" s="21" t="s">
        <v>1</v>
      </c>
      <c r="C19" s="25" t="s">
        <v>135</v>
      </c>
      <c r="D19" s="21" t="s">
        <v>1</v>
      </c>
      <c r="E19" s="23"/>
      <c r="F19" s="24"/>
      <c r="G19" s="24"/>
    </row>
    <row r="20" spans="2:7" x14ac:dyDescent="0.25">
      <c r="B20" s="21" t="s">
        <v>1</v>
      </c>
      <c r="C20" s="25" t="s">
        <v>136</v>
      </c>
      <c r="D20" s="21" t="s">
        <v>1</v>
      </c>
      <c r="E20" s="23"/>
      <c r="F20" s="24"/>
      <c r="G20" s="24"/>
    </row>
    <row r="21" spans="2:7" x14ac:dyDescent="0.25">
      <c r="B21" s="21" t="s">
        <v>1</v>
      </c>
      <c r="C21" s="25" t="s">
        <v>137</v>
      </c>
      <c r="D21" s="21" t="s">
        <v>1</v>
      </c>
      <c r="E21" s="23"/>
      <c r="F21" s="24"/>
      <c r="G21" s="24"/>
    </row>
    <row r="22" spans="2:7" x14ac:dyDescent="0.25">
      <c r="B22" s="21" t="s">
        <v>1</v>
      </c>
      <c r="C22" s="25" t="s">
        <v>138</v>
      </c>
      <c r="D22" s="21" t="s">
        <v>1</v>
      </c>
      <c r="E22" s="23"/>
      <c r="F22" s="24"/>
      <c r="G22" s="24"/>
    </row>
    <row r="23" spans="2:7" x14ac:dyDescent="0.25">
      <c r="B23" s="21" t="s">
        <v>1</v>
      </c>
      <c r="C23" s="25" t="s">
        <v>139</v>
      </c>
      <c r="D23" s="21" t="s">
        <v>1</v>
      </c>
      <c r="E23" s="23"/>
      <c r="F23" s="24"/>
      <c r="G23" s="24"/>
    </row>
    <row r="24" spans="2:7" x14ac:dyDescent="0.25">
      <c r="B24" s="21" t="s">
        <v>1</v>
      </c>
      <c r="C24" s="25" t="s">
        <v>140</v>
      </c>
      <c r="D24" s="21" t="s">
        <v>1</v>
      </c>
      <c r="E24" s="23"/>
      <c r="F24" s="24"/>
      <c r="G24" s="24"/>
    </row>
    <row r="25" spans="2:7" x14ac:dyDescent="0.25">
      <c r="B25" s="21" t="s">
        <v>1</v>
      </c>
      <c r="C25" s="25" t="s">
        <v>141</v>
      </c>
      <c r="D25" s="21" t="s">
        <v>1</v>
      </c>
      <c r="E25" s="23"/>
      <c r="F25" s="24"/>
      <c r="G25" s="24"/>
    </row>
    <row r="26" spans="2:7" x14ac:dyDescent="0.25">
      <c r="B26" s="21"/>
      <c r="C26" s="25" t="s">
        <v>142</v>
      </c>
      <c r="D26" s="21"/>
      <c r="E26" s="23"/>
      <c r="F26" s="24"/>
      <c r="G26" s="24"/>
    </row>
    <row r="27" spans="2:7" x14ac:dyDescent="0.25">
      <c r="B27" s="21" t="s">
        <v>1</v>
      </c>
      <c r="C27" s="25" t="s">
        <v>68</v>
      </c>
      <c r="D27" s="21" t="s">
        <v>1</v>
      </c>
      <c r="E27" s="23"/>
      <c r="F27" s="24"/>
      <c r="G27" s="24"/>
    </row>
    <row r="28" spans="2:7" x14ac:dyDescent="0.25">
      <c r="B28" s="21"/>
      <c r="C28" s="25" t="s">
        <v>69</v>
      </c>
      <c r="D28" s="21"/>
      <c r="E28" s="23"/>
      <c r="F28" s="24"/>
      <c r="G28" s="24"/>
    </row>
    <row r="29" spans="2:7" x14ac:dyDescent="0.25">
      <c r="B29" s="21"/>
      <c r="C29" s="25" t="s">
        <v>70</v>
      </c>
      <c r="D29" s="21"/>
      <c r="E29" s="23"/>
      <c r="F29" s="24"/>
      <c r="G29" s="24"/>
    </row>
    <row r="30" spans="2:7" x14ac:dyDescent="0.25">
      <c r="B30" s="21"/>
      <c r="C30" s="25" t="s">
        <v>71</v>
      </c>
      <c r="D30" s="21"/>
      <c r="E30" s="23"/>
      <c r="F30" s="24"/>
      <c r="G30" s="24"/>
    </row>
    <row r="31" spans="2:7" x14ac:dyDescent="0.25">
      <c r="B31" s="21"/>
      <c r="C31" s="25" t="s">
        <v>72</v>
      </c>
      <c r="D31" s="21"/>
      <c r="E31" s="23"/>
      <c r="F31" s="24"/>
      <c r="G31" s="24"/>
    </row>
    <row r="32" spans="2:7" x14ac:dyDescent="0.25">
      <c r="B32" s="21" t="s">
        <v>1</v>
      </c>
      <c r="C32" s="25" t="s">
        <v>73</v>
      </c>
      <c r="D32" s="21" t="s">
        <v>1</v>
      </c>
      <c r="E32" s="23"/>
      <c r="F32" s="24"/>
      <c r="G32" s="24"/>
    </row>
    <row r="33" spans="2:7" x14ac:dyDescent="0.25">
      <c r="B33" s="21" t="s">
        <v>1</v>
      </c>
      <c r="C33" s="25" t="s">
        <v>74</v>
      </c>
      <c r="D33" s="21" t="s">
        <v>1</v>
      </c>
      <c r="E33" s="23"/>
      <c r="F33" s="24"/>
      <c r="G33" s="24"/>
    </row>
    <row r="34" spans="2:7" x14ac:dyDescent="0.25">
      <c r="B34" s="21" t="s">
        <v>1</v>
      </c>
      <c r="C34" s="25" t="s">
        <v>75</v>
      </c>
      <c r="D34" s="21" t="s">
        <v>1</v>
      </c>
      <c r="E34" s="23"/>
      <c r="F34" s="24"/>
      <c r="G34" s="24"/>
    </row>
    <row r="35" spans="2:7" x14ac:dyDescent="0.25">
      <c r="B35" s="21" t="s">
        <v>1</v>
      </c>
      <c r="C35" s="25" t="s">
        <v>76</v>
      </c>
      <c r="D35" s="21" t="s">
        <v>1</v>
      </c>
      <c r="E35" s="23"/>
      <c r="F35" s="24"/>
      <c r="G35" s="24"/>
    </row>
    <row r="36" spans="2:7" x14ac:dyDescent="0.25">
      <c r="B36" s="21" t="s">
        <v>1</v>
      </c>
      <c r="C36" s="25" t="s">
        <v>77</v>
      </c>
      <c r="D36" s="21" t="s">
        <v>1</v>
      </c>
      <c r="E36" s="23"/>
      <c r="F36" s="24"/>
      <c r="G36" s="24"/>
    </row>
    <row r="37" spans="2:7" x14ac:dyDescent="0.25">
      <c r="B37" s="21"/>
      <c r="C37" s="25" t="s">
        <v>78</v>
      </c>
      <c r="D37" s="21"/>
      <c r="E37" s="23"/>
      <c r="F37" s="24"/>
      <c r="G37" s="24"/>
    </row>
    <row r="38" spans="2:7" x14ac:dyDescent="0.25">
      <c r="B38" s="21" t="s">
        <v>1</v>
      </c>
      <c r="C38" s="25" t="s">
        <v>79</v>
      </c>
      <c r="D38" s="21" t="s">
        <v>1</v>
      </c>
      <c r="E38" s="23"/>
      <c r="F38" s="24"/>
      <c r="G38" s="24"/>
    </row>
    <row r="39" spans="2:7" x14ac:dyDescent="0.25">
      <c r="B39" s="21" t="s">
        <v>1</v>
      </c>
      <c r="C39" s="25" t="s">
        <v>80</v>
      </c>
      <c r="D39" s="21" t="s">
        <v>1</v>
      </c>
      <c r="E39" s="23"/>
      <c r="F39" s="24"/>
      <c r="G39" s="24"/>
    </row>
    <row r="40" spans="2:7" x14ac:dyDescent="0.25">
      <c r="B40" s="21"/>
      <c r="C40" s="25" t="s">
        <v>81</v>
      </c>
      <c r="D40" s="21"/>
      <c r="E40" s="45"/>
      <c r="F40" s="24"/>
      <c r="G40" s="24"/>
    </row>
    <row r="41" spans="2:7" x14ac:dyDescent="0.25">
      <c r="B41" s="21" t="s">
        <v>1</v>
      </c>
      <c r="C41" s="25" t="s">
        <v>143</v>
      </c>
      <c r="D41" s="21" t="s">
        <v>1</v>
      </c>
      <c r="E41" s="23"/>
      <c r="F41" s="24"/>
      <c r="G41" s="24"/>
    </row>
    <row r="42" spans="2:7" x14ac:dyDescent="0.25">
      <c r="B42" s="21" t="s">
        <v>1</v>
      </c>
      <c r="C42" s="25" t="s">
        <v>144</v>
      </c>
      <c r="D42" s="21" t="s">
        <v>1</v>
      </c>
      <c r="E42" s="23"/>
      <c r="F42" s="24"/>
      <c r="G42" s="24"/>
    </row>
    <row r="43" spans="2:7" x14ac:dyDescent="0.25">
      <c r="B43" s="21"/>
      <c r="C43" s="25" t="s">
        <v>82</v>
      </c>
      <c r="D43" s="21"/>
      <c r="E43" s="23"/>
      <c r="F43" s="1"/>
      <c r="G43" s="1"/>
    </row>
    <row r="44" spans="2:7" ht="36" x14ac:dyDescent="0.25">
      <c r="B44" s="21" t="s">
        <v>148</v>
      </c>
      <c r="C44" s="22" t="s">
        <v>130</v>
      </c>
      <c r="D44" s="21" t="s">
        <v>6</v>
      </c>
      <c r="E44" s="23">
        <v>1</v>
      </c>
      <c r="F44" s="61"/>
      <c r="G44" s="1">
        <f>F44*E44</f>
        <v>0</v>
      </c>
    </row>
    <row r="45" spans="2:7" x14ac:dyDescent="0.25">
      <c r="B45" s="21"/>
      <c r="C45" s="22" t="s">
        <v>254</v>
      </c>
      <c r="D45" s="21"/>
      <c r="E45" s="23"/>
      <c r="F45" s="1"/>
      <c r="G45" s="1"/>
    </row>
    <row r="46" spans="2:7" x14ac:dyDescent="0.25">
      <c r="B46" s="21"/>
      <c r="C46" s="25" t="s">
        <v>149</v>
      </c>
      <c r="D46" s="21"/>
      <c r="E46" s="23"/>
      <c r="F46" s="1"/>
      <c r="G46" s="1"/>
    </row>
    <row r="47" spans="2:7" x14ac:dyDescent="0.25">
      <c r="B47" s="21"/>
      <c r="C47" s="25" t="s">
        <v>146</v>
      </c>
      <c r="D47" s="21"/>
      <c r="E47" s="23"/>
      <c r="F47" s="1"/>
      <c r="G47" s="1"/>
    </row>
    <row r="48" spans="2:7" x14ac:dyDescent="0.25">
      <c r="B48" s="21"/>
      <c r="C48" s="25" t="s">
        <v>67</v>
      </c>
      <c r="D48" s="21"/>
      <c r="E48" s="23"/>
      <c r="F48" s="1"/>
      <c r="G48" s="1"/>
    </row>
    <row r="49" spans="2:7" x14ac:dyDescent="0.25">
      <c r="B49" s="21" t="s">
        <v>1</v>
      </c>
      <c r="C49" s="25" t="s">
        <v>131</v>
      </c>
      <c r="D49" s="21" t="s">
        <v>1</v>
      </c>
      <c r="E49" s="23"/>
      <c r="F49" s="24"/>
      <c r="G49" s="24"/>
    </row>
    <row r="50" spans="2:7" x14ac:dyDescent="0.25">
      <c r="B50" s="21" t="s">
        <v>1</v>
      </c>
      <c r="C50" s="25" t="s">
        <v>132</v>
      </c>
      <c r="D50" s="21" t="s">
        <v>1</v>
      </c>
      <c r="E50" s="23"/>
      <c r="F50" s="24"/>
      <c r="G50" s="24"/>
    </row>
    <row r="51" spans="2:7" x14ac:dyDescent="0.25">
      <c r="B51" s="21" t="s">
        <v>1</v>
      </c>
      <c r="C51" s="25" t="s">
        <v>133</v>
      </c>
      <c r="D51" s="21" t="s">
        <v>1</v>
      </c>
      <c r="E51" s="23"/>
      <c r="F51" s="24"/>
      <c r="G51" s="24"/>
    </row>
    <row r="52" spans="2:7" x14ac:dyDescent="0.25">
      <c r="B52" s="21" t="s">
        <v>1</v>
      </c>
      <c r="C52" s="25" t="s">
        <v>134</v>
      </c>
      <c r="D52" s="21" t="s">
        <v>1</v>
      </c>
      <c r="E52" s="23"/>
      <c r="F52" s="24"/>
      <c r="G52" s="24"/>
    </row>
    <row r="53" spans="2:7" x14ac:dyDescent="0.25">
      <c r="B53" s="21" t="s">
        <v>1</v>
      </c>
      <c r="C53" s="25" t="s">
        <v>135</v>
      </c>
      <c r="D53" s="21" t="s">
        <v>1</v>
      </c>
      <c r="E53" s="23"/>
      <c r="F53" s="24"/>
      <c r="G53" s="24"/>
    </row>
    <row r="54" spans="2:7" x14ac:dyDescent="0.25">
      <c r="B54" s="21" t="s">
        <v>1</v>
      </c>
      <c r="C54" s="25" t="s">
        <v>136</v>
      </c>
      <c r="D54" s="21" t="s">
        <v>1</v>
      </c>
      <c r="E54" s="23"/>
      <c r="F54" s="24"/>
      <c r="G54" s="24"/>
    </row>
    <row r="55" spans="2:7" x14ac:dyDescent="0.25">
      <c r="B55" s="21" t="s">
        <v>1</v>
      </c>
      <c r="C55" s="25" t="s">
        <v>137</v>
      </c>
      <c r="D55" s="21" t="s">
        <v>1</v>
      </c>
      <c r="E55" s="23"/>
      <c r="F55" s="24"/>
      <c r="G55" s="24"/>
    </row>
    <row r="56" spans="2:7" x14ac:dyDescent="0.25">
      <c r="B56" s="21" t="s">
        <v>1</v>
      </c>
      <c r="C56" s="25" t="s">
        <v>138</v>
      </c>
      <c r="D56" s="21" t="s">
        <v>1</v>
      </c>
      <c r="E56" s="23"/>
      <c r="F56" s="24"/>
      <c r="G56" s="24"/>
    </row>
    <row r="57" spans="2:7" x14ac:dyDescent="0.25">
      <c r="B57" s="21" t="s">
        <v>1</v>
      </c>
      <c r="C57" s="25" t="s">
        <v>139</v>
      </c>
      <c r="D57" s="21" t="s">
        <v>1</v>
      </c>
      <c r="E57" s="23"/>
      <c r="F57" s="24"/>
      <c r="G57" s="24"/>
    </row>
    <row r="58" spans="2:7" x14ac:dyDescent="0.25">
      <c r="B58" s="21" t="s">
        <v>1</v>
      </c>
      <c r="C58" s="25" t="s">
        <v>140</v>
      </c>
      <c r="D58" s="21" t="s">
        <v>1</v>
      </c>
      <c r="E58" s="23"/>
      <c r="F58" s="24"/>
      <c r="G58" s="24"/>
    </row>
    <row r="59" spans="2:7" x14ac:dyDescent="0.25">
      <c r="B59" s="21" t="s">
        <v>1</v>
      </c>
      <c r="C59" s="25" t="s">
        <v>141</v>
      </c>
      <c r="D59" s="21" t="s">
        <v>1</v>
      </c>
      <c r="E59" s="23"/>
      <c r="F59" s="24"/>
      <c r="G59" s="24"/>
    </row>
    <row r="60" spans="2:7" x14ac:dyDescent="0.25">
      <c r="B60" s="21"/>
      <c r="C60" s="25" t="s">
        <v>142</v>
      </c>
      <c r="D60" s="21"/>
      <c r="E60" s="23"/>
      <c r="F60" s="24"/>
      <c r="G60" s="24"/>
    </row>
    <row r="61" spans="2:7" x14ac:dyDescent="0.25">
      <c r="B61" s="21" t="s">
        <v>1</v>
      </c>
      <c r="C61" s="25" t="s">
        <v>68</v>
      </c>
      <c r="D61" s="21" t="s">
        <v>1</v>
      </c>
      <c r="E61" s="23"/>
      <c r="F61" s="24"/>
      <c r="G61" s="24"/>
    </row>
    <row r="62" spans="2:7" x14ac:dyDescent="0.25">
      <c r="B62" s="21"/>
      <c r="C62" s="25" t="s">
        <v>69</v>
      </c>
      <c r="D62" s="21"/>
      <c r="E62" s="23"/>
      <c r="F62" s="24"/>
      <c r="G62" s="24"/>
    </row>
    <row r="63" spans="2:7" x14ac:dyDescent="0.25">
      <c r="B63" s="21"/>
      <c r="C63" s="25" t="s">
        <v>70</v>
      </c>
      <c r="D63" s="21"/>
      <c r="E63" s="23"/>
      <c r="F63" s="24"/>
      <c r="G63" s="24"/>
    </row>
    <row r="64" spans="2:7" x14ac:dyDescent="0.25">
      <c r="B64" s="21"/>
      <c r="C64" s="25" t="s">
        <v>71</v>
      </c>
      <c r="D64" s="21"/>
      <c r="E64" s="23"/>
      <c r="F64" s="24"/>
      <c r="G64" s="24"/>
    </row>
    <row r="65" spans="2:7" x14ac:dyDescent="0.25">
      <c r="B65" s="21"/>
      <c r="C65" s="25" t="s">
        <v>72</v>
      </c>
      <c r="D65" s="21"/>
      <c r="E65" s="23"/>
      <c r="F65" s="24"/>
      <c r="G65" s="24"/>
    </row>
    <row r="66" spans="2:7" x14ac:dyDescent="0.25">
      <c r="B66" s="21" t="s">
        <v>1</v>
      </c>
      <c r="C66" s="25" t="s">
        <v>73</v>
      </c>
      <c r="D66" s="21" t="s">
        <v>1</v>
      </c>
      <c r="E66" s="23"/>
      <c r="F66" s="24"/>
      <c r="G66" s="24"/>
    </row>
    <row r="67" spans="2:7" x14ac:dyDescent="0.25">
      <c r="B67" s="21" t="s">
        <v>1</v>
      </c>
      <c r="C67" s="25" t="s">
        <v>74</v>
      </c>
      <c r="D67" s="21" t="s">
        <v>1</v>
      </c>
      <c r="E67" s="23"/>
      <c r="F67" s="24"/>
      <c r="G67" s="24"/>
    </row>
    <row r="68" spans="2:7" x14ac:dyDescent="0.25">
      <c r="B68" s="21" t="s">
        <v>1</v>
      </c>
      <c r="C68" s="25" t="s">
        <v>75</v>
      </c>
      <c r="D68" s="21" t="s">
        <v>1</v>
      </c>
      <c r="E68" s="23"/>
      <c r="F68" s="24"/>
      <c r="G68" s="24"/>
    </row>
    <row r="69" spans="2:7" x14ac:dyDescent="0.25">
      <c r="B69" s="21" t="s">
        <v>1</v>
      </c>
      <c r="C69" s="25" t="s">
        <v>76</v>
      </c>
      <c r="D69" s="21" t="s">
        <v>1</v>
      </c>
      <c r="E69" s="23"/>
      <c r="F69" s="24"/>
      <c r="G69" s="24"/>
    </row>
    <row r="70" spans="2:7" x14ac:dyDescent="0.25">
      <c r="B70" s="21" t="s">
        <v>1</v>
      </c>
      <c r="C70" s="25" t="s">
        <v>77</v>
      </c>
      <c r="D70" s="21" t="s">
        <v>1</v>
      </c>
      <c r="E70" s="23"/>
      <c r="F70" s="24"/>
      <c r="G70" s="24"/>
    </row>
    <row r="71" spans="2:7" x14ac:dyDescent="0.25">
      <c r="B71" s="21"/>
      <c r="C71" s="25" t="s">
        <v>78</v>
      </c>
      <c r="D71" s="21"/>
      <c r="E71" s="23"/>
      <c r="F71" s="24"/>
      <c r="G71" s="24"/>
    </row>
    <row r="72" spans="2:7" x14ac:dyDescent="0.25">
      <c r="B72" s="21" t="s">
        <v>1</v>
      </c>
      <c r="C72" s="25" t="s">
        <v>79</v>
      </c>
      <c r="D72" s="21" t="s">
        <v>1</v>
      </c>
      <c r="E72" s="23"/>
      <c r="F72" s="24"/>
      <c r="G72" s="24"/>
    </row>
    <row r="73" spans="2:7" x14ac:dyDescent="0.25">
      <c r="B73" s="21" t="s">
        <v>1</v>
      </c>
      <c r="C73" s="25" t="s">
        <v>80</v>
      </c>
      <c r="D73" s="21" t="s">
        <v>1</v>
      </c>
      <c r="E73" s="23"/>
      <c r="F73" s="24"/>
      <c r="G73" s="24"/>
    </row>
    <row r="74" spans="2:7" x14ac:dyDescent="0.25">
      <c r="B74" s="21"/>
      <c r="C74" s="25" t="s">
        <v>81</v>
      </c>
      <c r="D74" s="21"/>
      <c r="E74" s="45"/>
      <c r="F74" s="24"/>
      <c r="G74" s="24"/>
    </row>
    <row r="75" spans="2:7" x14ac:dyDescent="0.25">
      <c r="B75" s="21" t="s">
        <v>1</v>
      </c>
      <c r="C75" s="25" t="s">
        <v>143</v>
      </c>
      <c r="D75" s="21" t="s">
        <v>1</v>
      </c>
      <c r="E75" s="23"/>
      <c r="F75" s="24"/>
      <c r="G75" s="24"/>
    </row>
    <row r="76" spans="2:7" x14ac:dyDescent="0.25">
      <c r="B76" s="21" t="s">
        <v>1</v>
      </c>
      <c r="C76" s="25" t="s">
        <v>144</v>
      </c>
      <c r="D76" s="21" t="s">
        <v>1</v>
      </c>
      <c r="E76" s="23"/>
      <c r="F76" s="24"/>
      <c r="G76" s="24"/>
    </row>
    <row r="77" spans="2:7" x14ac:dyDescent="0.25">
      <c r="B77" s="21"/>
      <c r="C77" s="25" t="s">
        <v>82</v>
      </c>
      <c r="D77" s="21"/>
      <c r="E77" s="23"/>
      <c r="F77" s="1"/>
      <c r="G77" s="1"/>
    </row>
    <row r="78" spans="2:7" ht="24" x14ac:dyDescent="0.25">
      <c r="B78" s="21" t="s">
        <v>83</v>
      </c>
      <c r="C78" s="22" t="s">
        <v>280</v>
      </c>
      <c r="D78" s="21" t="s">
        <v>10</v>
      </c>
      <c r="E78" s="23">
        <v>1</v>
      </c>
      <c r="F78" s="61"/>
      <c r="G78" s="1">
        <f t="shared" ref="G78:G79" si="0">F78*E78</f>
        <v>0</v>
      </c>
    </row>
    <row r="79" spans="2:7" x14ac:dyDescent="0.25">
      <c r="B79" s="21" t="s">
        <v>255</v>
      </c>
      <c r="C79" s="22" t="s">
        <v>256</v>
      </c>
      <c r="D79" s="21" t="s">
        <v>10</v>
      </c>
      <c r="E79" s="23">
        <v>2</v>
      </c>
      <c r="F79" s="61"/>
      <c r="G79" s="1">
        <f t="shared" si="0"/>
        <v>0</v>
      </c>
    </row>
    <row r="80" spans="2:7" ht="36" x14ac:dyDescent="0.25">
      <c r="B80" s="26" t="s">
        <v>1</v>
      </c>
      <c r="C80" s="18" t="s">
        <v>84</v>
      </c>
      <c r="D80" s="26" t="s">
        <v>1</v>
      </c>
      <c r="E80" s="27"/>
      <c r="F80" s="28"/>
      <c r="G80" s="28"/>
    </row>
    <row r="81" spans="2:7" x14ac:dyDescent="0.25">
      <c r="B81" s="21" t="s">
        <v>48</v>
      </c>
      <c r="C81" s="25" t="s">
        <v>85</v>
      </c>
      <c r="D81" s="21" t="s">
        <v>6</v>
      </c>
      <c r="E81" s="23">
        <v>24</v>
      </c>
      <c r="F81" s="61"/>
      <c r="G81" s="1">
        <f>F81*E81</f>
        <v>0</v>
      </c>
    </row>
    <row r="82" spans="2:7" ht="24" x14ac:dyDescent="0.25">
      <c r="B82" s="26" t="s">
        <v>1</v>
      </c>
      <c r="C82" s="18" t="s">
        <v>86</v>
      </c>
      <c r="D82" s="26" t="s">
        <v>1</v>
      </c>
      <c r="E82" s="27"/>
      <c r="F82" s="28"/>
      <c r="G82" s="28"/>
    </row>
    <row r="83" spans="2:7" x14ac:dyDescent="0.25">
      <c r="B83" s="21" t="s">
        <v>150</v>
      </c>
      <c r="C83" s="25" t="s">
        <v>244</v>
      </c>
      <c r="D83" s="21" t="s">
        <v>6</v>
      </c>
      <c r="E83" s="23">
        <v>1</v>
      </c>
      <c r="F83" s="61"/>
      <c r="G83" s="1">
        <f t="shared" ref="G83:G84" si="1">F83*E83</f>
        <v>0</v>
      </c>
    </row>
    <row r="84" spans="2:7" x14ac:dyDescent="0.25">
      <c r="B84" s="21" t="s">
        <v>242</v>
      </c>
      <c r="C84" s="25" t="s">
        <v>245</v>
      </c>
      <c r="D84" s="21" t="s">
        <v>6</v>
      </c>
      <c r="E84" s="23">
        <v>1</v>
      </c>
      <c r="F84" s="61"/>
      <c r="G84" s="1">
        <f t="shared" si="1"/>
        <v>0</v>
      </c>
    </row>
    <row r="85" spans="2:7" ht="36" x14ac:dyDescent="0.25">
      <c r="B85" s="26" t="s">
        <v>1</v>
      </c>
      <c r="C85" s="18" t="s">
        <v>88</v>
      </c>
      <c r="D85" s="26" t="s">
        <v>1</v>
      </c>
      <c r="E85" s="27"/>
      <c r="F85" s="28"/>
      <c r="G85" s="28"/>
    </row>
    <row r="86" spans="2:7" ht="24.75" customHeight="1" x14ac:dyDescent="0.25">
      <c r="B86" s="21" t="s">
        <v>87</v>
      </c>
      <c r="C86" s="46" t="s">
        <v>151</v>
      </c>
      <c r="D86" s="21" t="s">
        <v>6</v>
      </c>
      <c r="E86" s="23">
        <v>4</v>
      </c>
      <c r="F86" s="61"/>
      <c r="G86" s="1">
        <f>F86*E86</f>
        <v>0</v>
      </c>
    </row>
    <row r="87" spans="2:7" ht="24" x14ac:dyDescent="0.25">
      <c r="B87" s="17" t="s">
        <v>1</v>
      </c>
      <c r="C87" s="18" t="s">
        <v>58</v>
      </c>
      <c r="D87" s="17" t="s">
        <v>1</v>
      </c>
      <c r="E87" s="19"/>
      <c r="F87" s="20"/>
      <c r="G87" s="20"/>
    </row>
    <row r="88" spans="2:7" ht="12.75" customHeight="1" x14ac:dyDescent="0.25">
      <c r="B88" s="21" t="s">
        <v>89</v>
      </c>
      <c r="C88" s="22" t="s">
        <v>62</v>
      </c>
      <c r="D88" s="21" t="s">
        <v>6</v>
      </c>
      <c r="E88" s="23">
        <v>4</v>
      </c>
      <c r="F88" s="61"/>
      <c r="G88" s="1">
        <f>F88*E88</f>
        <v>0</v>
      </c>
    </row>
    <row r="89" spans="2:7" x14ac:dyDescent="0.25">
      <c r="B89" s="26" t="s">
        <v>1</v>
      </c>
      <c r="C89" s="18" t="s">
        <v>90</v>
      </c>
      <c r="D89" s="26" t="s">
        <v>1</v>
      </c>
      <c r="E89" s="27"/>
      <c r="F89" s="28"/>
      <c r="G89" s="28"/>
    </row>
    <row r="90" spans="2:7" x14ac:dyDescent="0.25">
      <c r="B90" s="21" t="s">
        <v>91</v>
      </c>
      <c r="C90" s="22" t="s">
        <v>92</v>
      </c>
      <c r="D90" s="21" t="s">
        <v>6</v>
      </c>
      <c r="E90" s="23">
        <v>2</v>
      </c>
      <c r="F90" s="61"/>
      <c r="G90" s="1">
        <f>F90*E90</f>
        <v>0</v>
      </c>
    </row>
    <row r="91" spans="2:7" x14ac:dyDescent="0.25">
      <c r="B91" s="26" t="s">
        <v>1</v>
      </c>
      <c r="C91" s="18" t="s">
        <v>152</v>
      </c>
      <c r="D91" s="26" t="s">
        <v>1</v>
      </c>
      <c r="E91" s="27"/>
      <c r="F91" s="28"/>
      <c r="G91" s="28"/>
    </row>
    <row r="92" spans="2:7" x14ac:dyDescent="0.25">
      <c r="B92" s="21" t="s">
        <v>153</v>
      </c>
      <c r="C92" s="22" t="s">
        <v>246</v>
      </c>
      <c r="D92" s="21" t="s">
        <v>6</v>
      </c>
      <c r="E92" s="23">
        <v>2</v>
      </c>
      <c r="F92" s="61"/>
      <c r="G92" s="1">
        <f>F92*E92</f>
        <v>0</v>
      </c>
    </row>
    <row r="93" spans="2:7" x14ac:dyDescent="0.25">
      <c r="B93" s="26" t="s">
        <v>1</v>
      </c>
      <c r="C93" s="18" t="s">
        <v>270</v>
      </c>
      <c r="D93" s="26" t="s">
        <v>1</v>
      </c>
      <c r="E93" s="26" t="s">
        <v>1</v>
      </c>
      <c r="F93" s="26" t="s">
        <v>1</v>
      </c>
      <c r="G93" s="26" t="s">
        <v>1</v>
      </c>
    </row>
    <row r="94" spans="2:7" x14ac:dyDescent="0.25">
      <c r="B94" s="21" t="s">
        <v>93</v>
      </c>
      <c r="C94" s="25" t="s">
        <v>247</v>
      </c>
      <c r="D94" s="21" t="s">
        <v>7</v>
      </c>
      <c r="E94" s="23">
        <v>50</v>
      </c>
      <c r="F94" s="61"/>
      <c r="G94" s="1">
        <f t="shared" ref="G94:G96" si="2">F94*E94</f>
        <v>0</v>
      </c>
    </row>
    <row r="95" spans="2:7" x14ac:dyDescent="0.25">
      <c r="B95" s="21" t="s">
        <v>94</v>
      </c>
      <c r="C95" s="25" t="s">
        <v>156</v>
      </c>
      <c r="D95" s="21" t="s">
        <v>7</v>
      </c>
      <c r="E95" s="23">
        <v>44</v>
      </c>
      <c r="F95" s="61"/>
      <c r="G95" s="1">
        <f t="shared" si="2"/>
        <v>0</v>
      </c>
    </row>
    <row r="96" spans="2:7" x14ac:dyDescent="0.25">
      <c r="B96" s="21" t="s">
        <v>154</v>
      </c>
      <c r="C96" s="25" t="s">
        <v>155</v>
      </c>
      <c r="D96" s="21" t="s">
        <v>7</v>
      </c>
      <c r="E96" s="23">
        <v>55</v>
      </c>
      <c r="F96" s="61"/>
      <c r="G96" s="1">
        <f t="shared" si="2"/>
        <v>0</v>
      </c>
    </row>
    <row r="97" spans="2:7" ht="24" x14ac:dyDescent="0.25">
      <c r="B97" s="26" t="s">
        <v>1</v>
      </c>
      <c r="C97" s="18" t="s">
        <v>271</v>
      </c>
      <c r="D97" s="26" t="s">
        <v>1</v>
      </c>
      <c r="E97" s="27"/>
      <c r="F97" s="28"/>
      <c r="G97" s="28"/>
    </row>
    <row r="98" spans="2:7" ht="10.5" customHeight="1" x14ac:dyDescent="0.25">
      <c r="B98" s="21" t="s">
        <v>157</v>
      </c>
      <c r="C98" s="25" t="s">
        <v>158</v>
      </c>
      <c r="D98" s="21" t="s">
        <v>7</v>
      </c>
      <c r="E98" s="23">
        <v>64</v>
      </c>
      <c r="F98" s="61"/>
      <c r="G98" s="1">
        <f>F98*E98</f>
        <v>0</v>
      </c>
    </row>
    <row r="99" spans="2:7" x14ac:dyDescent="0.25">
      <c r="B99" s="17" t="s">
        <v>1</v>
      </c>
      <c r="C99" s="18" t="s">
        <v>260</v>
      </c>
      <c r="D99" s="17" t="s">
        <v>1</v>
      </c>
      <c r="E99" s="19"/>
      <c r="F99" s="20"/>
      <c r="G99" s="20"/>
    </row>
    <row r="100" spans="2:7" x14ac:dyDescent="0.25">
      <c r="B100" s="21" t="s">
        <v>261</v>
      </c>
      <c r="C100" s="25" t="s">
        <v>262</v>
      </c>
      <c r="D100" s="21" t="s">
        <v>6</v>
      </c>
      <c r="E100" s="23">
        <v>2</v>
      </c>
      <c r="F100" s="61"/>
      <c r="G100" s="1">
        <f>F100*E100</f>
        <v>0</v>
      </c>
    </row>
    <row r="101" spans="2:7" x14ac:dyDescent="0.25">
      <c r="B101" s="21" t="s">
        <v>1</v>
      </c>
      <c r="C101" s="25" t="s">
        <v>263</v>
      </c>
      <c r="D101" s="21" t="s">
        <v>1</v>
      </c>
      <c r="E101" s="23"/>
      <c r="F101" s="24"/>
      <c r="G101" s="24"/>
    </row>
    <row r="102" spans="2:7" x14ac:dyDescent="0.25">
      <c r="B102" s="21" t="s">
        <v>1</v>
      </c>
      <c r="C102" s="25" t="s">
        <v>264</v>
      </c>
      <c r="D102" s="21" t="s">
        <v>1</v>
      </c>
      <c r="E102" s="23"/>
      <c r="F102" s="24"/>
      <c r="G102" s="24"/>
    </row>
    <row r="103" spans="2:7" x14ac:dyDescent="0.25">
      <c r="B103" s="21" t="s">
        <v>1</v>
      </c>
      <c r="C103" s="25" t="s">
        <v>269</v>
      </c>
      <c r="D103" s="21" t="s">
        <v>1</v>
      </c>
      <c r="E103" s="23"/>
      <c r="F103" s="24"/>
      <c r="G103" s="24"/>
    </row>
    <row r="104" spans="2:7" x14ac:dyDescent="0.25">
      <c r="B104" s="21" t="s">
        <v>1</v>
      </c>
      <c r="C104" s="25" t="s">
        <v>265</v>
      </c>
      <c r="D104" s="21" t="s">
        <v>1</v>
      </c>
      <c r="E104" s="23"/>
      <c r="F104" s="24"/>
      <c r="G104" s="24"/>
    </row>
    <row r="105" spans="2:7" x14ac:dyDescent="0.25">
      <c r="B105" s="21" t="s">
        <v>1</v>
      </c>
      <c r="C105" s="25" t="s">
        <v>266</v>
      </c>
      <c r="D105" s="21" t="s">
        <v>1</v>
      </c>
      <c r="E105" s="23"/>
      <c r="F105" s="24"/>
      <c r="G105" s="24"/>
    </row>
    <row r="106" spans="2:7" x14ac:dyDescent="0.25">
      <c r="B106" s="21" t="s">
        <v>1</v>
      </c>
      <c r="C106" s="25" t="s">
        <v>267</v>
      </c>
      <c r="D106" s="21" t="s">
        <v>1</v>
      </c>
      <c r="E106" s="23"/>
      <c r="F106" s="24"/>
      <c r="G106" s="24"/>
    </row>
    <row r="107" spans="2:7" x14ac:dyDescent="0.25">
      <c r="B107" s="21" t="s">
        <v>1</v>
      </c>
      <c r="C107" s="25" t="s">
        <v>268</v>
      </c>
      <c r="D107" s="21" t="s">
        <v>1</v>
      </c>
      <c r="E107" s="23"/>
      <c r="F107" s="24"/>
      <c r="G107" s="24"/>
    </row>
    <row r="108" spans="2:7" ht="24" x14ac:dyDescent="0.25">
      <c r="B108" s="17" t="s">
        <v>1</v>
      </c>
      <c r="C108" s="18" t="s">
        <v>95</v>
      </c>
      <c r="D108" s="17" t="s">
        <v>1</v>
      </c>
      <c r="E108" s="19"/>
      <c r="F108" s="20"/>
      <c r="G108" s="20"/>
    </row>
    <row r="109" spans="2:7" x14ac:dyDescent="0.25">
      <c r="B109" s="21" t="s">
        <v>96</v>
      </c>
      <c r="C109" s="25" t="s">
        <v>159</v>
      </c>
      <c r="D109" s="21" t="s">
        <v>6</v>
      </c>
      <c r="E109" s="23">
        <v>4</v>
      </c>
      <c r="F109" s="61"/>
      <c r="G109" s="1">
        <f>F109*E109</f>
        <v>0</v>
      </c>
    </row>
    <row r="110" spans="2:7" x14ac:dyDescent="0.25">
      <c r="B110" s="17" t="s">
        <v>1</v>
      </c>
      <c r="C110" s="18" t="s">
        <v>223</v>
      </c>
      <c r="D110" s="17" t="s">
        <v>1</v>
      </c>
      <c r="E110" s="19"/>
      <c r="F110" s="20"/>
      <c r="G110" s="20"/>
    </row>
    <row r="111" spans="2:7" x14ac:dyDescent="0.25">
      <c r="B111" s="21" t="s">
        <v>224</v>
      </c>
      <c r="C111" s="25" t="s">
        <v>225</v>
      </c>
      <c r="D111" s="21" t="s">
        <v>6</v>
      </c>
      <c r="E111" s="23">
        <v>2</v>
      </c>
      <c r="F111" s="61"/>
      <c r="G111" s="1">
        <f t="shared" ref="G111:G116" si="3">F111*E111</f>
        <v>0</v>
      </c>
    </row>
    <row r="112" spans="2:7" x14ac:dyDescent="0.25">
      <c r="B112" s="21" t="s">
        <v>226</v>
      </c>
      <c r="C112" s="25" t="s">
        <v>257</v>
      </c>
      <c r="D112" s="21" t="s">
        <v>7</v>
      </c>
      <c r="E112" s="23">
        <v>38</v>
      </c>
      <c r="F112" s="61"/>
      <c r="G112" s="1">
        <f t="shared" si="3"/>
        <v>0</v>
      </c>
    </row>
    <row r="113" spans="2:7" x14ac:dyDescent="0.25">
      <c r="B113" s="21" t="s">
        <v>237</v>
      </c>
      <c r="C113" s="25" t="s">
        <v>238</v>
      </c>
      <c r="D113" s="21" t="s">
        <v>6</v>
      </c>
      <c r="E113" s="23">
        <v>2</v>
      </c>
      <c r="F113" s="61"/>
      <c r="G113" s="1">
        <f t="shared" si="3"/>
        <v>0</v>
      </c>
    </row>
    <row r="114" spans="2:7" x14ac:dyDescent="0.25">
      <c r="B114" s="21" t="s">
        <v>258</v>
      </c>
      <c r="C114" s="25" t="s">
        <v>259</v>
      </c>
      <c r="D114" s="21" t="s">
        <v>10</v>
      </c>
      <c r="E114" s="23">
        <v>2</v>
      </c>
      <c r="F114" s="61"/>
      <c r="G114" s="1">
        <f t="shared" si="3"/>
        <v>0</v>
      </c>
    </row>
    <row r="115" spans="2:7" x14ac:dyDescent="0.25">
      <c r="B115" s="21" t="s">
        <v>283</v>
      </c>
      <c r="C115" s="25" t="s">
        <v>284</v>
      </c>
      <c r="D115" s="21" t="s">
        <v>8</v>
      </c>
      <c r="E115" s="23">
        <v>320</v>
      </c>
      <c r="F115" s="61"/>
      <c r="G115" s="1">
        <f t="shared" si="3"/>
        <v>0</v>
      </c>
    </row>
    <row r="116" spans="2:7" x14ac:dyDescent="0.25">
      <c r="B116" s="21" t="s">
        <v>285</v>
      </c>
      <c r="C116" s="25" t="s">
        <v>286</v>
      </c>
      <c r="D116" s="21" t="s">
        <v>8</v>
      </c>
      <c r="E116" s="23">
        <v>260</v>
      </c>
      <c r="F116" s="61"/>
      <c r="G116" s="1">
        <f t="shared" si="3"/>
        <v>0</v>
      </c>
    </row>
    <row r="117" spans="2:7" x14ac:dyDescent="0.25">
      <c r="B117" s="7" t="s">
        <v>1</v>
      </c>
      <c r="C117" s="8" t="s">
        <v>97</v>
      </c>
      <c r="D117" s="7" t="s">
        <v>1</v>
      </c>
      <c r="E117" s="9"/>
      <c r="F117" s="10"/>
      <c r="G117" s="10">
        <f>SUM(G9:G116)</f>
        <v>0</v>
      </c>
    </row>
    <row r="118" spans="2:7" x14ac:dyDescent="0.25">
      <c r="B118" s="21" t="s">
        <v>1</v>
      </c>
      <c r="C118" s="25" t="s">
        <v>1</v>
      </c>
      <c r="D118" s="21" t="s">
        <v>1</v>
      </c>
      <c r="E118" s="23"/>
      <c r="F118" s="24"/>
      <c r="G118" s="24"/>
    </row>
    <row r="119" spans="2:7" x14ac:dyDescent="0.25">
      <c r="B119" s="7" t="s">
        <v>1</v>
      </c>
      <c r="C119" s="8" t="s">
        <v>98</v>
      </c>
      <c r="D119" s="7" t="s">
        <v>1</v>
      </c>
      <c r="E119" s="9"/>
      <c r="F119" s="10"/>
      <c r="G119" s="10"/>
    </row>
    <row r="120" spans="2:7" x14ac:dyDescent="0.25">
      <c r="B120" s="17" t="s">
        <v>1</v>
      </c>
      <c r="C120" s="18" t="s">
        <v>33</v>
      </c>
      <c r="D120" s="17" t="s">
        <v>1</v>
      </c>
      <c r="E120" s="19"/>
      <c r="F120" s="20"/>
      <c r="G120" s="20"/>
    </row>
    <row r="121" spans="2:7" x14ac:dyDescent="0.25">
      <c r="B121" s="47" t="s">
        <v>99</v>
      </c>
      <c r="C121" s="48" t="s">
        <v>100</v>
      </c>
      <c r="D121" s="47" t="s">
        <v>6</v>
      </c>
      <c r="E121" s="49">
        <v>2</v>
      </c>
      <c r="F121" s="61"/>
      <c r="G121" s="1">
        <f>F121*E121</f>
        <v>0</v>
      </c>
    </row>
    <row r="122" spans="2:7" x14ac:dyDescent="0.25">
      <c r="B122" s="47"/>
      <c r="C122" s="48" t="s">
        <v>274</v>
      </c>
      <c r="D122" s="47"/>
      <c r="E122" s="49"/>
      <c r="F122" s="1"/>
      <c r="G122" s="1"/>
    </row>
    <row r="123" spans="2:7" x14ac:dyDescent="0.25">
      <c r="B123" s="47"/>
      <c r="C123" s="48" t="s">
        <v>275</v>
      </c>
      <c r="D123" s="47"/>
      <c r="E123" s="49"/>
      <c r="F123" s="1"/>
      <c r="G123" s="1"/>
    </row>
    <row r="124" spans="2:7" x14ac:dyDescent="0.25">
      <c r="B124" s="21"/>
      <c r="C124" s="25" t="s">
        <v>101</v>
      </c>
      <c r="D124" s="21"/>
      <c r="E124" s="23"/>
      <c r="F124" s="1"/>
      <c r="G124" s="1"/>
    </row>
    <row r="125" spans="2:7" x14ac:dyDescent="0.25">
      <c r="B125" s="21"/>
      <c r="C125" s="25" t="s">
        <v>102</v>
      </c>
      <c r="D125" s="21"/>
      <c r="E125" s="23"/>
      <c r="F125" s="1"/>
      <c r="G125" s="1"/>
    </row>
    <row r="126" spans="2:7" x14ac:dyDescent="0.25">
      <c r="B126" s="21"/>
      <c r="C126" s="25" t="s">
        <v>103</v>
      </c>
      <c r="D126" s="21"/>
      <c r="E126" s="23"/>
      <c r="F126" s="1"/>
      <c r="G126" s="1"/>
    </row>
    <row r="127" spans="2:7" x14ac:dyDescent="0.25">
      <c r="B127" s="21"/>
      <c r="C127" s="25" t="s">
        <v>104</v>
      </c>
      <c r="D127" s="21"/>
      <c r="E127" s="23"/>
      <c r="F127" s="1"/>
      <c r="G127" s="1"/>
    </row>
    <row r="128" spans="2:7" x14ac:dyDescent="0.25">
      <c r="B128" s="21"/>
      <c r="C128" s="25" t="s">
        <v>105</v>
      </c>
      <c r="D128" s="21"/>
      <c r="E128" s="23"/>
      <c r="F128" s="1"/>
      <c r="G128" s="1"/>
    </row>
    <row r="129" spans="2:7" x14ac:dyDescent="0.25">
      <c r="B129" s="21" t="s">
        <v>1</v>
      </c>
      <c r="C129" s="25" t="s">
        <v>106</v>
      </c>
      <c r="D129" s="21" t="s">
        <v>1</v>
      </c>
      <c r="E129" s="23"/>
      <c r="F129" s="24"/>
      <c r="G129" s="24"/>
    </row>
    <row r="130" spans="2:7" x14ac:dyDescent="0.25">
      <c r="B130" s="21"/>
      <c r="C130" s="25" t="s">
        <v>107</v>
      </c>
      <c r="D130" s="21"/>
      <c r="E130" s="23"/>
      <c r="F130" s="24"/>
      <c r="G130" s="24"/>
    </row>
    <row r="131" spans="2:7" x14ac:dyDescent="0.25">
      <c r="B131" s="21"/>
      <c r="C131" s="25" t="s">
        <v>108</v>
      </c>
      <c r="D131" s="21"/>
      <c r="E131" s="23"/>
      <c r="F131" s="24"/>
      <c r="G131" s="24"/>
    </row>
    <row r="132" spans="2:7" x14ac:dyDescent="0.25">
      <c r="B132" s="17" t="s">
        <v>1</v>
      </c>
      <c r="C132" s="18" t="s">
        <v>109</v>
      </c>
      <c r="D132" s="17" t="s">
        <v>1</v>
      </c>
      <c r="E132" s="19"/>
      <c r="F132" s="20"/>
      <c r="G132" s="20"/>
    </row>
    <row r="133" spans="2:7" x14ac:dyDescent="0.25">
      <c r="B133" s="47" t="s">
        <v>110</v>
      </c>
      <c r="C133" s="48" t="s">
        <v>111</v>
      </c>
      <c r="D133" s="47" t="s">
        <v>6</v>
      </c>
      <c r="E133" s="49">
        <v>2</v>
      </c>
      <c r="F133" s="61"/>
      <c r="G133" s="1">
        <f>F133*E133</f>
        <v>0</v>
      </c>
    </row>
    <row r="134" spans="2:7" x14ac:dyDescent="0.25">
      <c r="B134" s="17" t="s">
        <v>1</v>
      </c>
      <c r="C134" s="18" t="s">
        <v>112</v>
      </c>
      <c r="D134" s="17" t="s">
        <v>1</v>
      </c>
      <c r="E134" s="19"/>
      <c r="F134" s="20"/>
      <c r="G134" s="20"/>
    </row>
    <row r="135" spans="2:7" x14ac:dyDescent="0.25">
      <c r="B135" s="47" t="s">
        <v>113</v>
      </c>
      <c r="C135" s="48" t="s">
        <v>279</v>
      </c>
      <c r="D135" s="47" t="s">
        <v>7</v>
      </c>
      <c r="E135" s="49">
        <v>60</v>
      </c>
      <c r="F135" s="61"/>
      <c r="G135" s="1">
        <f>F135*E135</f>
        <v>0</v>
      </c>
    </row>
    <row r="136" spans="2:7" ht="12.75" customHeight="1" x14ac:dyDescent="0.25">
      <c r="B136" s="17" t="s">
        <v>1</v>
      </c>
      <c r="C136" s="18" t="s">
        <v>114</v>
      </c>
      <c r="D136" s="17" t="s">
        <v>1</v>
      </c>
      <c r="E136" s="19"/>
      <c r="F136" s="20"/>
      <c r="G136" s="20"/>
    </row>
    <row r="137" spans="2:7" ht="12.75" customHeight="1" x14ac:dyDescent="0.25">
      <c r="B137" s="47" t="s">
        <v>115</v>
      </c>
      <c r="C137" s="48" t="s">
        <v>116</v>
      </c>
      <c r="D137" s="47" t="s">
        <v>7</v>
      </c>
      <c r="E137" s="49">
        <v>30</v>
      </c>
      <c r="F137" s="61"/>
      <c r="G137" s="1">
        <f>F137*E137</f>
        <v>0</v>
      </c>
    </row>
    <row r="138" spans="2:7" ht="12.75" customHeight="1" x14ac:dyDescent="0.25">
      <c r="B138" s="17" t="s">
        <v>1</v>
      </c>
      <c r="C138" s="18" t="s">
        <v>117</v>
      </c>
      <c r="D138" s="17" t="s">
        <v>1</v>
      </c>
      <c r="E138" s="19"/>
      <c r="F138" s="20"/>
      <c r="G138" s="20"/>
    </row>
    <row r="139" spans="2:7" ht="12.75" customHeight="1" x14ac:dyDescent="0.25">
      <c r="B139" s="47" t="s">
        <v>118</v>
      </c>
      <c r="C139" s="48" t="s">
        <v>276</v>
      </c>
      <c r="D139" s="47" t="s">
        <v>6</v>
      </c>
      <c r="E139" s="49">
        <v>2</v>
      </c>
      <c r="F139" s="61"/>
      <c r="G139" s="1">
        <f t="shared" ref="G139:G146" si="4">F139*E139</f>
        <v>0</v>
      </c>
    </row>
    <row r="140" spans="2:7" ht="12.75" customHeight="1" x14ac:dyDescent="0.25">
      <c r="B140" s="47" t="s">
        <v>119</v>
      </c>
      <c r="C140" s="48" t="s">
        <v>120</v>
      </c>
      <c r="D140" s="47" t="s">
        <v>10</v>
      </c>
      <c r="E140" s="49">
        <v>2</v>
      </c>
      <c r="F140" s="61"/>
      <c r="G140" s="1">
        <f t="shared" si="4"/>
        <v>0</v>
      </c>
    </row>
    <row r="141" spans="2:7" ht="12.75" customHeight="1" x14ac:dyDescent="0.25">
      <c r="B141" s="47" t="s">
        <v>121</v>
      </c>
      <c r="C141" s="48" t="s">
        <v>122</v>
      </c>
      <c r="D141" s="47" t="s">
        <v>34</v>
      </c>
      <c r="E141" s="49">
        <v>6</v>
      </c>
      <c r="F141" s="61"/>
      <c r="G141" s="1">
        <f t="shared" si="4"/>
        <v>0</v>
      </c>
    </row>
    <row r="142" spans="2:7" ht="12.75" customHeight="1" x14ac:dyDescent="0.25">
      <c r="B142" s="47" t="s">
        <v>123</v>
      </c>
      <c r="C142" s="48" t="s">
        <v>124</v>
      </c>
      <c r="D142" s="47" t="s">
        <v>10</v>
      </c>
      <c r="E142" s="49">
        <v>2</v>
      </c>
      <c r="F142" s="61"/>
      <c r="G142" s="1">
        <f t="shared" si="4"/>
        <v>0</v>
      </c>
    </row>
    <row r="143" spans="2:7" ht="12.75" customHeight="1" x14ac:dyDescent="0.25">
      <c r="B143" s="47" t="s">
        <v>125</v>
      </c>
      <c r="C143" s="48" t="s">
        <v>126</v>
      </c>
      <c r="D143" s="47" t="s">
        <v>10</v>
      </c>
      <c r="E143" s="49">
        <v>2</v>
      </c>
      <c r="F143" s="61"/>
      <c r="G143" s="1">
        <f t="shared" si="4"/>
        <v>0</v>
      </c>
    </row>
    <row r="144" spans="2:7" ht="12.75" customHeight="1" x14ac:dyDescent="0.25">
      <c r="B144" s="47" t="s">
        <v>248</v>
      </c>
      <c r="C144" s="48" t="s">
        <v>249</v>
      </c>
      <c r="D144" s="47" t="s">
        <v>10</v>
      </c>
      <c r="E144" s="49">
        <v>2</v>
      </c>
      <c r="F144" s="61"/>
      <c r="G144" s="1">
        <f t="shared" si="4"/>
        <v>0</v>
      </c>
    </row>
    <row r="145" spans="2:7" x14ac:dyDescent="0.25">
      <c r="B145" s="21" t="s">
        <v>272</v>
      </c>
      <c r="C145" s="25" t="s">
        <v>257</v>
      </c>
      <c r="D145" s="21" t="s">
        <v>7</v>
      </c>
      <c r="E145" s="23">
        <v>6</v>
      </c>
      <c r="F145" s="61"/>
      <c r="G145" s="1">
        <f t="shared" si="4"/>
        <v>0</v>
      </c>
    </row>
    <row r="146" spans="2:7" x14ac:dyDescent="0.25">
      <c r="B146" s="21" t="s">
        <v>273</v>
      </c>
      <c r="C146" s="25" t="s">
        <v>259</v>
      </c>
      <c r="D146" s="21" t="s">
        <v>10</v>
      </c>
      <c r="E146" s="23">
        <v>2</v>
      </c>
      <c r="F146" s="61"/>
      <c r="G146" s="1">
        <f t="shared" si="4"/>
        <v>0</v>
      </c>
    </row>
    <row r="147" spans="2:7" x14ac:dyDescent="0.25">
      <c r="B147" s="7" t="s">
        <v>1</v>
      </c>
      <c r="C147" s="8" t="s">
        <v>127</v>
      </c>
      <c r="D147" s="7" t="s">
        <v>1</v>
      </c>
      <c r="E147" s="9"/>
      <c r="F147" s="10"/>
      <c r="G147" s="10">
        <f>SUM(G121:G146)</f>
        <v>0</v>
      </c>
    </row>
    <row r="148" spans="2:7" x14ac:dyDescent="0.25">
      <c r="B148" s="6"/>
      <c r="C148" s="5"/>
      <c r="D148" s="6"/>
      <c r="E148" s="4"/>
      <c r="F148" s="3"/>
      <c r="G148" s="3"/>
    </row>
    <row r="149" spans="2:7" x14ac:dyDescent="0.25">
      <c r="B149" s="7" t="s">
        <v>1</v>
      </c>
      <c r="C149" s="8" t="s">
        <v>160</v>
      </c>
      <c r="D149" s="7" t="s">
        <v>1</v>
      </c>
      <c r="E149" s="9"/>
      <c r="F149" s="10"/>
      <c r="G149" s="10"/>
    </row>
    <row r="150" spans="2:7" ht="36" x14ac:dyDescent="0.25">
      <c r="B150" s="17" t="s">
        <v>1</v>
      </c>
      <c r="C150" s="18" t="s">
        <v>54</v>
      </c>
      <c r="D150" s="17" t="s">
        <v>1</v>
      </c>
      <c r="E150" s="19"/>
      <c r="F150" s="20"/>
      <c r="G150" s="20"/>
    </row>
    <row r="151" spans="2:7" x14ac:dyDescent="0.25">
      <c r="B151" s="21" t="s">
        <v>9</v>
      </c>
      <c r="C151" s="22" t="s">
        <v>65</v>
      </c>
      <c r="D151" s="21" t="s">
        <v>6</v>
      </c>
      <c r="E151" s="23">
        <v>2</v>
      </c>
      <c r="F151" s="61"/>
      <c r="G151" s="1">
        <f>F151*E151</f>
        <v>0</v>
      </c>
    </row>
    <row r="152" spans="2:7" x14ac:dyDescent="0.25">
      <c r="B152" s="21"/>
      <c r="C152" s="22" t="s">
        <v>161</v>
      </c>
      <c r="D152" s="21"/>
      <c r="E152" s="23"/>
      <c r="F152" s="1"/>
      <c r="G152" s="1"/>
    </row>
    <row r="153" spans="2:7" x14ac:dyDescent="0.25">
      <c r="B153" s="21"/>
      <c r="C153" s="22" t="s">
        <v>162</v>
      </c>
      <c r="D153" s="21"/>
      <c r="E153" s="23"/>
      <c r="F153" s="1"/>
      <c r="G153" s="1"/>
    </row>
    <row r="154" spans="2:7" ht="24" x14ac:dyDescent="0.25">
      <c r="B154" s="17" t="s">
        <v>1</v>
      </c>
      <c r="C154" s="18" t="s">
        <v>55</v>
      </c>
      <c r="D154" s="17" t="s">
        <v>1</v>
      </c>
      <c r="E154" s="19"/>
      <c r="F154" s="20"/>
      <c r="G154" s="20"/>
    </row>
    <row r="155" spans="2:7" x14ac:dyDescent="0.25">
      <c r="B155" s="21" t="s">
        <v>49</v>
      </c>
      <c r="C155" s="22" t="s">
        <v>56</v>
      </c>
      <c r="D155" s="21" t="s">
        <v>6</v>
      </c>
      <c r="E155" s="23">
        <v>2</v>
      </c>
      <c r="F155" s="61"/>
      <c r="G155" s="1">
        <f>F155*E155</f>
        <v>0</v>
      </c>
    </row>
    <row r="156" spans="2:7" ht="24" x14ac:dyDescent="0.25">
      <c r="B156" s="17" t="s">
        <v>1</v>
      </c>
      <c r="C156" s="18" t="s">
        <v>277</v>
      </c>
      <c r="D156" s="17" t="s">
        <v>1</v>
      </c>
      <c r="E156" s="19"/>
      <c r="F156" s="20"/>
      <c r="G156" s="20"/>
    </row>
    <row r="157" spans="2:7" ht="12.75" customHeight="1" x14ac:dyDescent="0.25">
      <c r="B157" s="21" t="s">
        <v>50</v>
      </c>
      <c r="C157" s="22" t="s">
        <v>278</v>
      </c>
      <c r="D157" s="21" t="s">
        <v>6</v>
      </c>
      <c r="E157" s="23">
        <v>12</v>
      </c>
      <c r="F157" s="61"/>
      <c r="G157" s="1">
        <f>F157*E157</f>
        <v>0</v>
      </c>
    </row>
    <row r="158" spans="2:7" x14ac:dyDescent="0.25">
      <c r="B158" s="26" t="s">
        <v>1</v>
      </c>
      <c r="C158" s="18" t="s">
        <v>169</v>
      </c>
      <c r="D158" s="26" t="s">
        <v>1</v>
      </c>
      <c r="E158" s="27"/>
      <c r="F158" s="28"/>
      <c r="G158" s="28"/>
    </row>
    <row r="159" spans="2:7" x14ac:dyDescent="0.25">
      <c r="B159" s="21" t="s">
        <v>282</v>
      </c>
      <c r="C159" s="22" t="s">
        <v>281</v>
      </c>
      <c r="D159" s="21" t="s">
        <v>6</v>
      </c>
      <c r="E159" s="23">
        <v>1</v>
      </c>
      <c r="F159" s="61"/>
      <c r="G159" s="1">
        <f>F159*E159</f>
        <v>0</v>
      </c>
    </row>
    <row r="160" spans="2:7" ht="24" x14ac:dyDescent="0.25">
      <c r="B160" s="26" t="s">
        <v>1</v>
      </c>
      <c r="C160" s="18" t="s">
        <v>271</v>
      </c>
      <c r="D160" s="26" t="s">
        <v>1</v>
      </c>
      <c r="E160" s="27"/>
      <c r="F160" s="28"/>
      <c r="G160" s="28"/>
    </row>
    <row r="161" spans="1:7" s="38" customFormat="1" ht="10.5" customHeight="1" x14ac:dyDescent="0.25">
      <c r="A161" s="42"/>
      <c r="B161" s="39" t="s">
        <v>51</v>
      </c>
      <c r="C161" s="43" t="s">
        <v>164</v>
      </c>
      <c r="D161" s="39" t="s">
        <v>7</v>
      </c>
      <c r="E161" s="40">
        <v>24</v>
      </c>
      <c r="F161" s="61"/>
      <c r="G161" s="1">
        <f t="shared" ref="G161:G162" si="5">F161*E161</f>
        <v>0</v>
      </c>
    </row>
    <row r="162" spans="1:7" ht="10.5" customHeight="1" x14ac:dyDescent="0.25">
      <c r="B162" s="21" t="s">
        <v>52</v>
      </c>
      <c r="C162" s="25" t="s">
        <v>163</v>
      </c>
      <c r="D162" s="21" t="s">
        <v>7</v>
      </c>
      <c r="E162" s="23">
        <v>26</v>
      </c>
      <c r="F162" s="61"/>
      <c r="G162" s="1">
        <f t="shared" si="5"/>
        <v>0</v>
      </c>
    </row>
    <row r="163" spans="1:7" ht="24" x14ac:dyDescent="0.25">
      <c r="B163" s="17" t="s">
        <v>1</v>
      </c>
      <c r="C163" s="18" t="s">
        <v>60</v>
      </c>
      <c r="D163" s="17" t="s">
        <v>1</v>
      </c>
      <c r="E163" s="19"/>
      <c r="F163" s="20"/>
      <c r="G163" s="20"/>
    </row>
    <row r="164" spans="1:7" x14ac:dyDescent="0.25">
      <c r="B164" s="21" t="s">
        <v>166</v>
      </c>
      <c r="C164" s="25" t="s">
        <v>165</v>
      </c>
      <c r="D164" s="21" t="s">
        <v>7</v>
      </c>
      <c r="E164" s="23">
        <v>44</v>
      </c>
      <c r="F164" s="61"/>
      <c r="G164" s="1">
        <f>F164*E164</f>
        <v>0</v>
      </c>
    </row>
    <row r="165" spans="1:7" x14ac:dyDescent="0.25">
      <c r="B165" s="17" t="s">
        <v>1</v>
      </c>
      <c r="C165" s="18" t="s">
        <v>19</v>
      </c>
      <c r="D165" s="17" t="s">
        <v>1</v>
      </c>
      <c r="E165" s="19"/>
      <c r="F165" s="20"/>
      <c r="G165" s="20"/>
    </row>
    <row r="166" spans="1:7" x14ac:dyDescent="0.25">
      <c r="B166" s="21" t="s">
        <v>53</v>
      </c>
      <c r="C166" s="25" t="s">
        <v>64</v>
      </c>
      <c r="D166" s="21" t="s">
        <v>8</v>
      </c>
      <c r="E166" s="23">
        <v>4</v>
      </c>
      <c r="F166" s="61"/>
      <c r="G166" s="1">
        <f>F166*E166</f>
        <v>0</v>
      </c>
    </row>
    <row r="167" spans="1:7" x14ac:dyDescent="0.25">
      <c r="B167" s="17" t="s">
        <v>1</v>
      </c>
      <c r="C167" s="18" t="s">
        <v>223</v>
      </c>
      <c r="D167" s="17" t="s">
        <v>1</v>
      </c>
      <c r="E167" s="19"/>
      <c r="F167" s="20"/>
      <c r="G167" s="20"/>
    </row>
    <row r="168" spans="1:7" x14ac:dyDescent="0.25">
      <c r="B168" s="21" t="s">
        <v>228</v>
      </c>
      <c r="C168" s="25" t="s">
        <v>225</v>
      </c>
      <c r="D168" s="21" t="s">
        <v>6</v>
      </c>
      <c r="E168" s="23">
        <v>1</v>
      </c>
      <c r="F168" s="61"/>
      <c r="G168" s="1">
        <f t="shared" ref="G168:G170" si="6">F168*E168</f>
        <v>0</v>
      </c>
    </row>
    <row r="169" spans="1:7" x14ac:dyDescent="0.25">
      <c r="B169" s="21" t="s">
        <v>229</v>
      </c>
      <c r="C169" s="25" t="s">
        <v>257</v>
      </c>
      <c r="D169" s="21" t="s">
        <v>7</v>
      </c>
      <c r="E169" s="23">
        <v>15</v>
      </c>
      <c r="F169" s="61"/>
      <c r="G169" s="1">
        <f t="shared" si="6"/>
        <v>0</v>
      </c>
    </row>
    <row r="170" spans="1:7" x14ac:dyDescent="0.25">
      <c r="B170" s="21" t="s">
        <v>239</v>
      </c>
      <c r="C170" s="25" t="s">
        <v>238</v>
      </c>
      <c r="D170" s="21" t="s">
        <v>6</v>
      </c>
      <c r="E170" s="23">
        <v>1</v>
      </c>
      <c r="F170" s="61"/>
      <c r="G170" s="1">
        <f t="shared" si="6"/>
        <v>0</v>
      </c>
    </row>
    <row r="171" spans="1:7" x14ac:dyDescent="0.25">
      <c r="B171" s="7" t="s">
        <v>1</v>
      </c>
      <c r="C171" s="8" t="s">
        <v>167</v>
      </c>
      <c r="D171" s="7" t="s">
        <v>1</v>
      </c>
      <c r="E171" s="9"/>
      <c r="F171" s="10"/>
      <c r="G171" s="10">
        <f>SUM(G150:G170)</f>
        <v>0</v>
      </c>
    </row>
    <row r="172" spans="1:7" x14ac:dyDescent="0.25">
      <c r="B172" s="21" t="s">
        <v>1</v>
      </c>
      <c r="C172" s="25" t="s">
        <v>1</v>
      </c>
      <c r="D172" s="21" t="s">
        <v>1</v>
      </c>
      <c r="E172" s="23"/>
      <c r="F172" s="24"/>
      <c r="G172" s="24"/>
    </row>
    <row r="173" spans="1:7" x14ac:dyDescent="0.25">
      <c r="B173" s="7" t="s">
        <v>1</v>
      </c>
      <c r="C173" s="8" t="s">
        <v>172</v>
      </c>
      <c r="D173" s="7" t="s">
        <v>1</v>
      </c>
      <c r="E173" s="9"/>
      <c r="F173" s="10"/>
      <c r="G173" s="10"/>
    </row>
    <row r="174" spans="1:7" ht="36" x14ac:dyDescent="0.25">
      <c r="B174" s="17" t="s">
        <v>1</v>
      </c>
      <c r="C174" s="18" t="s">
        <v>168</v>
      </c>
      <c r="D174" s="17" t="s">
        <v>1</v>
      </c>
      <c r="E174" s="19"/>
      <c r="F174" s="20"/>
      <c r="G174" s="20"/>
    </row>
    <row r="175" spans="1:7" ht="48" x14ac:dyDescent="0.25">
      <c r="B175" s="21" t="s">
        <v>66</v>
      </c>
      <c r="C175" s="22" t="s">
        <v>177</v>
      </c>
      <c r="D175" s="21" t="s">
        <v>6</v>
      </c>
      <c r="E175" s="23">
        <v>1</v>
      </c>
      <c r="F175" s="61"/>
      <c r="G175" s="1">
        <f>F175*E175</f>
        <v>0</v>
      </c>
    </row>
    <row r="176" spans="1:7" x14ac:dyDescent="0.25">
      <c r="B176" s="26" t="s">
        <v>1</v>
      </c>
      <c r="C176" s="18" t="s">
        <v>169</v>
      </c>
      <c r="D176" s="26" t="s">
        <v>1</v>
      </c>
      <c r="E176" s="27"/>
      <c r="F176" s="28"/>
      <c r="G176" s="28"/>
    </row>
    <row r="177" spans="2:7" x14ac:dyDescent="0.25">
      <c r="B177" s="21" t="s">
        <v>174</v>
      </c>
      <c r="C177" s="22" t="s">
        <v>281</v>
      </c>
      <c r="D177" s="21" t="s">
        <v>6</v>
      </c>
      <c r="E177" s="23">
        <v>1</v>
      </c>
      <c r="F177" s="61"/>
      <c r="G177" s="1">
        <f>F177*E177</f>
        <v>0</v>
      </c>
    </row>
    <row r="178" spans="2:7" ht="24" x14ac:dyDescent="0.25">
      <c r="B178" s="26" t="s">
        <v>1</v>
      </c>
      <c r="C178" s="18" t="s">
        <v>271</v>
      </c>
      <c r="D178" s="26" t="s">
        <v>1</v>
      </c>
      <c r="E178" s="27"/>
      <c r="F178" s="28"/>
      <c r="G178" s="28"/>
    </row>
    <row r="179" spans="2:7" ht="10.5" customHeight="1" x14ac:dyDescent="0.25">
      <c r="B179" s="21" t="s">
        <v>175</v>
      </c>
      <c r="C179" s="25" t="s">
        <v>170</v>
      </c>
      <c r="D179" s="21" t="s">
        <v>7</v>
      </c>
      <c r="E179" s="23">
        <v>4</v>
      </c>
      <c r="F179" s="61"/>
      <c r="G179" s="1">
        <f>F179*E179</f>
        <v>0</v>
      </c>
    </row>
    <row r="180" spans="2:7" x14ac:dyDescent="0.25">
      <c r="B180" s="17" t="s">
        <v>1</v>
      </c>
      <c r="C180" s="18" t="s">
        <v>19</v>
      </c>
      <c r="D180" s="17" t="s">
        <v>1</v>
      </c>
      <c r="E180" s="19"/>
      <c r="F180" s="20"/>
      <c r="G180" s="20"/>
    </row>
    <row r="181" spans="2:7" x14ac:dyDescent="0.25">
      <c r="B181" s="21" t="s">
        <v>176</v>
      </c>
      <c r="C181" s="25" t="s">
        <v>171</v>
      </c>
      <c r="D181" s="21" t="s">
        <v>8</v>
      </c>
      <c r="E181" s="23">
        <v>8</v>
      </c>
      <c r="F181" s="61"/>
      <c r="G181" s="1">
        <f>F181*E181</f>
        <v>0</v>
      </c>
    </row>
    <row r="182" spans="2:7" x14ac:dyDescent="0.25">
      <c r="B182" s="17" t="s">
        <v>1</v>
      </c>
      <c r="C182" s="18" t="s">
        <v>223</v>
      </c>
      <c r="D182" s="17" t="s">
        <v>1</v>
      </c>
      <c r="E182" s="19"/>
      <c r="F182" s="20"/>
      <c r="G182" s="20"/>
    </row>
    <row r="183" spans="2:7" x14ac:dyDescent="0.25">
      <c r="B183" s="21" t="s">
        <v>230</v>
      </c>
      <c r="C183" s="25" t="s">
        <v>225</v>
      </c>
      <c r="D183" s="21" t="s">
        <v>6</v>
      </c>
      <c r="E183" s="23">
        <v>1</v>
      </c>
      <c r="F183" s="61"/>
      <c r="G183" s="1">
        <f t="shared" ref="G183:G185" si="7">F183*E183</f>
        <v>0</v>
      </c>
    </row>
    <row r="184" spans="2:7" x14ac:dyDescent="0.25">
      <c r="B184" s="21" t="s">
        <v>231</v>
      </c>
      <c r="C184" s="25" t="s">
        <v>257</v>
      </c>
      <c r="D184" s="21" t="s">
        <v>7</v>
      </c>
      <c r="E184" s="23">
        <v>15</v>
      </c>
      <c r="F184" s="61"/>
      <c r="G184" s="1">
        <f t="shared" si="7"/>
        <v>0</v>
      </c>
    </row>
    <row r="185" spans="2:7" x14ac:dyDescent="0.25">
      <c r="B185" s="21" t="s">
        <v>240</v>
      </c>
      <c r="C185" s="25" t="s">
        <v>238</v>
      </c>
      <c r="D185" s="21" t="s">
        <v>6</v>
      </c>
      <c r="E185" s="23">
        <v>1</v>
      </c>
      <c r="F185" s="61"/>
      <c r="G185" s="1">
        <f t="shared" si="7"/>
        <v>0</v>
      </c>
    </row>
    <row r="186" spans="2:7" x14ac:dyDescent="0.25">
      <c r="B186" s="7" t="s">
        <v>1</v>
      </c>
      <c r="C186" s="8" t="s">
        <v>173</v>
      </c>
      <c r="D186" s="7" t="s">
        <v>1</v>
      </c>
      <c r="E186" s="9"/>
      <c r="F186" s="10"/>
      <c r="G186" s="10">
        <f>SUM(G174:G185)</f>
        <v>0</v>
      </c>
    </row>
    <row r="187" spans="2:7" x14ac:dyDescent="0.25">
      <c r="B187" s="21"/>
      <c r="C187" s="25"/>
      <c r="D187" s="21"/>
      <c r="E187" s="23"/>
      <c r="F187" s="24"/>
      <c r="G187" s="24"/>
    </row>
    <row r="188" spans="2:7" x14ac:dyDescent="0.25">
      <c r="B188" s="7" t="s">
        <v>1</v>
      </c>
      <c r="C188" s="8" t="s">
        <v>234</v>
      </c>
      <c r="D188" s="7" t="s">
        <v>1</v>
      </c>
      <c r="E188" s="9"/>
      <c r="F188" s="10"/>
      <c r="G188" s="10"/>
    </row>
    <row r="189" spans="2:7" x14ac:dyDescent="0.25">
      <c r="B189" s="17" t="s">
        <v>1</v>
      </c>
      <c r="C189" s="18" t="s">
        <v>243</v>
      </c>
      <c r="D189" s="17" t="s">
        <v>1</v>
      </c>
      <c r="E189" s="19"/>
      <c r="F189" s="20"/>
      <c r="G189" s="20"/>
    </row>
    <row r="190" spans="2:7" ht="24" x14ac:dyDescent="0.25">
      <c r="B190" s="21" t="s">
        <v>251</v>
      </c>
      <c r="C190" s="22" t="s">
        <v>250</v>
      </c>
      <c r="D190" s="21" t="s">
        <v>7</v>
      </c>
      <c r="E190" s="23">
        <v>35</v>
      </c>
      <c r="F190" s="61"/>
      <c r="G190" s="1">
        <f t="shared" ref="G190:G191" si="8">F190*E190</f>
        <v>0</v>
      </c>
    </row>
    <row r="191" spans="2:7" x14ac:dyDescent="0.25">
      <c r="B191" s="21" t="s">
        <v>252</v>
      </c>
      <c r="C191" s="22" t="s">
        <v>253</v>
      </c>
      <c r="D191" s="21" t="s">
        <v>6</v>
      </c>
      <c r="E191" s="23">
        <v>1</v>
      </c>
      <c r="F191" s="61"/>
      <c r="G191" s="1">
        <f t="shared" si="8"/>
        <v>0</v>
      </c>
    </row>
    <row r="192" spans="2:7" ht="36" x14ac:dyDescent="0.25">
      <c r="B192" s="17" t="s">
        <v>1</v>
      </c>
      <c r="C192" s="18" t="s">
        <v>54</v>
      </c>
      <c r="D192" s="17" t="s">
        <v>1</v>
      </c>
      <c r="E192" s="19"/>
      <c r="F192" s="20"/>
      <c r="G192" s="20"/>
    </row>
    <row r="193" spans="2:7" x14ac:dyDescent="0.25">
      <c r="B193" s="21" t="s">
        <v>178</v>
      </c>
      <c r="C193" s="22" t="s">
        <v>179</v>
      </c>
      <c r="D193" s="21" t="s">
        <v>6</v>
      </c>
      <c r="E193" s="23">
        <v>6</v>
      </c>
      <c r="F193" s="61"/>
      <c r="G193" s="1">
        <f>F193*E193</f>
        <v>0</v>
      </c>
    </row>
    <row r="194" spans="2:7" x14ac:dyDescent="0.25">
      <c r="B194" s="21"/>
      <c r="C194" s="22" t="s">
        <v>180</v>
      </c>
      <c r="D194" s="21"/>
      <c r="E194" s="23"/>
      <c r="F194" s="1"/>
      <c r="G194" s="1"/>
    </row>
    <row r="195" spans="2:7" x14ac:dyDescent="0.25">
      <c r="B195" s="21"/>
      <c r="C195" s="22" t="s">
        <v>235</v>
      </c>
      <c r="D195" s="21"/>
      <c r="E195" s="23"/>
      <c r="F195" s="1"/>
      <c r="G195" s="1"/>
    </row>
    <row r="196" spans="2:7" ht="24" x14ac:dyDescent="0.25">
      <c r="B196" s="17" t="s">
        <v>1</v>
      </c>
      <c r="C196" s="18" t="s">
        <v>55</v>
      </c>
      <c r="D196" s="17" t="s">
        <v>1</v>
      </c>
      <c r="E196" s="19"/>
      <c r="F196" s="20"/>
      <c r="G196" s="20"/>
    </row>
    <row r="197" spans="2:7" x14ac:dyDescent="0.25">
      <c r="B197" s="21" t="s">
        <v>182</v>
      </c>
      <c r="C197" s="22" t="s">
        <v>181</v>
      </c>
      <c r="D197" s="21" t="s">
        <v>6</v>
      </c>
      <c r="E197" s="23">
        <v>6</v>
      </c>
      <c r="F197" s="61"/>
      <c r="G197" s="1">
        <f>F197*E197</f>
        <v>0</v>
      </c>
    </row>
    <row r="198" spans="2:7" ht="24" x14ac:dyDescent="0.25">
      <c r="B198" s="17" t="s">
        <v>1</v>
      </c>
      <c r="C198" s="18" t="s">
        <v>58</v>
      </c>
      <c r="D198" s="17" t="s">
        <v>1</v>
      </c>
      <c r="E198" s="19"/>
      <c r="F198" s="20"/>
      <c r="G198" s="20"/>
    </row>
    <row r="199" spans="2:7" ht="12.75" customHeight="1" x14ac:dyDescent="0.25">
      <c r="B199" s="21" t="s">
        <v>184</v>
      </c>
      <c r="C199" s="22" t="s">
        <v>183</v>
      </c>
      <c r="D199" s="21" t="s">
        <v>6</v>
      </c>
      <c r="E199" s="23">
        <v>28</v>
      </c>
      <c r="F199" s="61"/>
      <c r="G199" s="1">
        <f t="shared" ref="G199:G200" si="9">F199*E199</f>
        <v>0</v>
      </c>
    </row>
    <row r="200" spans="2:7" ht="12.75" customHeight="1" x14ac:dyDescent="0.25">
      <c r="B200" s="21" t="s">
        <v>185</v>
      </c>
      <c r="C200" s="22" t="s">
        <v>186</v>
      </c>
      <c r="D200" s="21" t="s">
        <v>6</v>
      </c>
      <c r="E200" s="23">
        <v>6</v>
      </c>
      <c r="F200" s="61"/>
      <c r="G200" s="1">
        <f t="shared" si="9"/>
        <v>0</v>
      </c>
    </row>
    <row r="201" spans="2:7" ht="36" x14ac:dyDescent="0.25">
      <c r="B201" s="26" t="s">
        <v>1</v>
      </c>
      <c r="C201" s="18" t="s">
        <v>88</v>
      </c>
      <c r="D201" s="26" t="s">
        <v>1</v>
      </c>
      <c r="E201" s="27"/>
      <c r="F201" s="28"/>
      <c r="G201" s="28"/>
    </row>
    <row r="202" spans="2:7" x14ac:dyDescent="0.25">
      <c r="B202" s="21" t="s">
        <v>187</v>
      </c>
      <c r="C202" s="46" t="s">
        <v>290</v>
      </c>
      <c r="D202" s="21" t="s">
        <v>6</v>
      </c>
      <c r="E202" s="23">
        <v>0</v>
      </c>
      <c r="F202" s="1"/>
      <c r="G202" s="1"/>
    </row>
    <row r="203" spans="2:7" ht="36" x14ac:dyDescent="0.25">
      <c r="B203" s="26" t="s">
        <v>1</v>
      </c>
      <c r="C203" s="18" t="s">
        <v>197</v>
      </c>
      <c r="D203" s="26" t="s">
        <v>1</v>
      </c>
      <c r="E203" s="27"/>
      <c r="F203" s="28"/>
      <c r="G203" s="28"/>
    </row>
    <row r="204" spans="2:7" ht="24.75" customHeight="1" x14ac:dyDescent="0.25">
      <c r="B204" s="21" t="s">
        <v>199</v>
      </c>
      <c r="C204" s="46" t="s">
        <v>198</v>
      </c>
      <c r="D204" s="21" t="s">
        <v>6</v>
      </c>
      <c r="E204" s="23">
        <v>8</v>
      </c>
      <c r="F204" s="61"/>
      <c r="G204" s="1">
        <f t="shared" ref="G204:G205" si="10">F204*E204</f>
        <v>0</v>
      </c>
    </row>
    <row r="205" spans="2:7" ht="24.75" customHeight="1" x14ac:dyDescent="0.25">
      <c r="B205" s="21" t="s">
        <v>291</v>
      </c>
      <c r="C205" s="46" t="s">
        <v>200</v>
      </c>
      <c r="D205" s="21" t="s">
        <v>6</v>
      </c>
      <c r="E205" s="23">
        <v>8</v>
      </c>
      <c r="F205" s="61"/>
      <c r="G205" s="1">
        <f t="shared" si="10"/>
        <v>0</v>
      </c>
    </row>
    <row r="206" spans="2:7" x14ac:dyDescent="0.25">
      <c r="B206" s="26" t="s">
        <v>1</v>
      </c>
      <c r="C206" s="18" t="s">
        <v>270</v>
      </c>
      <c r="D206" s="26" t="s">
        <v>1</v>
      </c>
      <c r="E206" s="26" t="s">
        <v>1</v>
      </c>
      <c r="F206" s="26" t="s">
        <v>1</v>
      </c>
      <c r="G206" s="26" t="s">
        <v>1</v>
      </c>
    </row>
    <row r="207" spans="2:7" x14ac:dyDescent="0.25">
      <c r="B207" s="21" t="s">
        <v>189</v>
      </c>
      <c r="C207" s="25" t="s">
        <v>156</v>
      </c>
      <c r="D207" s="21" t="s">
        <v>7</v>
      </c>
      <c r="E207" s="23">
        <v>19</v>
      </c>
      <c r="F207" s="61"/>
      <c r="G207" s="1">
        <f t="shared" ref="G207:G208" si="11">F207*E207</f>
        <v>0</v>
      </c>
    </row>
    <row r="208" spans="2:7" x14ac:dyDescent="0.25">
      <c r="B208" s="21" t="s">
        <v>190</v>
      </c>
      <c r="C208" s="25" t="s">
        <v>188</v>
      </c>
      <c r="D208" s="21" t="s">
        <v>7</v>
      </c>
      <c r="E208" s="23">
        <v>35</v>
      </c>
      <c r="F208" s="61"/>
      <c r="G208" s="1">
        <f t="shared" si="11"/>
        <v>0</v>
      </c>
    </row>
    <row r="209" spans="1:7" ht="24" x14ac:dyDescent="0.25">
      <c r="B209" s="26" t="s">
        <v>1</v>
      </c>
      <c r="C209" s="18" t="s">
        <v>271</v>
      </c>
      <c r="D209" s="26" t="s">
        <v>1</v>
      </c>
      <c r="E209" s="27"/>
      <c r="F209" s="28"/>
      <c r="G209" s="28"/>
    </row>
    <row r="210" spans="1:7" s="38" customFormat="1" ht="10.5" customHeight="1" x14ac:dyDescent="0.25">
      <c r="A210" s="42"/>
      <c r="B210" s="39" t="s">
        <v>191</v>
      </c>
      <c r="C210" s="43" t="s">
        <v>59</v>
      </c>
      <c r="D210" s="39" t="s">
        <v>7</v>
      </c>
      <c r="E210" s="40">
        <v>85</v>
      </c>
      <c r="F210" s="61"/>
      <c r="G210" s="1">
        <f t="shared" ref="G210:G211" si="12">F210*E210</f>
        <v>0</v>
      </c>
    </row>
    <row r="211" spans="1:7" ht="10.5" customHeight="1" x14ac:dyDescent="0.25">
      <c r="B211" s="21" t="s">
        <v>192</v>
      </c>
      <c r="C211" s="25" t="s">
        <v>63</v>
      </c>
      <c r="D211" s="21" t="s">
        <v>7</v>
      </c>
      <c r="E211" s="23">
        <v>52</v>
      </c>
      <c r="F211" s="61"/>
      <c r="G211" s="1">
        <f t="shared" si="12"/>
        <v>0</v>
      </c>
    </row>
    <row r="212" spans="1:7" ht="24" x14ac:dyDescent="0.25">
      <c r="B212" s="17" t="s">
        <v>1</v>
      </c>
      <c r="C212" s="18" t="s">
        <v>60</v>
      </c>
      <c r="D212" s="17" t="s">
        <v>1</v>
      </c>
      <c r="E212" s="19"/>
      <c r="F212" s="20"/>
      <c r="G212" s="20"/>
    </row>
    <row r="213" spans="1:7" x14ac:dyDescent="0.25">
      <c r="B213" s="21" t="s">
        <v>194</v>
      </c>
      <c r="C213" s="25" t="s">
        <v>61</v>
      </c>
      <c r="D213" s="21" t="s">
        <v>7</v>
      </c>
      <c r="E213" s="23">
        <v>7</v>
      </c>
      <c r="F213" s="61"/>
      <c r="G213" s="1">
        <f t="shared" ref="G213:G214" si="13">F213*E213</f>
        <v>0</v>
      </c>
    </row>
    <row r="214" spans="1:7" x14ac:dyDescent="0.25">
      <c r="B214" s="21" t="s">
        <v>195</v>
      </c>
      <c r="C214" s="25" t="s">
        <v>193</v>
      </c>
      <c r="D214" s="21" t="s">
        <v>7</v>
      </c>
      <c r="E214" s="23">
        <v>40</v>
      </c>
      <c r="F214" s="61"/>
      <c r="G214" s="1">
        <f t="shared" si="13"/>
        <v>0</v>
      </c>
    </row>
    <row r="215" spans="1:7" x14ac:dyDescent="0.25">
      <c r="B215" s="17" t="s">
        <v>1</v>
      </c>
      <c r="C215" s="18" t="s">
        <v>19</v>
      </c>
      <c r="D215" s="17" t="s">
        <v>1</v>
      </c>
      <c r="E215" s="19"/>
      <c r="F215" s="20"/>
      <c r="G215" s="20"/>
    </row>
    <row r="216" spans="1:7" x14ac:dyDescent="0.25">
      <c r="B216" s="21" t="s">
        <v>196</v>
      </c>
      <c r="C216" s="25" t="s">
        <v>64</v>
      </c>
      <c r="D216" s="21" t="s">
        <v>8</v>
      </c>
      <c r="E216" s="23">
        <v>135</v>
      </c>
      <c r="F216" s="61"/>
      <c r="G216" s="1">
        <f>F216*E216</f>
        <v>0</v>
      </c>
    </row>
    <row r="217" spans="1:7" x14ac:dyDescent="0.25">
      <c r="B217" s="17" t="s">
        <v>1</v>
      </c>
      <c r="C217" s="18" t="s">
        <v>292</v>
      </c>
      <c r="D217" s="17" t="s">
        <v>1</v>
      </c>
      <c r="E217" s="19"/>
      <c r="F217" s="20"/>
      <c r="G217" s="20"/>
    </row>
    <row r="218" spans="1:7" x14ac:dyDescent="0.25">
      <c r="B218" s="21" t="s">
        <v>293</v>
      </c>
      <c r="C218" s="25" t="s">
        <v>294</v>
      </c>
      <c r="D218" s="21" t="s">
        <v>6</v>
      </c>
      <c r="E218" s="23">
        <v>1</v>
      </c>
      <c r="F218" s="61"/>
      <c r="G218" s="1">
        <f>F218*E218</f>
        <v>0</v>
      </c>
    </row>
    <row r="219" spans="1:7" x14ac:dyDescent="0.25">
      <c r="B219" s="7" t="s">
        <v>1</v>
      </c>
      <c r="C219" s="8" t="s">
        <v>236</v>
      </c>
      <c r="D219" s="7" t="s">
        <v>1</v>
      </c>
      <c r="E219" s="9"/>
      <c r="F219" s="10"/>
      <c r="G219" s="10">
        <f>SUM(G190:G218)</f>
        <v>0</v>
      </c>
    </row>
    <row r="220" spans="1:7" ht="12.75" customHeight="1" x14ac:dyDescent="0.25">
      <c r="B220" s="21"/>
      <c r="C220" s="25"/>
      <c r="D220" s="21"/>
      <c r="E220" s="23"/>
      <c r="F220" s="24"/>
      <c r="G220" s="24"/>
    </row>
    <row r="221" spans="1:7" x14ac:dyDescent="0.25">
      <c r="B221" s="7" t="s">
        <v>1</v>
      </c>
      <c r="C221" s="8" t="s">
        <v>201</v>
      </c>
      <c r="D221" s="7" t="s">
        <v>1</v>
      </c>
      <c r="E221" s="9"/>
      <c r="F221" s="10"/>
      <c r="G221" s="10"/>
    </row>
    <row r="222" spans="1:7" ht="24" x14ac:dyDescent="0.25">
      <c r="B222" s="17" t="s">
        <v>1</v>
      </c>
      <c r="C222" s="18" t="s">
        <v>207</v>
      </c>
      <c r="D222" s="17" t="s">
        <v>1</v>
      </c>
      <c r="E222" s="19"/>
      <c r="F222" s="20"/>
      <c r="G222" s="20"/>
    </row>
    <row r="223" spans="1:7" ht="36" x14ac:dyDescent="0.25">
      <c r="B223" s="21" t="s">
        <v>203</v>
      </c>
      <c r="C223" s="22" t="s">
        <v>208</v>
      </c>
      <c r="D223" s="21" t="s">
        <v>6</v>
      </c>
      <c r="E223" s="23">
        <v>1</v>
      </c>
      <c r="F223" s="61"/>
      <c r="G223" s="1">
        <f>F223*E223</f>
        <v>0</v>
      </c>
    </row>
    <row r="224" spans="1:7" x14ac:dyDescent="0.25">
      <c r="B224" s="26" t="s">
        <v>1</v>
      </c>
      <c r="C224" s="18" t="s">
        <v>204</v>
      </c>
      <c r="D224" s="26" t="s">
        <v>1</v>
      </c>
      <c r="E224" s="27"/>
      <c r="F224" s="28"/>
      <c r="G224" s="28"/>
    </row>
    <row r="225" spans="2:7" x14ac:dyDescent="0.25">
      <c r="B225" s="21" t="s">
        <v>205</v>
      </c>
      <c r="C225" s="22" t="s">
        <v>209</v>
      </c>
      <c r="D225" s="21" t="s">
        <v>6</v>
      </c>
      <c r="E225" s="23">
        <v>1</v>
      </c>
      <c r="F225" s="61"/>
      <c r="G225" s="1">
        <f>F225*E225</f>
        <v>0</v>
      </c>
    </row>
    <row r="226" spans="2:7" ht="36" x14ac:dyDescent="0.25">
      <c r="B226" s="26" t="s">
        <v>1</v>
      </c>
      <c r="C226" s="18" t="s">
        <v>197</v>
      </c>
      <c r="D226" s="26" t="s">
        <v>1</v>
      </c>
      <c r="E226" s="27"/>
      <c r="F226" s="28"/>
      <c r="G226" s="28"/>
    </row>
    <row r="227" spans="2:7" ht="24.75" customHeight="1" x14ac:dyDescent="0.25">
      <c r="B227" s="21" t="s">
        <v>210</v>
      </c>
      <c r="C227" s="46" t="s">
        <v>198</v>
      </c>
      <c r="D227" s="21" t="s">
        <v>6</v>
      </c>
      <c r="E227" s="23">
        <v>2</v>
      </c>
      <c r="F227" s="61"/>
      <c r="G227" s="1">
        <f>F227*E227</f>
        <v>0</v>
      </c>
    </row>
    <row r="228" spans="2:7" ht="24" x14ac:dyDescent="0.25">
      <c r="B228" s="26" t="s">
        <v>1</v>
      </c>
      <c r="C228" s="18" t="s">
        <v>271</v>
      </c>
      <c r="D228" s="26" t="s">
        <v>1</v>
      </c>
      <c r="E228" s="27"/>
      <c r="F228" s="28"/>
      <c r="G228" s="28"/>
    </row>
    <row r="229" spans="2:7" ht="10.5" customHeight="1" x14ac:dyDescent="0.25">
      <c r="B229" s="21" t="s">
        <v>206</v>
      </c>
      <c r="C229" s="25" t="s">
        <v>287</v>
      </c>
      <c r="D229" s="21" t="s">
        <v>7</v>
      </c>
      <c r="E229" s="23">
        <v>2</v>
      </c>
      <c r="F229" s="61"/>
      <c r="G229" s="1">
        <f>F229*E229</f>
        <v>0</v>
      </c>
    </row>
    <row r="230" spans="2:7" x14ac:dyDescent="0.25">
      <c r="B230" s="7" t="s">
        <v>1</v>
      </c>
      <c r="C230" s="8" t="s">
        <v>202</v>
      </c>
      <c r="D230" s="7" t="s">
        <v>1</v>
      </c>
      <c r="E230" s="9"/>
      <c r="F230" s="10"/>
      <c r="G230" s="10">
        <f>SUM(G221:G229)</f>
        <v>0</v>
      </c>
    </row>
    <row r="231" spans="2:7" x14ac:dyDescent="0.25">
      <c r="B231" s="21"/>
      <c r="C231" s="25"/>
      <c r="D231" s="21"/>
      <c r="E231" s="23"/>
      <c r="F231" s="24"/>
      <c r="G231" s="24"/>
    </row>
    <row r="232" spans="2:7" x14ac:dyDescent="0.25">
      <c r="B232" s="7" t="s">
        <v>1</v>
      </c>
      <c r="C232" s="8" t="s">
        <v>211</v>
      </c>
      <c r="D232" s="7" t="s">
        <v>1</v>
      </c>
      <c r="E232" s="9"/>
      <c r="F232" s="10"/>
      <c r="G232" s="10"/>
    </row>
    <row r="233" spans="2:7" ht="36" x14ac:dyDescent="0.25">
      <c r="B233" s="17" t="s">
        <v>1</v>
      </c>
      <c r="C233" s="18" t="s">
        <v>54</v>
      </c>
      <c r="D233" s="17" t="s">
        <v>1</v>
      </c>
      <c r="E233" s="19"/>
      <c r="F233" s="20"/>
      <c r="G233" s="20"/>
    </row>
    <row r="234" spans="2:7" x14ac:dyDescent="0.25">
      <c r="B234" s="21" t="s">
        <v>212</v>
      </c>
      <c r="C234" s="22" t="s">
        <v>179</v>
      </c>
      <c r="D234" s="21" t="s">
        <v>6</v>
      </c>
      <c r="E234" s="23">
        <v>1</v>
      </c>
      <c r="F234" s="61"/>
      <c r="G234" s="1">
        <f>F234*E234</f>
        <v>0</v>
      </c>
    </row>
    <row r="235" spans="2:7" x14ac:dyDescent="0.25">
      <c r="B235" s="21"/>
      <c r="C235" s="22" t="s">
        <v>180</v>
      </c>
      <c r="D235" s="21"/>
      <c r="E235" s="23"/>
      <c r="F235" s="1"/>
      <c r="G235" s="1"/>
    </row>
    <row r="236" spans="2:7" ht="24" x14ac:dyDescent="0.25">
      <c r="B236" s="17" t="s">
        <v>1</v>
      </c>
      <c r="C236" s="18" t="s">
        <v>55</v>
      </c>
      <c r="D236" s="17" t="s">
        <v>1</v>
      </c>
      <c r="E236" s="19"/>
      <c r="F236" s="20"/>
      <c r="G236" s="20"/>
    </row>
    <row r="237" spans="2:7" x14ac:dyDescent="0.25">
      <c r="B237" s="21" t="s">
        <v>213</v>
      </c>
      <c r="C237" s="22" t="s">
        <v>181</v>
      </c>
      <c r="D237" s="21" t="s">
        <v>6</v>
      </c>
      <c r="E237" s="23">
        <v>1</v>
      </c>
      <c r="F237" s="61"/>
      <c r="G237" s="1">
        <f>F237*E237</f>
        <v>0</v>
      </c>
    </row>
    <row r="238" spans="2:7" ht="24" x14ac:dyDescent="0.25">
      <c r="B238" s="17" t="s">
        <v>1</v>
      </c>
      <c r="C238" s="18" t="s">
        <v>58</v>
      </c>
      <c r="D238" s="17" t="s">
        <v>1</v>
      </c>
      <c r="E238" s="19"/>
      <c r="F238" s="20"/>
      <c r="G238" s="20"/>
    </row>
    <row r="239" spans="2:7" ht="12.75" customHeight="1" x14ac:dyDescent="0.25">
      <c r="B239" s="21" t="s">
        <v>214</v>
      </c>
      <c r="C239" s="22" t="s">
        <v>186</v>
      </c>
      <c r="D239" s="21" t="s">
        <v>6</v>
      </c>
      <c r="E239" s="23">
        <v>6</v>
      </c>
      <c r="F239" s="61"/>
      <c r="G239" s="1">
        <f>F239*E239</f>
        <v>0</v>
      </c>
    </row>
    <row r="240" spans="2:7" ht="36" x14ac:dyDescent="0.25">
      <c r="B240" s="26" t="s">
        <v>1</v>
      </c>
      <c r="C240" s="18" t="s">
        <v>197</v>
      </c>
      <c r="D240" s="26" t="s">
        <v>1</v>
      </c>
      <c r="E240" s="27"/>
      <c r="F240" s="28"/>
      <c r="G240" s="28"/>
    </row>
    <row r="241" spans="2:7" ht="24.75" customHeight="1" x14ac:dyDescent="0.25">
      <c r="B241" s="21" t="s">
        <v>215</v>
      </c>
      <c r="C241" s="46" t="s">
        <v>200</v>
      </c>
      <c r="D241" s="21" t="s">
        <v>6</v>
      </c>
      <c r="E241" s="23">
        <v>2</v>
      </c>
      <c r="F241" s="61"/>
      <c r="G241" s="1">
        <f>F241*E241</f>
        <v>0</v>
      </c>
    </row>
    <row r="242" spans="2:7" ht="36" x14ac:dyDescent="0.25">
      <c r="B242" s="26" t="s">
        <v>1</v>
      </c>
      <c r="C242" s="18" t="s">
        <v>57</v>
      </c>
      <c r="D242" s="26" t="s">
        <v>1</v>
      </c>
      <c r="E242" s="27"/>
      <c r="F242" s="28"/>
      <c r="G242" s="28"/>
    </row>
    <row r="243" spans="2:7" ht="10.5" customHeight="1" x14ac:dyDescent="0.25">
      <c r="B243" s="21" t="s">
        <v>216</v>
      </c>
      <c r="C243" s="25" t="s">
        <v>63</v>
      </c>
      <c r="D243" s="21" t="s">
        <v>7</v>
      </c>
      <c r="E243" s="23">
        <v>7</v>
      </c>
      <c r="F243" s="61"/>
      <c r="G243" s="1">
        <f>F243*E243</f>
        <v>0</v>
      </c>
    </row>
    <row r="244" spans="2:7" ht="24" x14ac:dyDescent="0.25">
      <c r="B244" s="17" t="s">
        <v>1</v>
      </c>
      <c r="C244" s="18" t="s">
        <v>60</v>
      </c>
      <c r="D244" s="17" t="s">
        <v>1</v>
      </c>
      <c r="E244" s="19"/>
      <c r="F244" s="20"/>
      <c r="G244" s="20"/>
    </row>
    <row r="245" spans="2:7" x14ac:dyDescent="0.25">
      <c r="B245" s="21" t="s">
        <v>217</v>
      </c>
      <c r="C245" s="25" t="s">
        <v>193</v>
      </c>
      <c r="D245" s="21" t="s">
        <v>7</v>
      </c>
      <c r="E245" s="23">
        <v>12</v>
      </c>
      <c r="F245" s="61"/>
      <c r="G245" s="1">
        <f>F245*E245</f>
        <v>0</v>
      </c>
    </row>
    <row r="246" spans="2:7" x14ac:dyDescent="0.25">
      <c r="B246" s="17"/>
      <c r="C246" s="18" t="s">
        <v>19</v>
      </c>
      <c r="D246" s="17" t="s">
        <v>1</v>
      </c>
      <c r="E246" s="19"/>
      <c r="F246" s="20"/>
      <c r="G246" s="20"/>
    </row>
    <row r="247" spans="2:7" x14ac:dyDescent="0.25">
      <c r="B247" s="21" t="s">
        <v>218</v>
      </c>
      <c r="C247" s="25" t="s">
        <v>64</v>
      </c>
      <c r="D247" s="21" t="s">
        <v>8</v>
      </c>
      <c r="E247" s="23">
        <v>4</v>
      </c>
      <c r="F247" s="61"/>
      <c r="G247" s="1">
        <f>F247*E247</f>
        <v>0</v>
      </c>
    </row>
    <row r="248" spans="2:7" x14ac:dyDescent="0.25">
      <c r="B248" s="17" t="s">
        <v>1</v>
      </c>
      <c r="C248" s="18" t="s">
        <v>223</v>
      </c>
      <c r="D248" s="17" t="s">
        <v>1</v>
      </c>
      <c r="E248" s="19"/>
      <c r="F248" s="20"/>
      <c r="G248" s="20"/>
    </row>
    <row r="249" spans="2:7" x14ac:dyDescent="0.25">
      <c r="B249" s="21" t="s">
        <v>232</v>
      </c>
      <c r="C249" s="25" t="s">
        <v>225</v>
      </c>
      <c r="D249" s="21" t="s">
        <v>6</v>
      </c>
      <c r="E249" s="23">
        <v>1</v>
      </c>
      <c r="F249" s="61"/>
      <c r="G249" s="1">
        <f t="shared" ref="G249:G251" si="14">F249*E249</f>
        <v>0</v>
      </c>
    </row>
    <row r="250" spans="2:7" x14ac:dyDescent="0.25">
      <c r="B250" s="21" t="s">
        <v>233</v>
      </c>
      <c r="C250" s="25" t="s">
        <v>227</v>
      </c>
      <c r="D250" s="21" t="s">
        <v>7</v>
      </c>
      <c r="E250" s="23">
        <v>15</v>
      </c>
      <c r="F250" s="61"/>
      <c r="G250" s="1">
        <f t="shared" si="14"/>
        <v>0</v>
      </c>
    </row>
    <row r="251" spans="2:7" x14ac:dyDescent="0.25">
      <c r="B251" s="21" t="s">
        <v>241</v>
      </c>
      <c r="C251" s="25" t="s">
        <v>238</v>
      </c>
      <c r="D251" s="21" t="s">
        <v>6</v>
      </c>
      <c r="E251" s="23">
        <v>1</v>
      </c>
      <c r="F251" s="61"/>
      <c r="G251" s="1">
        <f t="shared" si="14"/>
        <v>0</v>
      </c>
    </row>
    <row r="252" spans="2:7" x14ac:dyDescent="0.25">
      <c r="B252" s="7" t="s">
        <v>1</v>
      </c>
      <c r="C252" s="8" t="s">
        <v>219</v>
      </c>
      <c r="D252" s="7" t="s">
        <v>1</v>
      </c>
      <c r="E252" s="9"/>
      <c r="F252" s="10"/>
      <c r="G252" s="10">
        <f>SUM(G233:G251)</f>
        <v>0</v>
      </c>
    </row>
    <row r="253" spans="2:7" x14ac:dyDescent="0.25">
      <c r="B253" s="21"/>
      <c r="C253" s="25"/>
      <c r="D253" s="21"/>
      <c r="E253" s="23"/>
      <c r="F253" s="1"/>
      <c r="G253" s="1"/>
    </row>
    <row r="254" spans="2:7" x14ac:dyDescent="0.25">
      <c r="B254" s="7" t="s">
        <v>1</v>
      </c>
      <c r="C254" s="8" t="s">
        <v>11</v>
      </c>
      <c r="D254" s="7" t="s">
        <v>1</v>
      </c>
      <c r="E254" s="9"/>
      <c r="F254" s="10"/>
      <c r="G254" s="10"/>
    </row>
    <row r="255" spans="2:7" x14ac:dyDescent="0.25">
      <c r="B255" s="21" t="s">
        <v>36</v>
      </c>
      <c r="C255" s="25" t="s">
        <v>35</v>
      </c>
      <c r="D255" s="29" t="s">
        <v>10</v>
      </c>
      <c r="E255" s="30">
        <v>1</v>
      </c>
      <c r="F255" s="61"/>
      <c r="G255" s="1">
        <f t="shared" ref="G255:G267" si="15">F255*E255</f>
        <v>0</v>
      </c>
    </row>
    <row r="256" spans="2:7" x14ac:dyDescent="0.25">
      <c r="B256" s="21" t="s">
        <v>37</v>
      </c>
      <c r="C256" s="25" t="s">
        <v>20</v>
      </c>
      <c r="D256" s="29" t="s">
        <v>10</v>
      </c>
      <c r="E256" s="30">
        <v>1</v>
      </c>
      <c r="F256" s="61"/>
      <c r="G256" s="1">
        <f t="shared" si="15"/>
        <v>0</v>
      </c>
    </row>
    <row r="257" spans="2:7" x14ac:dyDescent="0.25">
      <c r="B257" s="21" t="s">
        <v>38</v>
      </c>
      <c r="C257" s="25" t="s">
        <v>289</v>
      </c>
      <c r="D257" s="29" t="s">
        <v>13</v>
      </c>
      <c r="E257" s="30">
        <v>150</v>
      </c>
      <c r="F257" s="61"/>
      <c r="G257" s="1">
        <f t="shared" si="15"/>
        <v>0</v>
      </c>
    </row>
    <row r="258" spans="2:7" x14ac:dyDescent="0.25">
      <c r="B258" s="21" t="s">
        <v>39</v>
      </c>
      <c r="C258" s="25" t="s">
        <v>21</v>
      </c>
      <c r="D258" s="29" t="s">
        <v>10</v>
      </c>
      <c r="E258" s="30">
        <v>1</v>
      </c>
      <c r="F258" s="61"/>
      <c r="G258" s="1">
        <f t="shared" si="15"/>
        <v>0</v>
      </c>
    </row>
    <row r="259" spans="2:7" x14ac:dyDescent="0.25">
      <c r="B259" s="21" t="s">
        <v>40</v>
      </c>
      <c r="C259" s="25" t="s">
        <v>12</v>
      </c>
      <c r="D259" s="29" t="s">
        <v>10</v>
      </c>
      <c r="E259" s="30">
        <v>1</v>
      </c>
      <c r="F259" s="61"/>
      <c r="G259" s="1">
        <f t="shared" si="15"/>
        <v>0</v>
      </c>
    </row>
    <row r="260" spans="2:7" x14ac:dyDescent="0.25">
      <c r="B260" s="21" t="s">
        <v>41</v>
      </c>
      <c r="C260" s="25" t="s">
        <v>23</v>
      </c>
      <c r="D260" s="29" t="s">
        <v>10</v>
      </c>
      <c r="E260" s="30">
        <v>1</v>
      </c>
      <c r="F260" s="61"/>
      <c r="G260" s="1">
        <f t="shared" si="15"/>
        <v>0</v>
      </c>
    </row>
    <row r="261" spans="2:7" x14ac:dyDescent="0.25">
      <c r="B261" s="21" t="s">
        <v>42</v>
      </c>
      <c r="C261" s="25" t="s">
        <v>22</v>
      </c>
      <c r="D261" s="29" t="s">
        <v>10</v>
      </c>
      <c r="E261" s="30">
        <v>1</v>
      </c>
      <c r="F261" s="61"/>
      <c r="G261" s="1">
        <f t="shared" si="15"/>
        <v>0</v>
      </c>
    </row>
    <row r="262" spans="2:7" x14ac:dyDescent="0.25">
      <c r="B262" s="21" t="s">
        <v>43</v>
      </c>
      <c r="C262" s="25" t="s">
        <v>24</v>
      </c>
      <c r="D262" s="29" t="s">
        <v>10</v>
      </c>
      <c r="E262" s="30">
        <v>1</v>
      </c>
      <c r="F262" s="61"/>
      <c r="G262" s="1">
        <f t="shared" si="15"/>
        <v>0</v>
      </c>
    </row>
    <row r="263" spans="2:7" x14ac:dyDescent="0.25">
      <c r="B263" s="21" t="s">
        <v>44</v>
      </c>
      <c r="C263" s="25" t="s">
        <v>25</v>
      </c>
      <c r="D263" s="29" t="s">
        <v>10</v>
      </c>
      <c r="E263" s="30">
        <v>1</v>
      </c>
      <c r="F263" s="61"/>
      <c r="G263" s="1">
        <f t="shared" si="15"/>
        <v>0</v>
      </c>
    </row>
    <row r="264" spans="2:7" x14ac:dyDescent="0.25">
      <c r="B264" s="21" t="s">
        <v>45</v>
      </c>
      <c r="C264" s="25" t="s">
        <v>26</v>
      </c>
      <c r="D264" s="29" t="s">
        <v>10</v>
      </c>
      <c r="E264" s="30">
        <v>1</v>
      </c>
      <c r="F264" s="61"/>
      <c r="G264" s="1">
        <f t="shared" si="15"/>
        <v>0</v>
      </c>
    </row>
    <row r="265" spans="2:7" x14ac:dyDescent="0.25">
      <c r="B265" s="21" t="s">
        <v>46</v>
      </c>
      <c r="C265" s="25" t="s">
        <v>27</v>
      </c>
      <c r="D265" s="29" t="s">
        <v>13</v>
      </c>
      <c r="E265" s="30">
        <v>36</v>
      </c>
      <c r="F265" s="61"/>
      <c r="G265" s="1">
        <f t="shared" si="15"/>
        <v>0</v>
      </c>
    </row>
    <row r="266" spans="2:7" x14ac:dyDescent="0.25">
      <c r="B266" s="21" t="s">
        <v>47</v>
      </c>
      <c r="C266" s="25" t="s">
        <v>28</v>
      </c>
      <c r="D266" s="29" t="s">
        <v>13</v>
      </c>
      <c r="E266" s="30">
        <v>68</v>
      </c>
      <c r="F266" s="61"/>
      <c r="G266" s="1">
        <f t="shared" si="15"/>
        <v>0</v>
      </c>
    </row>
    <row r="267" spans="2:7" x14ac:dyDescent="0.25">
      <c r="B267" s="21" t="s">
        <v>288</v>
      </c>
      <c r="C267" s="25" t="s">
        <v>29</v>
      </c>
      <c r="D267" s="29" t="s">
        <v>10</v>
      </c>
      <c r="E267" s="30">
        <v>1</v>
      </c>
      <c r="F267" s="61"/>
      <c r="G267" s="1">
        <f t="shared" si="15"/>
        <v>0</v>
      </c>
    </row>
    <row r="268" spans="2:7" x14ac:dyDescent="0.25">
      <c r="B268" s="7" t="s">
        <v>1</v>
      </c>
      <c r="C268" s="8" t="s">
        <v>14</v>
      </c>
      <c r="D268" s="7" t="s">
        <v>1</v>
      </c>
      <c r="E268" s="9"/>
      <c r="F268" s="10"/>
      <c r="G268" s="10">
        <f>SUM(G255:G267)</f>
        <v>0</v>
      </c>
    </row>
    <row r="269" spans="2:7" x14ac:dyDescent="0.25">
      <c r="B269" s="31" t="s">
        <v>1</v>
      </c>
      <c r="C269" s="32" t="s">
        <v>1</v>
      </c>
      <c r="D269" s="31" t="s">
        <v>1</v>
      </c>
      <c r="E269" s="33"/>
      <c r="F269" s="34"/>
      <c r="G269" s="34"/>
    </row>
    <row r="270" spans="2:7" ht="25.5" customHeight="1" x14ac:dyDescent="0.25">
      <c r="B270" s="7" t="s">
        <v>1</v>
      </c>
      <c r="C270" s="8" t="s">
        <v>16</v>
      </c>
      <c r="D270" s="7" t="s">
        <v>1</v>
      </c>
      <c r="E270" s="9"/>
      <c r="F270" s="10"/>
      <c r="G270" s="44">
        <f>G268+G252+G230+G219+G186+G171+G147+G117</f>
        <v>0</v>
      </c>
    </row>
    <row r="271" spans="2:7" ht="25.5" customHeight="1" x14ac:dyDescent="0.25">
      <c r="B271" s="7" t="s">
        <v>1</v>
      </c>
      <c r="C271" s="8" t="s">
        <v>17</v>
      </c>
      <c r="D271" s="7" t="s">
        <v>1</v>
      </c>
      <c r="E271" s="9"/>
      <c r="F271" s="10"/>
      <c r="G271" s="44">
        <f>G270*1.21</f>
        <v>0</v>
      </c>
    </row>
    <row r="274" spans="4:7" x14ac:dyDescent="0.25">
      <c r="D274" s="2"/>
      <c r="E274" s="2"/>
      <c r="F274" s="2"/>
      <c r="G274" s="2"/>
    </row>
    <row r="275" spans="4:7" x14ac:dyDescent="0.25">
      <c r="D275" s="2"/>
      <c r="E275" s="2"/>
      <c r="F275" s="2"/>
      <c r="G275" s="2"/>
    </row>
    <row r="276" spans="4:7" x14ac:dyDescent="0.25">
      <c r="D276" s="2"/>
      <c r="E276" s="2"/>
      <c r="F276" s="2"/>
      <c r="G276" s="2"/>
    </row>
    <row r="277" spans="4:7" x14ac:dyDescent="0.25">
      <c r="D277" s="2"/>
      <c r="E277" s="2"/>
      <c r="F277" s="2"/>
      <c r="G277" s="2"/>
    </row>
    <row r="278" spans="4:7" x14ac:dyDescent="0.25">
      <c r="D278" s="2"/>
      <c r="E278" s="2"/>
      <c r="F278" s="2"/>
      <c r="G278" s="2"/>
    </row>
    <row r="279" spans="4:7" x14ac:dyDescent="0.25">
      <c r="D279" s="2"/>
      <c r="E279" s="2"/>
      <c r="F279" s="2"/>
      <c r="G279" s="2"/>
    </row>
    <row r="280" spans="4:7" x14ac:dyDescent="0.25">
      <c r="D280" s="2"/>
      <c r="E280" s="2"/>
      <c r="F280" s="2"/>
      <c r="G280" s="2"/>
    </row>
    <row r="281" spans="4:7" x14ac:dyDescent="0.25">
      <c r="D281" s="2"/>
      <c r="E281" s="2"/>
      <c r="F281" s="2"/>
      <c r="G281" s="2"/>
    </row>
    <row r="282" spans="4:7" x14ac:dyDescent="0.25">
      <c r="D282" s="2"/>
      <c r="E282" s="2"/>
      <c r="F282" s="2"/>
      <c r="G282" s="2"/>
    </row>
    <row r="283" spans="4:7" x14ac:dyDescent="0.25">
      <c r="D283" s="2"/>
      <c r="E283" s="2"/>
      <c r="F283" s="2"/>
      <c r="G283" s="2"/>
    </row>
    <row r="284" spans="4:7" x14ac:dyDescent="0.25">
      <c r="D284" s="2"/>
      <c r="E284" s="2"/>
      <c r="F284" s="2"/>
      <c r="G284" s="2"/>
    </row>
    <row r="285" spans="4:7" x14ac:dyDescent="0.25">
      <c r="D285" s="2"/>
      <c r="E285" s="2"/>
      <c r="F285" s="2"/>
      <c r="G285" s="2"/>
    </row>
    <row r="286" spans="4:7" x14ac:dyDescent="0.25">
      <c r="D286" s="2"/>
      <c r="E286" s="2"/>
      <c r="F286" s="2"/>
      <c r="G286" s="2"/>
    </row>
    <row r="287" spans="4:7" x14ac:dyDescent="0.25">
      <c r="D287" s="2"/>
      <c r="E287" s="2"/>
      <c r="F287" s="2"/>
      <c r="G287" s="2"/>
    </row>
    <row r="288" spans="4:7" x14ac:dyDescent="0.25">
      <c r="D288" s="2"/>
      <c r="E288" s="2"/>
      <c r="F288" s="2"/>
      <c r="G288" s="2"/>
    </row>
  </sheetData>
  <sheetProtection algorithmName="SHA-512" hashValue="N8hF36vDB/WkrenuXpZSdB8fRqscM6G6hC2ZRpnIQZ9ZFIx+exxR+DQaYPAf4zopF3pjv6Gwa4fW0q154p/hSQ==" saltValue="iIB+nhHTNXYCPpyRXWSBAw==" spinCount="100000" sheet="1" objects="1" scenarios="1"/>
  <protectedRanges>
    <protectedRange sqref="F223 F225 F227 F229 F234 F237 F239 F241 F243 F245 F247 F249:F251 F255:F267" name="Oblast4"/>
    <protectedRange sqref="F121 F133 F135 F137 F139:F146 F151 F155 F157 F159 F161:F162 F164 F166 F168:F170" name="Oblast2"/>
    <protectedRange sqref="F10 F44 F78:F79 F81 F83:F84 F86 F88 F90 F92 F94:F96 F98 F100 F109 F111:F116" name="Oblast1"/>
    <protectedRange sqref="F175 F177 F179 F181 F183:F185 F190:F191 F193 F197 F199:F200 F204:F205 F207:F208 F210:F211 F213:F214 F216 F218" name="Oblast3"/>
  </protectedRanges>
  <autoFilter ref="A7:H271" xr:uid="{F67E4B0D-C71B-4858-A426-3AEAD685EF2E}"/>
  <mergeCells count="2">
    <mergeCell ref="D2:E5"/>
    <mergeCell ref="F2:G5"/>
  </mergeCells>
  <phoneticPr fontId="8" type="noConversion"/>
  <pageMargins left="0.7" right="0.7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Výkaz výměr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Uzivatel</cp:lastModifiedBy>
  <cp:lastPrinted>2022-02-09T09:46:33Z</cp:lastPrinted>
  <dcterms:created xsi:type="dcterms:W3CDTF">2021-04-20T10:44:36Z</dcterms:created>
  <dcterms:modified xsi:type="dcterms:W3CDTF">2022-03-30T21:43:35Z</dcterms:modified>
</cp:coreProperties>
</file>