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myteam.dpo.cz/webdav/ContractEntity/X61974757_1_272_22975_1/4.finální podklady pro VZ/"/>
    </mc:Choice>
  </mc:AlternateContent>
  <bookViews>
    <workbookView xWindow="-105" yWindow="-105" windowWidth="23250" windowHeight="12570"/>
  </bookViews>
  <sheets>
    <sheet name="titulní" sheetId="6" r:id="rId1"/>
    <sheet name="Hrabůvka - Kostel" sheetId="4" r:id="rId2"/>
    <sheet name="Hrabůvka - Poliklinika" sheetId="5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6" l="1"/>
  <c r="B5" i="6"/>
  <c r="G11" i="5" l="1"/>
  <c r="G11" i="4"/>
  <c r="G28" i="4"/>
  <c r="G28" i="5"/>
  <c r="G35" i="5" l="1"/>
  <c r="G34" i="5"/>
  <c r="G33" i="5"/>
  <c r="G30" i="5"/>
  <c r="G29" i="5"/>
  <c r="G27" i="5"/>
  <c r="G26" i="5"/>
  <c r="G24" i="5"/>
  <c r="G23" i="5"/>
  <c r="G22" i="5"/>
  <c r="G21" i="5"/>
  <c r="G18" i="5"/>
  <c r="G15" i="5"/>
  <c r="G14" i="5"/>
  <c r="G9" i="5"/>
  <c r="G8" i="5"/>
  <c r="G7" i="5"/>
  <c r="G6" i="5"/>
  <c r="G37" i="5" l="1"/>
  <c r="C6" i="6" s="1"/>
  <c r="G9" i="4"/>
  <c r="G35" i="4" l="1"/>
  <c r="G34" i="4"/>
  <c r="G33" i="4"/>
  <c r="G30" i="4"/>
  <c r="G29" i="4"/>
  <c r="G27" i="4"/>
  <c r="G26" i="4"/>
  <c r="G24" i="4"/>
  <c r="G23" i="4"/>
  <c r="G22" i="4"/>
  <c r="G21" i="4"/>
  <c r="G18" i="4"/>
  <c r="G15" i="4"/>
  <c r="G14" i="4"/>
  <c r="G8" i="4"/>
  <c r="G7" i="4"/>
  <c r="G6" i="4"/>
  <c r="G37" i="4" l="1"/>
  <c r="C5" i="6" s="1"/>
  <c r="C7" i="6" s="1"/>
</calcChain>
</file>

<file path=xl/sharedStrings.xml><?xml version="1.0" encoding="utf-8"?>
<sst xmlns="http://schemas.openxmlformats.org/spreadsheetml/2006/main" count="114" uniqueCount="47">
  <si>
    <t>Cena celkem bez DPH</t>
  </si>
  <si>
    <t/>
  </si>
  <si>
    <t>kus</t>
  </si>
  <si>
    <t>m2</t>
  </si>
  <si>
    <t xml:space="preserve">Ostatní konstrukce a práce </t>
  </si>
  <si>
    <t>Odstranění bednění základových patek</t>
  </si>
  <si>
    <t>m3</t>
  </si>
  <si>
    <t>Podsyp pod základové konstrukce se zhutněním z netříděného štěrkopísku</t>
  </si>
  <si>
    <t>Zakládání</t>
  </si>
  <si>
    <t>t</t>
  </si>
  <si>
    <t>Odkopávky a prokopávky v hornině třídy těžitelnosti II, skupiny 4 ručně</t>
  </si>
  <si>
    <t xml:space="preserve">Zemni práce </t>
  </si>
  <si>
    <t>ks</t>
  </si>
  <si>
    <t xml:space="preserve">Bourací práce </t>
  </si>
  <si>
    <t xml:space="preserve">Připravné práce </t>
  </si>
  <si>
    <t>Množství</t>
  </si>
  <si>
    <t>MJ</t>
  </si>
  <si>
    <t>Demontáž stávajicího zábradlí včetně odvozu na skládku.</t>
  </si>
  <si>
    <t>celek</t>
  </si>
  <si>
    <t>Základové patky z betonu tř. C 20/25 - XC2, XF2 x počet sloupců</t>
  </si>
  <si>
    <t>Bednění základových patek</t>
  </si>
  <si>
    <t>Zastávka: Hrabůvka - Kostel</t>
  </si>
  <si>
    <t>Zastávka: Hrabůvka - Poliklinika</t>
  </si>
  <si>
    <t>Opěrák + montáž</t>
  </si>
  <si>
    <t>Koš + montáž</t>
  </si>
  <si>
    <t xml:space="preserve">Postavební úklid </t>
  </si>
  <si>
    <t>Poplatek za uložení na skládce (skládkovné) zeminy a kamení  - výměnná vrstva + odvoz na skládku</t>
  </si>
  <si>
    <t>Poplatek za uložení na skládce (skládkovné) živice  + odvoz na skládku</t>
  </si>
  <si>
    <t xml:space="preserve">Pokládka živice tl.10cm </t>
  </si>
  <si>
    <t xml:space="preserve">Montáž zábradlí </t>
  </si>
  <si>
    <t>Kompletní montáž zábradlí včetně kompletace a opravných nátěrů</t>
  </si>
  <si>
    <t>Dodávka zábradlí včetně PKO a dopravy na staveniště</t>
  </si>
  <si>
    <t>m</t>
  </si>
  <si>
    <t>Rozebrání živičného podkladu v tloušťce 20 cm ( POZOR může byt i betonový podklad )</t>
  </si>
  <si>
    <r>
      <rPr>
        <b/>
        <sz val="11"/>
        <color theme="1"/>
        <rFont val="Calibri"/>
        <family val="2"/>
        <charset val="238"/>
        <scheme val="minor"/>
      </rPr>
      <t>(A) Zábradlí Jednoduché</t>
    </r>
    <r>
      <rPr>
        <sz val="11"/>
        <color theme="1"/>
        <rFont val="Calibri"/>
        <family val="2"/>
        <charset val="238"/>
        <scheme val="minor"/>
      </rPr>
      <t xml:space="preserve"> – standardní rozměr zábradlí je 5,44m ostatní rozměry se vždy přizpůsobují dle standardu DPO. </t>
    </r>
  </si>
  <si>
    <r>
      <rPr>
        <b/>
        <sz val="11"/>
        <color theme="1"/>
        <rFont val="Calibri"/>
        <family val="2"/>
        <charset val="238"/>
        <scheme val="minor"/>
      </rPr>
      <t xml:space="preserve">(B) Zábradlí jednoduché + opěrák, koš </t>
    </r>
    <r>
      <rPr>
        <sz val="11"/>
        <color theme="1"/>
        <rFont val="Calibri"/>
        <family val="2"/>
        <charset val="238"/>
        <scheme val="minor"/>
      </rPr>
      <t xml:space="preserve">– standardní rozměr zábradlí je 5,44m ostatní rozměry se vždy přizpůsobují dle standardu DPO. </t>
    </r>
  </si>
  <si>
    <r>
      <rPr>
        <b/>
        <sz val="11"/>
        <color theme="1"/>
        <rFont val="Calibri"/>
        <family val="2"/>
        <charset val="238"/>
        <scheme val="minor"/>
      </rPr>
      <t>(D) Zábradlí s výplní (žebrované)</t>
    </r>
    <r>
      <rPr>
        <sz val="11"/>
        <color theme="1"/>
        <rFont val="Calibri"/>
        <family val="2"/>
        <charset val="238"/>
        <scheme val="minor"/>
      </rPr>
      <t xml:space="preserve"> – tento typ zábradlí tvoří hlavní dominantu takzvanou panoramu Ostravy.Délka 5,44m.</t>
    </r>
  </si>
  <si>
    <r>
      <t xml:space="preserve">(A) Zábradlí Jedoduché - </t>
    </r>
    <r>
      <rPr>
        <sz val="11"/>
        <color theme="1"/>
        <rFont val="Calibri"/>
        <family val="2"/>
        <charset val="238"/>
        <scheme val="minor"/>
      </rPr>
      <t>zkrácený rozměr zábradlí je 2,78m</t>
    </r>
  </si>
  <si>
    <r>
      <rPr>
        <b/>
        <sz val="11"/>
        <color theme="1"/>
        <rFont val="Calibri"/>
        <family val="2"/>
        <charset val="238"/>
        <scheme val="minor"/>
      </rPr>
      <t>Dočasné dopravní značení</t>
    </r>
    <r>
      <rPr>
        <sz val="11"/>
        <color theme="1"/>
        <rFont val="Calibri"/>
        <family val="2"/>
        <charset val="238"/>
        <scheme val="minor"/>
      </rPr>
      <t xml:space="preserve"> - "Součástí prací je zajištění provozu zařízení pro dočasné dopravní značení, " osazení dopravních značek a jejich udržování v řádném stavu (údržba značení po dobu stavby), demontáž+uvedení dopravního značení do původního stavu</t>
    </r>
  </si>
  <si>
    <t xml:space="preserve">Výměra zábradlí </t>
  </si>
  <si>
    <r>
      <t xml:space="preserve">Bezpečnostní opatření + nájmy ploch - </t>
    </r>
    <r>
      <rPr>
        <sz val="11"/>
        <color theme="1"/>
        <rFont val="Calibri"/>
        <family val="2"/>
        <charset val="238"/>
        <scheme val="minor"/>
      </rPr>
      <t>(zábrany, Z4, a podobně.)</t>
    </r>
  </si>
  <si>
    <t xml:space="preserve">Jednotková cena </t>
  </si>
  <si>
    <t>Cena celkem (CZK)</t>
  </si>
  <si>
    <t>Rekapitulace:</t>
  </si>
  <si>
    <t>Cena celkem (CZK bez DPH)</t>
  </si>
  <si>
    <t>lokalita</t>
  </si>
  <si>
    <t>cena CZK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</si>
</sst>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505050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rgb="FF969696"/>
      </left>
      <right style="hair">
        <color rgb="FF969696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5" fillId="2" borderId="0" applyNumberFormat="0" applyBorder="0" applyAlignment="0" applyProtection="0"/>
  </cellStyleXfs>
  <cellXfs count="92">
    <xf numFmtId="0" fontId="0" fillId="0" borderId="0" xfId="0"/>
    <xf numFmtId="164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center"/>
    </xf>
    <xf numFmtId="0" fontId="7" fillId="0" borderId="0" xfId="0" applyFont="1"/>
    <xf numFmtId="2" fontId="6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0" applyFont="1"/>
    <xf numFmtId="2" fontId="6" fillId="0" borderId="7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 wrapText="1"/>
    </xf>
    <xf numFmtId="2" fontId="6" fillId="3" borderId="7" xfId="2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3" fillId="0" borderId="7" xfId="0" applyFont="1" applyBorder="1" applyAlignment="1">
      <alignment wrapText="1"/>
    </xf>
    <xf numFmtId="0" fontId="6" fillId="0" borderId="7" xfId="0" applyFont="1" applyBorder="1"/>
    <xf numFmtId="0" fontId="6" fillId="0" borderId="14" xfId="0" applyFont="1" applyBorder="1"/>
    <xf numFmtId="0" fontId="3" fillId="0" borderId="0" xfId="0" applyFont="1"/>
    <xf numFmtId="0" fontId="6" fillId="0" borderId="14" xfId="0" applyFont="1" applyBorder="1" applyAlignment="1">
      <alignment wrapText="1"/>
    </xf>
    <xf numFmtId="0" fontId="3" fillId="0" borderId="13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16" xfId="0" applyFont="1" applyBorder="1"/>
    <xf numFmtId="0" fontId="6" fillId="0" borderId="17" xfId="0" applyFont="1" applyBorder="1" applyAlignment="1">
      <alignment horizontal="left" vertical="center" wrapText="1"/>
    </xf>
    <xf numFmtId="0" fontId="6" fillId="0" borderId="17" xfId="0" applyFont="1" applyBorder="1"/>
    <xf numFmtId="164" fontId="3" fillId="0" borderId="7" xfId="1" applyNumberFormat="1" applyFont="1" applyBorder="1" applyAlignment="1">
      <alignment wrapText="1"/>
    </xf>
    <xf numFmtId="49" fontId="3" fillId="0" borderId="11" xfId="0" applyNumberFormat="1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9" xfId="0" applyFont="1" applyBorder="1"/>
    <xf numFmtId="0" fontId="10" fillId="0" borderId="7" xfId="0" applyFont="1" applyBorder="1" applyAlignment="1">
      <alignment horizontal="left"/>
    </xf>
    <xf numFmtId="0" fontId="10" fillId="0" borderId="8" xfId="0" applyFont="1" applyBorder="1"/>
    <xf numFmtId="0" fontId="10" fillId="0" borderId="9" xfId="0" applyFont="1" applyBorder="1" applyAlignment="1">
      <alignment horizontal="left" vertical="center"/>
    </xf>
    <xf numFmtId="0" fontId="3" fillId="0" borderId="8" xfId="0" applyFont="1" applyBorder="1"/>
    <xf numFmtId="0" fontId="3" fillId="0" borderId="9" xfId="0" applyFont="1" applyBorder="1" applyAlignment="1">
      <alignment horizontal="center"/>
    </xf>
    <xf numFmtId="0" fontId="3" fillId="0" borderId="11" xfId="0" applyFont="1" applyBorder="1"/>
    <xf numFmtId="0" fontId="3" fillId="0" borderId="7" xfId="0" applyFont="1" applyBorder="1" applyAlignment="1">
      <alignment horizontal="center"/>
    </xf>
    <xf numFmtId="164" fontId="3" fillId="0" borderId="12" xfId="0" applyNumberFormat="1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3" xfId="0" applyFont="1" applyBorder="1"/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  <xf numFmtId="49" fontId="3" fillId="0" borderId="13" xfId="0" applyNumberFormat="1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5" xfId="0" applyFont="1" applyBorder="1"/>
    <xf numFmtId="0" fontId="3" fillId="0" borderId="4" xfId="0" applyFont="1" applyBorder="1"/>
    <xf numFmtId="0" fontId="3" fillId="0" borderId="7" xfId="0" applyFont="1" applyBorder="1" applyAlignment="1">
      <alignment horizontal="center" wrapText="1"/>
    </xf>
    <xf numFmtId="0" fontId="3" fillId="0" borderId="14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17" xfId="0" applyFont="1" applyBorder="1" applyAlignment="1">
      <alignment horizontal="center"/>
    </xf>
    <xf numFmtId="0" fontId="6" fillId="0" borderId="3" xfId="0" applyFont="1" applyBorder="1"/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/>
    </xf>
    <xf numFmtId="0" fontId="6" fillId="0" borderId="2" xfId="0" applyFont="1" applyBorder="1"/>
    <xf numFmtId="164" fontId="3" fillId="0" borderId="7" xfId="1" applyNumberFormat="1" applyFont="1" applyBorder="1" applyAlignment="1">
      <alignment vertical="center" wrapText="1"/>
    </xf>
    <xf numFmtId="164" fontId="3" fillId="0" borderId="12" xfId="0" applyNumberFormat="1" applyFont="1" applyBorder="1" applyAlignment="1">
      <alignment vertical="center"/>
    </xf>
    <xf numFmtId="164" fontId="3" fillId="0" borderId="14" xfId="1" applyNumberFormat="1" applyFont="1" applyBorder="1" applyAlignment="1">
      <alignment vertical="center" wrapText="1"/>
    </xf>
    <xf numFmtId="164" fontId="3" fillId="0" borderId="15" xfId="0" applyNumberFormat="1" applyFont="1" applyBorder="1" applyAlignment="1">
      <alignment vertical="center"/>
    </xf>
    <xf numFmtId="164" fontId="3" fillId="0" borderId="0" xfId="1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3" fillId="0" borderId="9" xfId="1" applyNumberFormat="1" applyFont="1" applyBorder="1" applyAlignment="1">
      <alignment vertical="center"/>
    </xf>
    <xf numFmtId="164" fontId="3" fillId="0" borderId="10" xfId="0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 wrapText="1"/>
    </xf>
    <xf numFmtId="164" fontId="3" fillId="0" borderId="9" xfId="1" applyNumberFormat="1" applyFont="1" applyBorder="1" applyAlignment="1">
      <alignment vertical="center" wrapText="1"/>
    </xf>
    <xf numFmtId="164" fontId="3" fillId="0" borderId="0" xfId="1" applyNumberFormat="1" applyFont="1" applyAlignment="1">
      <alignment vertical="center" wrapText="1"/>
    </xf>
    <xf numFmtId="164" fontId="6" fillId="0" borderId="17" xfId="1" applyNumberFormat="1" applyFont="1" applyBorder="1" applyAlignment="1">
      <alignment vertical="center"/>
    </xf>
    <xf numFmtId="164" fontId="6" fillId="0" borderId="18" xfId="0" applyNumberFormat="1" applyFont="1" applyBorder="1" applyAlignment="1">
      <alignment vertical="center"/>
    </xf>
    <xf numFmtId="164" fontId="6" fillId="0" borderId="2" xfId="1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 wrapText="1"/>
    </xf>
    <xf numFmtId="0" fontId="2" fillId="0" borderId="14" xfId="0" applyFont="1" applyBorder="1"/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164" fontId="6" fillId="0" borderId="9" xfId="1" applyNumberFormat="1" applyFont="1" applyBorder="1" applyAlignment="1">
      <alignment vertical="center" wrapText="1"/>
    </xf>
    <xf numFmtId="164" fontId="6" fillId="0" borderId="10" xfId="0" applyNumberFormat="1" applyFont="1" applyBorder="1" applyAlignment="1">
      <alignment vertical="center" wrapText="1"/>
    </xf>
    <xf numFmtId="164" fontId="6" fillId="0" borderId="9" xfId="1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wrapText="1"/>
    </xf>
    <xf numFmtId="164" fontId="3" fillId="0" borderId="20" xfId="0" applyNumberFormat="1" applyFont="1" applyBorder="1" applyAlignment="1">
      <alignment vertical="center"/>
    </xf>
    <xf numFmtId="0" fontId="6" fillId="0" borderId="21" xfId="0" applyFont="1" applyBorder="1"/>
    <xf numFmtId="164" fontId="3" fillId="0" borderId="22" xfId="0" applyNumberFormat="1" applyFont="1" applyBorder="1" applyAlignment="1">
      <alignment vertical="center"/>
    </xf>
    <xf numFmtId="0" fontId="3" fillId="0" borderId="23" xfId="0" applyFont="1" applyBorder="1" applyAlignment="1">
      <alignment wrapText="1"/>
    </xf>
    <xf numFmtId="164" fontId="3" fillId="0" borderId="24" xfId="0" applyNumberFormat="1" applyFont="1" applyBorder="1" applyAlignment="1">
      <alignment vertical="center"/>
    </xf>
    <xf numFmtId="0" fontId="10" fillId="0" borderId="21" xfId="0" applyFont="1" applyBorder="1" applyAlignment="1">
      <alignment horizontal="left" vertical="center"/>
    </xf>
    <xf numFmtId="164" fontId="6" fillId="0" borderId="22" xfId="0" applyNumberFormat="1" applyFont="1" applyBorder="1" applyAlignment="1">
      <alignment horizontal="center" vertical="center" wrapText="1"/>
    </xf>
  </cellXfs>
  <cellStyles count="3">
    <cellStyle name="Měna" xfId="1" builtinId="4"/>
    <cellStyle name="Neutrální" xfId="2" builtinId="2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workbookViewId="0">
      <selection activeCell="B5" sqref="B5"/>
    </sheetView>
  </sheetViews>
  <sheetFormatPr defaultRowHeight="15" x14ac:dyDescent="0.25"/>
  <cols>
    <col min="1" max="1" width="5.5703125" customWidth="1"/>
    <col min="2" max="2" width="57" style="4" customWidth="1"/>
    <col min="3" max="3" width="21.42578125" style="1" customWidth="1"/>
  </cols>
  <sheetData>
    <row r="2" spans="1:3" ht="21" x14ac:dyDescent="0.35">
      <c r="B2" s="8" t="s">
        <v>43</v>
      </c>
    </row>
    <row r="3" spans="1:3" ht="15.75" thickBot="1" x14ac:dyDescent="0.3"/>
    <row r="4" spans="1:3" ht="16.5" thickTop="1" thickBot="1" x14ac:dyDescent="0.3">
      <c r="A4" s="7"/>
      <c r="B4" s="90" t="s">
        <v>45</v>
      </c>
      <c r="C4" s="91" t="s">
        <v>46</v>
      </c>
    </row>
    <row r="5" spans="1:3" ht="15.75" thickTop="1" x14ac:dyDescent="0.25">
      <c r="B5" s="88" t="str">
        <f>'Hrabůvka - Kostel'!C2</f>
        <v>Zastávka: Hrabůvka - Kostel</v>
      </c>
      <c r="C5" s="89">
        <f>'Hrabůvka - Kostel'!G37</f>
        <v>0</v>
      </c>
    </row>
    <row r="6" spans="1:3" ht="15.75" thickBot="1" x14ac:dyDescent="0.3">
      <c r="B6" s="84" t="str">
        <f>'Hrabůvka - Poliklinika'!C2</f>
        <v>Zastávka: Hrabůvka - Poliklinika</v>
      </c>
      <c r="C6" s="85">
        <f>'Hrabůvka - Poliklinika'!G37</f>
        <v>0</v>
      </c>
    </row>
    <row r="7" spans="1:3" ht="30" customHeight="1" thickTop="1" thickBot="1" x14ac:dyDescent="0.3">
      <c r="B7" s="86" t="s">
        <v>44</v>
      </c>
      <c r="C7" s="87">
        <f>SUM(C5:C6)</f>
        <v>0</v>
      </c>
    </row>
    <row r="8" spans="1:3" ht="15.75" thickTop="1" x14ac:dyDescent="0.25"/>
  </sheetData>
  <pageMargins left="0.46" right="0.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7"/>
  <sheetViews>
    <sheetView topLeftCell="A19" workbookViewId="0">
      <selection activeCell="F35" sqref="F35"/>
    </sheetView>
  </sheetViews>
  <sheetFormatPr defaultRowHeight="15" x14ac:dyDescent="0.25"/>
  <cols>
    <col min="1" max="1" width="5.5703125" customWidth="1"/>
    <col min="2" max="2" width="11.28515625" bestFit="1" customWidth="1"/>
    <col min="3" max="3" width="57" style="4" customWidth="1"/>
    <col min="4" max="4" width="12.85546875" style="3" customWidth="1"/>
    <col min="5" max="5" width="15.140625" customWidth="1"/>
    <col min="6" max="6" width="16.42578125" style="2" customWidth="1"/>
    <col min="7" max="7" width="13.140625" style="1" customWidth="1"/>
  </cols>
  <sheetData>
    <row r="2" spans="1:7" ht="21" x14ac:dyDescent="0.35">
      <c r="C2" s="8" t="s">
        <v>21</v>
      </c>
    </row>
    <row r="3" spans="1:7" ht="15.75" thickBot="1" x14ac:dyDescent="0.3"/>
    <row r="4" spans="1:7" ht="30" x14ac:dyDescent="0.25">
      <c r="A4" s="7"/>
      <c r="B4" s="36"/>
      <c r="C4" s="35" t="s">
        <v>39</v>
      </c>
      <c r="D4" s="79" t="s">
        <v>16</v>
      </c>
      <c r="E4" s="78" t="s">
        <v>15</v>
      </c>
      <c r="F4" s="82" t="s">
        <v>41</v>
      </c>
      <c r="G4" s="83" t="s">
        <v>42</v>
      </c>
    </row>
    <row r="5" spans="1:7" x14ac:dyDescent="0.25">
      <c r="A5" s="7"/>
      <c r="B5" s="38"/>
      <c r="C5" s="15" t="s">
        <v>31</v>
      </c>
      <c r="D5" s="39"/>
      <c r="E5" s="16"/>
      <c r="F5" s="28"/>
      <c r="G5" s="40"/>
    </row>
    <row r="6" spans="1:7" ht="30" x14ac:dyDescent="0.25">
      <c r="B6" s="41">
        <v>1</v>
      </c>
      <c r="C6" s="16" t="s">
        <v>34</v>
      </c>
      <c r="D6" s="39" t="s">
        <v>12</v>
      </c>
      <c r="E6" s="14">
        <v>12</v>
      </c>
      <c r="F6" s="61">
        <v>0</v>
      </c>
      <c r="G6" s="62">
        <f>E6*F6</f>
        <v>0</v>
      </c>
    </row>
    <row r="7" spans="1:7" ht="45" x14ac:dyDescent="0.25">
      <c r="B7" s="41">
        <v>2</v>
      </c>
      <c r="C7" s="16" t="s">
        <v>35</v>
      </c>
      <c r="D7" s="39" t="s">
        <v>12</v>
      </c>
      <c r="E7" s="14">
        <v>4</v>
      </c>
      <c r="F7" s="61">
        <v>0</v>
      </c>
      <c r="G7" s="62">
        <f t="shared" ref="G7:G9" si="0">E7*F7</f>
        <v>0</v>
      </c>
    </row>
    <row r="8" spans="1:7" ht="30" x14ac:dyDescent="0.25">
      <c r="B8" s="38">
        <v>3</v>
      </c>
      <c r="C8" s="16" t="s">
        <v>36</v>
      </c>
      <c r="D8" s="39" t="s">
        <v>12</v>
      </c>
      <c r="E8" s="14">
        <v>6</v>
      </c>
      <c r="F8" s="61">
        <v>0</v>
      </c>
      <c r="G8" s="62">
        <f t="shared" si="0"/>
        <v>0</v>
      </c>
    </row>
    <row r="9" spans="1:7" x14ac:dyDescent="0.25">
      <c r="B9" s="38">
        <v>4</v>
      </c>
      <c r="C9" s="17" t="s">
        <v>37</v>
      </c>
      <c r="D9" s="39" t="s">
        <v>12</v>
      </c>
      <c r="E9" s="14">
        <v>2</v>
      </c>
      <c r="F9" s="61">
        <v>0</v>
      </c>
      <c r="G9" s="62">
        <f t="shared" si="0"/>
        <v>0</v>
      </c>
    </row>
    <row r="10" spans="1:7" x14ac:dyDescent="0.25">
      <c r="B10" s="38"/>
      <c r="C10" s="15" t="s">
        <v>29</v>
      </c>
      <c r="D10" s="39"/>
      <c r="E10" s="9"/>
      <c r="F10" s="61"/>
      <c r="G10" s="62"/>
    </row>
    <row r="11" spans="1:7" ht="15.75" thickBot="1" x14ac:dyDescent="0.3">
      <c r="B11" s="42"/>
      <c r="C11" s="18" t="s">
        <v>30</v>
      </c>
      <c r="D11" s="43" t="s">
        <v>32</v>
      </c>
      <c r="E11" s="10">
        <v>125.24</v>
      </c>
      <c r="F11" s="63">
        <v>0</v>
      </c>
      <c r="G11" s="64">
        <f>E11*F11</f>
        <v>0</v>
      </c>
    </row>
    <row r="12" spans="1:7" ht="15.75" thickBot="1" x14ac:dyDescent="0.3">
      <c r="B12" s="19"/>
      <c r="C12" s="19"/>
      <c r="D12" s="44"/>
      <c r="E12" s="5"/>
      <c r="F12" s="65"/>
      <c r="G12" s="66"/>
    </row>
    <row r="13" spans="1:7" x14ac:dyDescent="0.25">
      <c r="B13" s="36"/>
      <c r="C13" s="32" t="s">
        <v>14</v>
      </c>
      <c r="D13" s="37"/>
      <c r="E13" s="12"/>
      <c r="F13" s="67"/>
      <c r="G13" s="68"/>
    </row>
    <row r="14" spans="1:7" ht="75" x14ac:dyDescent="0.25">
      <c r="B14" s="29"/>
      <c r="C14" s="16" t="s">
        <v>38</v>
      </c>
      <c r="D14" s="30" t="s">
        <v>2</v>
      </c>
      <c r="E14" s="11">
        <v>1</v>
      </c>
      <c r="F14" s="61">
        <v>0</v>
      </c>
      <c r="G14" s="62">
        <f>E14*F14</f>
        <v>0</v>
      </c>
    </row>
    <row r="15" spans="1:7" ht="30.75" thickBot="1" x14ac:dyDescent="0.3">
      <c r="B15" s="45"/>
      <c r="C15" s="20" t="s">
        <v>40</v>
      </c>
      <c r="D15" s="46" t="s">
        <v>18</v>
      </c>
      <c r="E15" s="13">
        <v>1</v>
      </c>
      <c r="F15" s="63">
        <v>0</v>
      </c>
      <c r="G15" s="64">
        <f>E15*F15</f>
        <v>0</v>
      </c>
    </row>
    <row r="16" spans="1:7" ht="15.75" thickBot="1" x14ac:dyDescent="0.3">
      <c r="B16" s="19"/>
      <c r="C16" s="19"/>
      <c r="D16" s="47"/>
      <c r="E16" s="6"/>
      <c r="F16" s="69"/>
      <c r="G16" s="66"/>
    </row>
    <row r="17" spans="2:7" x14ac:dyDescent="0.25">
      <c r="B17" s="48"/>
      <c r="C17" s="34" t="s">
        <v>13</v>
      </c>
      <c r="D17" s="37"/>
      <c r="E17" s="12"/>
      <c r="F17" s="70"/>
      <c r="G17" s="68"/>
    </row>
    <row r="18" spans="2:7" ht="15.75" thickBot="1" x14ac:dyDescent="0.3">
      <c r="B18" s="49"/>
      <c r="C18" s="21" t="s">
        <v>17</v>
      </c>
      <c r="D18" s="43" t="s">
        <v>12</v>
      </c>
      <c r="E18" s="10">
        <v>0</v>
      </c>
      <c r="F18" s="63">
        <v>0</v>
      </c>
      <c r="G18" s="64">
        <f>E18*F18</f>
        <v>0</v>
      </c>
    </row>
    <row r="19" spans="2:7" ht="15.75" thickBot="1" x14ac:dyDescent="0.3">
      <c r="B19" s="19"/>
      <c r="C19" s="19"/>
      <c r="D19" s="44"/>
      <c r="E19" s="5"/>
      <c r="F19" s="71"/>
      <c r="G19" s="66"/>
    </row>
    <row r="20" spans="2:7" x14ac:dyDescent="0.25">
      <c r="B20" s="36"/>
      <c r="C20" s="32" t="s">
        <v>11</v>
      </c>
      <c r="D20" s="37"/>
      <c r="E20" s="12"/>
      <c r="F20" s="70"/>
      <c r="G20" s="68"/>
    </row>
    <row r="21" spans="2:7" ht="30" x14ac:dyDescent="0.25">
      <c r="B21" s="29"/>
      <c r="C21" s="16" t="s">
        <v>33</v>
      </c>
      <c r="D21" s="39" t="s">
        <v>3</v>
      </c>
      <c r="E21" s="9">
        <v>94</v>
      </c>
      <c r="F21" s="61">
        <v>0</v>
      </c>
      <c r="G21" s="62">
        <f t="shared" ref="G21:G30" si="1">E21*F21</f>
        <v>0</v>
      </c>
    </row>
    <row r="22" spans="2:7" ht="30" x14ac:dyDescent="0.25">
      <c r="B22" s="29"/>
      <c r="C22" s="22" t="s">
        <v>10</v>
      </c>
      <c r="D22" s="50" t="s">
        <v>6</v>
      </c>
      <c r="E22" s="9">
        <v>14.1</v>
      </c>
      <c r="F22" s="61">
        <v>0</v>
      </c>
      <c r="G22" s="62">
        <f t="shared" si="1"/>
        <v>0</v>
      </c>
    </row>
    <row r="23" spans="2:7" ht="30" x14ac:dyDescent="0.25">
      <c r="B23" s="29"/>
      <c r="C23" s="22" t="s">
        <v>26</v>
      </c>
      <c r="D23" s="50" t="s">
        <v>9</v>
      </c>
      <c r="E23" s="9">
        <v>35.25</v>
      </c>
      <c r="F23" s="61">
        <v>0</v>
      </c>
      <c r="G23" s="62">
        <f t="shared" si="1"/>
        <v>0</v>
      </c>
    </row>
    <row r="24" spans="2:7" ht="30" x14ac:dyDescent="0.25">
      <c r="B24" s="29"/>
      <c r="C24" s="22" t="s">
        <v>27</v>
      </c>
      <c r="D24" s="50" t="s">
        <v>9</v>
      </c>
      <c r="E24" s="9">
        <v>41.36</v>
      </c>
      <c r="F24" s="61">
        <v>0</v>
      </c>
      <c r="G24" s="62">
        <f t="shared" si="1"/>
        <v>0</v>
      </c>
    </row>
    <row r="25" spans="2:7" x14ac:dyDescent="0.25">
      <c r="B25" s="38"/>
      <c r="C25" s="33" t="s">
        <v>8</v>
      </c>
      <c r="D25" s="39"/>
      <c r="E25" s="9"/>
      <c r="F25" s="61"/>
      <c r="G25" s="62"/>
    </row>
    <row r="26" spans="2:7" ht="30" x14ac:dyDescent="0.25">
      <c r="B26" s="29"/>
      <c r="C26" s="22" t="s">
        <v>7</v>
      </c>
      <c r="D26" s="50" t="s">
        <v>6</v>
      </c>
      <c r="E26" s="9">
        <v>10.78</v>
      </c>
      <c r="F26" s="61">
        <v>0</v>
      </c>
      <c r="G26" s="62">
        <f t="shared" si="1"/>
        <v>0</v>
      </c>
    </row>
    <row r="27" spans="2:7" ht="30" x14ac:dyDescent="0.25">
      <c r="B27" s="29"/>
      <c r="C27" s="22" t="s">
        <v>19</v>
      </c>
      <c r="D27" s="50" t="s">
        <v>6</v>
      </c>
      <c r="E27" s="9">
        <v>3.99</v>
      </c>
      <c r="F27" s="61">
        <v>0</v>
      </c>
      <c r="G27" s="62">
        <f t="shared" si="1"/>
        <v>0</v>
      </c>
    </row>
    <row r="28" spans="2:7" x14ac:dyDescent="0.25">
      <c r="B28" s="29"/>
      <c r="C28" s="22" t="s">
        <v>28</v>
      </c>
      <c r="D28" s="50" t="s">
        <v>3</v>
      </c>
      <c r="E28" s="9">
        <v>94</v>
      </c>
      <c r="F28" s="61">
        <v>0</v>
      </c>
      <c r="G28" s="62">
        <f t="shared" si="1"/>
        <v>0</v>
      </c>
    </row>
    <row r="29" spans="2:7" x14ac:dyDescent="0.25">
      <c r="B29" s="29"/>
      <c r="C29" s="22" t="s">
        <v>20</v>
      </c>
      <c r="D29" s="50" t="s">
        <v>3</v>
      </c>
      <c r="E29" s="9">
        <v>42.86</v>
      </c>
      <c r="F29" s="61">
        <v>0</v>
      </c>
      <c r="G29" s="62">
        <f t="shared" si="1"/>
        <v>0</v>
      </c>
    </row>
    <row r="30" spans="2:7" ht="15.75" thickBot="1" x14ac:dyDescent="0.3">
      <c r="B30" s="45"/>
      <c r="C30" s="23" t="s">
        <v>5</v>
      </c>
      <c r="D30" s="51" t="s">
        <v>3</v>
      </c>
      <c r="E30" s="10">
        <v>42.86</v>
      </c>
      <c r="F30" s="63">
        <v>0</v>
      </c>
      <c r="G30" s="64">
        <f t="shared" si="1"/>
        <v>0</v>
      </c>
    </row>
    <row r="31" spans="2:7" ht="15.75" thickBot="1" x14ac:dyDescent="0.3">
      <c r="B31" s="52"/>
      <c r="C31" s="53"/>
      <c r="D31" s="54"/>
      <c r="E31" s="5"/>
      <c r="F31" s="71"/>
      <c r="G31" s="66"/>
    </row>
    <row r="32" spans="2:7" x14ac:dyDescent="0.25">
      <c r="B32" s="36"/>
      <c r="C32" s="31" t="s">
        <v>4</v>
      </c>
      <c r="D32" s="37"/>
      <c r="E32" s="12"/>
      <c r="F32" s="70"/>
      <c r="G32" s="68"/>
    </row>
    <row r="33" spans="2:7" s="19" customFormat="1" x14ac:dyDescent="0.25">
      <c r="B33" s="29"/>
      <c r="C33" s="76" t="s">
        <v>23</v>
      </c>
      <c r="D33" s="30" t="s">
        <v>12</v>
      </c>
      <c r="E33" s="9">
        <v>2</v>
      </c>
      <c r="F33" s="61">
        <v>0</v>
      </c>
      <c r="G33" s="62">
        <f t="shared" ref="G33:G35" si="2">E33*F33</f>
        <v>0</v>
      </c>
    </row>
    <row r="34" spans="2:7" s="19" customFormat="1" x14ac:dyDescent="0.25">
      <c r="B34" s="29"/>
      <c r="C34" s="76" t="s">
        <v>24</v>
      </c>
      <c r="D34" s="30" t="s">
        <v>12</v>
      </c>
      <c r="E34" s="9">
        <v>2</v>
      </c>
      <c r="F34" s="61">
        <v>0</v>
      </c>
      <c r="G34" s="62">
        <f t="shared" si="2"/>
        <v>0</v>
      </c>
    </row>
    <row r="35" spans="2:7" ht="15.75" thickBot="1" x14ac:dyDescent="0.3">
      <c r="B35" s="42"/>
      <c r="C35" s="77" t="s">
        <v>25</v>
      </c>
      <c r="D35" s="43" t="s">
        <v>18</v>
      </c>
      <c r="E35" s="10">
        <v>1</v>
      </c>
      <c r="F35" s="63">
        <v>0</v>
      </c>
      <c r="G35" s="64">
        <f t="shared" si="2"/>
        <v>0</v>
      </c>
    </row>
    <row r="36" spans="2:7" ht="15.75" thickBot="1" x14ac:dyDescent="0.3">
      <c r="B36" s="55" t="s">
        <v>1</v>
      </c>
      <c r="C36" s="24"/>
      <c r="D36" s="44"/>
      <c r="E36" s="55"/>
      <c r="F36" s="65"/>
      <c r="G36" s="66"/>
    </row>
    <row r="37" spans="2:7" ht="15.75" thickBot="1" x14ac:dyDescent="0.3">
      <c r="B37" s="25"/>
      <c r="C37" s="26"/>
      <c r="D37" s="56"/>
      <c r="E37" s="27" t="s">
        <v>0</v>
      </c>
      <c r="F37" s="72"/>
      <c r="G37" s="73">
        <f>SUM(G6:G36)</f>
        <v>0</v>
      </c>
    </row>
  </sheetData>
  <pageMargins left="0.46" right="0.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7"/>
  <sheetViews>
    <sheetView topLeftCell="B28" workbookViewId="0">
      <selection activeCell="F35" sqref="F35"/>
    </sheetView>
  </sheetViews>
  <sheetFormatPr defaultRowHeight="15" x14ac:dyDescent="0.25"/>
  <cols>
    <col min="1" max="1" width="5.5703125" customWidth="1"/>
    <col min="2" max="2" width="11.28515625" bestFit="1" customWidth="1"/>
    <col min="3" max="3" width="56.7109375" style="4" customWidth="1"/>
    <col min="4" max="4" width="12.85546875" style="3" customWidth="1"/>
    <col min="5" max="5" width="15.140625" customWidth="1"/>
    <col min="6" max="6" width="16.42578125" style="2" customWidth="1"/>
    <col min="7" max="7" width="13.140625" style="1" customWidth="1"/>
  </cols>
  <sheetData>
    <row r="2" spans="1:7" ht="21" x14ac:dyDescent="0.35">
      <c r="C2" s="8" t="s">
        <v>22</v>
      </c>
    </row>
    <row r="3" spans="1:7" ht="15.75" thickBot="1" x14ac:dyDescent="0.3"/>
    <row r="4" spans="1:7" ht="30" x14ac:dyDescent="0.25">
      <c r="A4" s="7"/>
      <c r="B4" s="36"/>
      <c r="C4" s="35" t="s">
        <v>39</v>
      </c>
      <c r="D4" s="79" t="s">
        <v>16</v>
      </c>
      <c r="E4" s="78" t="s">
        <v>15</v>
      </c>
      <c r="F4" s="80" t="s">
        <v>41</v>
      </c>
      <c r="G4" s="81" t="s">
        <v>42</v>
      </c>
    </row>
    <row r="5" spans="1:7" x14ac:dyDescent="0.25">
      <c r="A5" s="7"/>
      <c r="B5" s="38"/>
      <c r="C5" s="15" t="s">
        <v>31</v>
      </c>
      <c r="D5" s="39"/>
      <c r="E5" s="16"/>
      <c r="F5" s="28"/>
      <c r="G5" s="40"/>
    </row>
    <row r="6" spans="1:7" ht="45" x14ac:dyDescent="0.25">
      <c r="B6" s="41">
        <v>1</v>
      </c>
      <c r="C6" s="16" t="s">
        <v>34</v>
      </c>
      <c r="D6" s="39" t="s">
        <v>12</v>
      </c>
      <c r="E6" s="14">
        <v>12</v>
      </c>
      <c r="F6" s="61">
        <v>0</v>
      </c>
      <c r="G6" s="62">
        <f>E6*F6</f>
        <v>0</v>
      </c>
    </row>
    <row r="7" spans="1:7" ht="45" x14ac:dyDescent="0.25">
      <c r="B7" s="41">
        <v>2</v>
      </c>
      <c r="C7" s="16" t="s">
        <v>35</v>
      </c>
      <c r="D7" s="39" t="s">
        <v>12</v>
      </c>
      <c r="E7" s="14">
        <v>4</v>
      </c>
      <c r="F7" s="61">
        <v>0</v>
      </c>
      <c r="G7" s="62">
        <f t="shared" ref="G7:G9" si="0">E7*F7</f>
        <v>0</v>
      </c>
    </row>
    <row r="8" spans="1:7" ht="30" x14ac:dyDescent="0.25">
      <c r="B8" s="38">
        <v>3</v>
      </c>
      <c r="C8" s="16" t="s">
        <v>36</v>
      </c>
      <c r="D8" s="39" t="s">
        <v>12</v>
      </c>
      <c r="E8" s="14">
        <v>6</v>
      </c>
      <c r="F8" s="61">
        <v>0</v>
      </c>
      <c r="G8" s="62">
        <f t="shared" si="0"/>
        <v>0</v>
      </c>
    </row>
    <row r="9" spans="1:7" x14ac:dyDescent="0.25">
      <c r="B9" s="38">
        <v>4</v>
      </c>
      <c r="C9" s="17" t="s">
        <v>37</v>
      </c>
      <c r="D9" s="39" t="s">
        <v>12</v>
      </c>
      <c r="E9" s="14">
        <v>2</v>
      </c>
      <c r="F9" s="61">
        <v>0</v>
      </c>
      <c r="G9" s="62">
        <f t="shared" si="0"/>
        <v>0</v>
      </c>
    </row>
    <row r="10" spans="1:7" x14ac:dyDescent="0.25">
      <c r="B10" s="38"/>
      <c r="C10" s="15" t="s">
        <v>29</v>
      </c>
      <c r="D10" s="39"/>
      <c r="E10" s="9"/>
      <c r="F10" s="61"/>
      <c r="G10" s="62"/>
    </row>
    <row r="11" spans="1:7" ht="15.75" thickBot="1" x14ac:dyDescent="0.3">
      <c r="B11" s="42"/>
      <c r="C11" s="18" t="s">
        <v>30</v>
      </c>
      <c r="D11" s="43" t="s">
        <v>32</v>
      </c>
      <c r="E11" s="10">
        <v>125.24</v>
      </c>
      <c r="F11" s="63">
        <v>0</v>
      </c>
      <c r="G11" s="64">
        <f>E11*F11</f>
        <v>0</v>
      </c>
    </row>
    <row r="12" spans="1:7" ht="15.75" thickBot="1" x14ac:dyDescent="0.3">
      <c r="B12" s="19"/>
      <c r="C12" s="19"/>
      <c r="D12" s="44"/>
      <c r="E12" s="5"/>
      <c r="F12" s="65"/>
      <c r="G12" s="66"/>
    </row>
    <row r="13" spans="1:7" x14ac:dyDescent="0.25">
      <c r="B13" s="36"/>
      <c r="C13" s="32" t="s">
        <v>14</v>
      </c>
      <c r="D13" s="37"/>
      <c r="E13" s="12"/>
      <c r="F13" s="67"/>
      <c r="G13" s="68"/>
    </row>
    <row r="14" spans="1:7" ht="75" x14ac:dyDescent="0.25">
      <c r="B14" s="29"/>
      <c r="C14" s="16" t="s">
        <v>38</v>
      </c>
      <c r="D14" s="30" t="s">
        <v>2</v>
      </c>
      <c r="E14" s="11">
        <v>1</v>
      </c>
      <c r="F14" s="61">
        <v>0</v>
      </c>
      <c r="G14" s="62">
        <f>E14*F14</f>
        <v>0</v>
      </c>
    </row>
    <row r="15" spans="1:7" ht="30.75" thickBot="1" x14ac:dyDescent="0.3">
      <c r="B15" s="45"/>
      <c r="C15" s="20" t="s">
        <v>40</v>
      </c>
      <c r="D15" s="46" t="s">
        <v>18</v>
      </c>
      <c r="E15" s="13">
        <v>1</v>
      </c>
      <c r="F15" s="63">
        <v>0</v>
      </c>
      <c r="G15" s="64">
        <f>E15*F15</f>
        <v>0</v>
      </c>
    </row>
    <row r="16" spans="1:7" ht="15.75" thickBot="1" x14ac:dyDescent="0.3">
      <c r="B16" s="19"/>
      <c r="C16" s="19"/>
      <c r="D16" s="47"/>
      <c r="E16" s="6"/>
      <c r="F16" s="69"/>
      <c r="G16" s="66"/>
    </row>
    <row r="17" spans="2:7" x14ac:dyDescent="0.25">
      <c r="B17" s="48"/>
      <c r="C17" s="34" t="s">
        <v>13</v>
      </c>
      <c r="D17" s="37"/>
      <c r="E17" s="12"/>
      <c r="F17" s="70"/>
      <c r="G17" s="68"/>
    </row>
    <row r="18" spans="2:7" ht="15.75" thickBot="1" x14ac:dyDescent="0.3">
      <c r="B18" s="49"/>
      <c r="C18" s="21" t="s">
        <v>17</v>
      </c>
      <c r="D18" s="43" t="s">
        <v>12</v>
      </c>
      <c r="E18" s="10">
        <v>0</v>
      </c>
      <c r="F18" s="63">
        <v>0</v>
      </c>
      <c r="G18" s="64">
        <f>E18*F18</f>
        <v>0</v>
      </c>
    </row>
    <row r="19" spans="2:7" ht="15.75" thickBot="1" x14ac:dyDescent="0.3">
      <c r="B19" s="19"/>
      <c r="C19" s="19"/>
      <c r="D19" s="44"/>
      <c r="E19" s="5"/>
      <c r="F19" s="71"/>
      <c r="G19" s="66"/>
    </row>
    <row r="20" spans="2:7" x14ac:dyDescent="0.25">
      <c r="B20" s="36"/>
      <c r="C20" s="32" t="s">
        <v>11</v>
      </c>
      <c r="D20" s="37"/>
      <c r="E20" s="12"/>
      <c r="F20" s="70"/>
      <c r="G20" s="68"/>
    </row>
    <row r="21" spans="2:7" ht="30" x14ac:dyDescent="0.25">
      <c r="B21" s="29"/>
      <c r="C21" s="16" t="s">
        <v>33</v>
      </c>
      <c r="D21" s="39" t="s">
        <v>3</v>
      </c>
      <c r="E21" s="9">
        <v>94</v>
      </c>
      <c r="F21" s="61">
        <v>0</v>
      </c>
      <c r="G21" s="62">
        <f t="shared" ref="G21:G30" si="1">E21*F21</f>
        <v>0</v>
      </c>
    </row>
    <row r="22" spans="2:7" ht="30" x14ac:dyDescent="0.25">
      <c r="B22" s="29"/>
      <c r="C22" s="22" t="s">
        <v>10</v>
      </c>
      <c r="D22" s="50" t="s">
        <v>6</v>
      </c>
      <c r="E22" s="9">
        <v>14.1</v>
      </c>
      <c r="F22" s="61">
        <v>0</v>
      </c>
      <c r="G22" s="62">
        <f t="shared" si="1"/>
        <v>0</v>
      </c>
    </row>
    <row r="23" spans="2:7" ht="30" x14ac:dyDescent="0.25">
      <c r="B23" s="29"/>
      <c r="C23" s="22" t="s">
        <v>26</v>
      </c>
      <c r="D23" s="50" t="s">
        <v>9</v>
      </c>
      <c r="E23" s="9">
        <v>35.25</v>
      </c>
      <c r="F23" s="61">
        <v>0</v>
      </c>
      <c r="G23" s="62">
        <f t="shared" si="1"/>
        <v>0</v>
      </c>
    </row>
    <row r="24" spans="2:7" ht="30" x14ac:dyDescent="0.25">
      <c r="B24" s="29"/>
      <c r="C24" s="22" t="s">
        <v>27</v>
      </c>
      <c r="D24" s="50" t="s">
        <v>9</v>
      </c>
      <c r="E24" s="9">
        <v>41.36</v>
      </c>
      <c r="F24" s="61">
        <v>0</v>
      </c>
      <c r="G24" s="62">
        <f t="shared" si="1"/>
        <v>0</v>
      </c>
    </row>
    <row r="25" spans="2:7" x14ac:dyDescent="0.25">
      <c r="B25" s="38"/>
      <c r="C25" s="33" t="s">
        <v>8</v>
      </c>
      <c r="D25" s="39"/>
      <c r="E25" s="9"/>
      <c r="F25" s="61"/>
      <c r="G25" s="62"/>
    </row>
    <row r="26" spans="2:7" ht="30" x14ac:dyDescent="0.25">
      <c r="B26" s="29"/>
      <c r="C26" s="22" t="s">
        <v>7</v>
      </c>
      <c r="D26" s="50" t="s">
        <v>6</v>
      </c>
      <c r="E26" s="9">
        <v>10.78</v>
      </c>
      <c r="F26" s="61">
        <v>0</v>
      </c>
      <c r="G26" s="62">
        <f t="shared" si="1"/>
        <v>0</v>
      </c>
    </row>
    <row r="27" spans="2:7" ht="30" x14ac:dyDescent="0.25">
      <c r="B27" s="29"/>
      <c r="C27" s="22" t="s">
        <v>19</v>
      </c>
      <c r="D27" s="50" t="s">
        <v>6</v>
      </c>
      <c r="E27" s="9">
        <v>3.99</v>
      </c>
      <c r="F27" s="61">
        <v>0</v>
      </c>
      <c r="G27" s="62">
        <f t="shared" si="1"/>
        <v>0</v>
      </c>
    </row>
    <row r="28" spans="2:7" x14ac:dyDescent="0.25">
      <c r="B28" s="29"/>
      <c r="C28" s="22" t="s">
        <v>28</v>
      </c>
      <c r="D28" s="50" t="s">
        <v>3</v>
      </c>
      <c r="E28" s="9">
        <v>94</v>
      </c>
      <c r="F28" s="61">
        <v>0</v>
      </c>
      <c r="G28" s="62">
        <f t="shared" si="1"/>
        <v>0</v>
      </c>
    </row>
    <row r="29" spans="2:7" x14ac:dyDescent="0.25">
      <c r="B29" s="29"/>
      <c r="C29" s="22" t="s">
        <v>20</v>
      </c>
      <c r="D29" s="50" t="s">
        <v>3</v>
      </c>
      <c r="E29" s="9">
        <v>42.86</v>
      </c>
      <c r="F29" s="61">
        <v>0</v>
      </c>
      <c r="G29" s="62">
        <f t="shared" si="1"/>
        <v>0</v>
      </c>
    </row>
    <row r="30" spans="2:7" ht="15.75" thickBot="1" x14ac:dyDescent="0.3">
      <c r="B30" s="45"/>
      <c r="C30" s="23" t="s">
        <v>5</v>
      </c>
      <c r="D30" s="51" t="s">
        <v>3</v>
      </c>
      <c r="E30" s="10">
        <v>42.86</v>
      </c>
      <c r="F30" s="63">
        <v>0</v>
      </c>
      <c r="G30" s="64">
        <f t="shared" si="1"/>
        <v>0</v>
      </c>
    </row>
    <row r="31" spans="2:7" ht="15.75" thickBot="1" x14ac:dyDescent="0.3">
      <c r="B31" s="52"/>
      <c r="C31" s="53"/>
      <c r="D31" s="54"/>
      <c r="E31" s="5"/>
      <c r="F31" s="71"/>
      <c r="G31" s="66"/>
    </row>
    <row r="32" spans="2:7" x14ac:dyDescent="0.25">
      <c r="B32" s="36"/>
      <c r="C32" s="31" t="s">
        <v>4</v>
      </c>
      <c r="D32" s="37"/>
      <c r="E32" s="12"/>
      <c r="F32" s="70"/>
      <c r="G32" s="68"/>
    </row>
    <row r="33" spans="2:7" x14ac:dyDescent="0.25">
      <c r="B33" s="29"/>
      <c r="C33" s="76" t="s">
        <v>23</v>
      </c>
      <c r="D33" s="30" t="s">
        <v>12</v>
      </c>
      <c r="E33" s="9">
        <v>2</v>
      </c>
      <c r="F33" s="61">
        <v>0</v>
      </c>
      <c r="G33" s="62">
        <f t="shared" ref="G33:G35" si="2">E33*F33</f>
        <v>0</v>
      </c>
    </row>
    <row r="34" spans="2:7" x14ac:dyDescent="0.25">
      <c r="B34" s="29"/>
      <c r="C34" s="76" t="s">
        <v>24</v>
      </c>
      <c r="D34" s="30" t="s">
        <v>12</v>
      </c>
      <c r="E34" s="9">
        <v>2</v>
      </c>
      <c r="F34" s="61">
        <v>0</v>
      </c>
      <c r="G34" s="62">
        <f t="shared" si="2"/>
        <v>0</v>
      </c>
    </row>
    <row r="35" spans="2:7" ht="15.75" thickBot="1" x14ac:dyDescent="0.3">
      <c r="B35" s="42"/>
      <c r="C35" s="77" t="s">
        <v>25</v>
      </c>
      <c r="D35" s="43" t="s">
        <v>18</v>
      </c>
      <c r="E35" s="10">
        <v>1</v>
      </c>
      <c r="F35" s="63">
        <v>0</v>
      </c>
      <c r="G35" s="64">
        <f t="shared" si="2"/>
        <v>0</v>
      </c>
    </row>
    <row r="36" spans="2:7" ht="15.75" thickBot="1" x14ac:dyDescent="0.3">
      <c r="B36" s="55" t="s">
        <v>1</v>
      </c>
      <c r="C36" s="24"/>
      <c r="D36" s="44"/>
      <c r="E36" s="55"/>
      <c r="F36" s="65"/>
      <c r="G36" s="66"/>
    </row>
    <row r="37" spans="2:7" ht="15.75" thickBot="1" x14ac:dyDescent="0.3">
      <c r="B37" s="57"/>
      <c r="C37" s="58"/>
      <c r="D37" s="59"/>
      <c r="E37" s="60" t="s">
        <v>0</v>
      </c>
      <c r="F37" s="74"/>
      <c r="G37" s="75">
        <f>SUM(G6:G36)</f>
        <v>0</v>
      </c>
    </row>
  </sheetData>
  <pageMargins left="0.56999999999999995" right="0.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titulní</vt:lpstr>
      <vt:lpstr>Hrabůvka - Kostel</vt:lpstr>
      <vt:lpstr>Hrabůvka - Poliklinika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Florek</dc:creator>
  <cp:lastModifiedBy>Hýža David, Ing.</cp:lastModifiedBy>
  <cp:lastPrinted>2022-02-08T15:07:13Z</cp:lastPrinted>
  <dcterms:created xsi:type="dcterms:W3CDTF">2015-06-05T18:19:34Z</dcterms:created>
  <dcterms:modified xsi:type="dcterms:W3CDTF">2022-02-25T06:22:31Z</dcterms:modified>
</cp:coreProperties>
</file>