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admin\_Kamery &amp; Server dokumentace\Modernizace MKDS Znojmo\11,5 etapa xPTZ, Sokolovská, Holandská, Poštovní, parkovišrtě\Holandská\"/>
    </mc:Choice>
  </mc:AlternateContent>
  <bookViews>
    <workbookView xWindow="0" yWindow="0" windowWidth="25200" windowHeight="13275"/>
  </bookViews>
  <sheets>
    <sheet name="List1" sheetId="2" r:id="rId1"/>
  </sheets>
  <definedNames>
    <definedName name="afterdetail_lua_rozpocty_rkap">List1!#REF!</definedName>
    <definedName name="body_lua_rozpocty_hlavicka">List1!#REF!</definedName>
    <definedName name="body_lua_rozpocty_hlavicka.Poznamka2">List1!#REF!</definedName>
    <definedName name="body_lua_rozpocty_paticka">List1!#REF!</definedName>
    <definedName name="body_lua_rozpocty_rkap">List1!#REF!</definedName>
    <definedName name="body_lua_rozpocty_rkap.Poznamka">List1!#REF!</definedName>
    <definedName name="body_lua_rozpocty_rpolozky">List1!#REF!</definedName>
    <definedName name="body_lua_rozpocty_slevicka">List1!#REF!</definedName>
    <definedName name="_xlnm.Print_Area" localSheetId="0">List1!#REF!</definedName>
    <definedName name="top_lua_rozpocty_rpolozky">List1!#REF!</definedName>
    <definedName name="top_rozpocty_rkap">List1!#REF!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8" i="2"/>
  <c r="G15" i="2"/>
  <c r="G45" i="2" l="1"/>
  <c r="G44" i="2"/>
  <c r="G43" i="2"/>
  <c r="G36" i="2"/>
  <c r="G37" i="2"/>
  <c r="G35" i="2"/>
  <c r="G26" i="2"/>
  <c r="G27" i="2"/>
  <c r="G28" i="2"/>
  <c r="G29" i="2"/>
  <c r="G25" i="2"/>
  <c r="G13" i="2"/>
  <c r="G14" i="2"/>
  <c r="G16" i="2"/>
  <c r="G17" i="2"/>
  <c r="G18" i="2"/>
  <c r="G19" i="2"/>
  <c r="G11" i="2"/>
  <c r="G12" i="2"/>
  <c r="G9" i="2"/>
  <c r="G7" i="2"/>
  <c r="G46" i="2" l="1"/>
  <c r="G47" i="2" s="1"/>
  <c r="G30" i="2"/>
  <c r="G31" i="2" s="1"/>
  <c r="G38" i="2"/>
  <c r="G39" i="2" s="1"/>
  <c r="G20" i="2"/>
  <c r="G21" i="2" s="1"/>
  <c r="G49" i="2" l="1"/>
  <c r="G50" i="2" s="1"/>
  <c r="G51" i="2" s="1"/>
</calcChain>
</file>

<file path=xl/sharedStrings.xml><?xml version="1.0" encoding="utf-8"?>
<sst xmlns="http://schemas.openxmlformats.org/spreadsheetml/2006/main" count="103" uniqueCount="52">
  <si>
    <t>Celkem</t>
  </si>
  <si>
    <t>No.</t>
  </si>
  <si>
    <t>Číslo položky</t>
  </si>
  <si>
    <t>Popis položky</t>
  </si>
  <si>
    <t>Počet</t>
  </si>
  <si>
    <t>Jedn. cena</t>
  </si>
  <si>
    <t>DPH:</t>
  </si>
  <si>
    <t>Celkem nabídka bez DPH</t>
  </si>
  <si>
    <t>MJ</t>
  </si>
  <si>
    <t>Celkem nabídka s DPH</t>
  </si>
  <si>
    <t>Dodávka zařízení</t>
  </si>
  <si>
    <t>ks</t>
  </si>
  <si>
    <t>Instalační skříňka pro kompaktní kameru</t>
  </si>
  <si>
    <t>ACC7-ENT</t>
  </si>
  <si>
    <t>Avigilon ACC7-ENT licence</t>
  </si>
  <si>
    <t>Napájecí kabel ke kameře (kabel slaněný ohebný 2x1,5)</t>
  </si>
  <si>
    <t>m</t>
  </si>
  <si>
    <t>Venkovní FTP kabel cat 5e</t>
  </si>
  <si>
    <t>Jistič B4/1</t>
  </si>
  <si>
    <t>Trafo 230/24V 150VA</t>
  </si>
  <si>
    <t>Doplnění vybavení rozvaděče (rozvodné a připojovací prvky, ...)</t>
  </si>
  <si>
    <t>kpl</t>
  </si>
  <si>
    <t>Nosné kabelové trasy (trubky, lišty, žlaby, ...)</t>
  </si>
  <si>
    <t>* Základní sazba DPH 21%</t>
  </si>
  <si>
    <t>Montáž zařízení</t>
  </si>
  <si>
    <t>IP kamera dle specifikace (instalace, zapojení, seřízení záběru, parametrizace)</t>
  </si>
  <si>
    <t>Switch (instalace, zapojení, paramertizace)</t>
  </si>
  <si>
    <t>Doplnění kabelových tras a instalace kabeláže</t>
  </si>
  <si>
    <t>Instalace držáků kamer a výložníků, zakončení kabeláže (práce ve výškách)</t>
  </si>
  <si>
    <t>Ostatní</t>
  </si>
  <si>
    <t>Definice analytických parametrů</t>
  </si>
  <si>
    <t>Parametrizace záznamu a analytický funkcí, testování provozu</t>
  </si>
  <si>
    <t>Dokumentace skutečného stavu instalace</t>
  </si>
  <si>
    <t>h</t>
  </si>
  <si>
    <t>Vedlejší rozpočtové náklady</t>
  </si>
  <si>
    <t>Výchozí revize KB</t>
  </si>
  <si>
    <t>Dopravní náklady, přeprava materiálu</t>
  </si>
  <si>
    <t>Celkem DPH 21%</t>
  </si>
  <si>
    <t>Rozvaděč (600x400x250mm)</t>
  </si>
  <si>
    <t>Holandská ulice č.p. 2724/21</t>
  </si>
  <si>
    <t>Město Znojmo - MKDS - Výkaz výměr</t>
  </si>
  <si>
    <t>Použití vysokozdvižné plošiny</t>
  </si>
  <si>
    <t>Instalace a konfigurace rozvaděče</t>
  </si>
  <si>
    <t>Analytická statická IP kamera</t>
  </si>
  <si>
    <t>Kompaktní IP kamera s rozlišením 6 Mpx a adaptivním IR přísvitem s dosahem 50 m pro venkovní použití. Kamera je osazena motor zoom objektivem 4,9–8 mm. Pro práci v komplikovaných světelných podmínkách je zařízení vybaveno funkcemi WDR, LightCatcher, BLC, 3DNR a AWB. Kódování H.264 HDSM SmartCodec, MJPEG, H.265 HDSM SmartCodec. Samoučící se analýza (AI), detekující více objektů s větší přesností i ve scénách s velkým množstvím objektů. Krytí IP 67 a IK 10. Napájení 12 V DC, 24 V AC, PoE. Záruka 5 let.</t>
  </si>
  <si>
    <t>Statická IP kamera</t>
  </si>
  <si>
    <t>8 Mpx Starlight kompaktní IP kamera, Day/Night, 1/2.7” 8Megapixel progressive CMOS, IR přísvit do 30 m, rozlišení 3840 × 2160 px, snímkování 3840 × 2160 px (1–15 fps), 2688 × 1520 px (1–25/30 fps), citlivost 0,009 lx @ F2.0, pevný objektiv 3,6 mm, úhel záběru H: 87°, V: 47°, D: 104°, horizontální otáčení 0°–360, vertikální náklon 0°–90°, otáčení 0°–360°, AWB, WDR 120 dB, BLC, HLC, AGC, ROI, 3D NR, komprese H.265 / H.264 / H.264B / MJPEG (only sub stream), inteligentní funkce: překročení čáry, ochrana perimetru, ONVIF kompatibilní, slot pro microSD kartu max. 256 GB, pracovní teplota od -40 °C do +60 °C, IP 67, napájení 12 V DC / PoE (802.3af), spotřeba max. 5,5 W, rozměry ø 70,0 × 166,2 mm, hmotnost 0,48 kg</t>
  </si>
  <si>
    <t>Příslušenství pro statickou kameru</t>
  </si>
  <si>
    <t>Příslušenství pro analytickou statickou kameru</t>
  </si>
  <si>
    <t>Přídavný límec pro kompaktní kameru</t>
  </si>
  <si>
    <t>PoE switch</t>
  </si>
  <si>
    <t>Switch, IPv4, IPv6, LAN porty 8, LAN 1000 Mb/s.
Inteligentní PoE+ napájí více zařízení - výchozí režim spotřeby PoE, který dodává pouze skutečný výkon vyžadovaný síťovými zařízeními, zbytek si vyhrazuje a optimalizuje svůj energetický rozpočet. Jeden přepínač může napájet více přístupových bodů, IP kamer a zajistit tak lepší návratnost investic.Podpora IEEE 802.3at poskytující maximálně 30W na 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</si>
</sst>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10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/>
    <xf numFmtId="7" fontId="1" fillId="2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2"/>
    </xf>
    <xf numFmtId="2" fontId="8" fillId="0" borderId="0" xfId="0" applyNumberFormat="1" applyFont="1" applyAlignment="1">
      <alignment horizontal="left" indent="2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5" fontId="1" fillId="2" borderId="0" xfId="0" applyNumberFormat="1" applyFont="1" applyFill="1" applyAlignment="1">
      <alignment horizontal="right"/>
    </xf>
    <xf numFmtId="5" fontId="5" fillId="2" borderId="0" xfId="0" applyNumberFormat="1" applyFont="1" applyFill="1" applyAlignment="1">
      <alignment horizontal="right"/>
    </xf>
    <xf numFmtId="164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I52"/>
  <sheetViews>
    <sheetView tabSelected="1" zoomScaleNormal="100" workbookViewId="0">
      <selection activeCell="F11" sqref="F11"/>
    </sheetView>
  </sheetViews>
  <sheetFormatPr defaultRowHeight="12.75" x14ac:dyDescent="0.2"/>
  <cols>
    <col min="1" max="1" width="3.7109375" customWidth="1"/>
    <col min="2" max="2" width="18.140625" customWidth="1"/>
    <col min="3" max="3" width="55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3.42578125" customWidth="1"/>
    <col min="9" max="9" width="24" customWidth="1"/>
  </cols>
  <sheetData>
    <row r="2" spans="1:7" ht="20.25" x14ac:dyDescent="0.3">
      <c r="A2" s="29" t="s">
        <v>40</v>
      </c>
      <c r="B2" s="29"/>
      <c r="C2" s="29"/>
      <c r="D2" s="29"/>
      <c r="E2" s="29"/>
      <c r="F2" s="29"/>
      <c r="G2" s="29"/>
    </row>
    <row r="3" spans="1:7" x14ac:dyDescent="0.2">
      <c r="C3" s="30" t="s">
        <v>39</v>
      </c>
      <c r="D3" s="30"/>
      <c r="E3" s="30"/>
      <c r="F3" s="30"/>
    </row>
    <row r="5" spans="1:7" ht="15.75" x14ac:dyDescent="0.25">
      <c r="A5" s="10"/>
      <c r="B5" s="10"/>
      <c r="C5" s="11" t="s">
        <v>10</v>
      </c>
      <c r="D5" s="10"/>
      <c r="E5" s="10"/>
      <c r="F5" s="10"/>
      <c r="G5" s="10"/>
    </row>
    <row r="6" spans="1:7" x14ac:dyDescent="0.2">
      <c r="A6" s="6" t="s">
        <v>1</v>
      </c>
      <c r="B6" s="6" t="s">
        <v>2</v>
      </c>
      <c r="C6" s="6" t="s">
        <v>3</v>
      </c>
      <c r="D6" s="13" t="s">
        <v>4</v>
      </c>
      <c r="E6" s="13" t="s">
        <v>8</v>
      </c>
      <c r="F6" s="7" t="s">
        <v>5</v>
      </c>
      <c r="G6" s="7" t="s">
        <v>0</v>
      </c>
    </row>
    <row r="7" spans="1:7" ht="114.75" x14ac:dyDescent="0.2">
      <c r="A7" s="15">
        <v>1</v>
      </c>
      <c r="B7" s="17" t="s">
        <v>43</v>
      </c>
      <c r="C7" s="23" t="s">
        <v>44</v>
      </c>
      <c r="D7" s="15">
        <v>1</v>
      </c>
      <c r="E7" s="15" t="s">
        <v>11</v>
      </c>
      <c r="F7" s="16">
        <v>0</v>
      </c>
      <c r="G7" s="16">
        <f>D7*F7</f>
        <v>0</v>
      </c>
    </row>
    <row r="8" spans="1:7" ht="153" x14ac:dyDescent="0.2">
      <c r="A8" s="15">
        <v>2</v>
      </c>
      <c r="B8" s="17" t="s">
        <v>45</v>
      </c>
      <c r="C8" s="28" t="s">
        <v>46</v>
      </c>
      <c r="D8" s="15">
        <v>2</v>
      </c>
      <c r="E8" s="15" t="s">
        <v>11</v>
      </c>
      <c r="F8" s="16">
        <v>0</v>
      </c>
      <c r="G8" s="16">
        <f>D8*F8</f>
        <v>0</v>
      </c>
    </row>
    <row r="9" spans="1:7" ht="36" x14ac:dyDescent="0.2">
      <c r="A9" s="15">
        <v>3</v>
      </c>
      <c r="B9" s="17" t="s">
        <v>48</v>
      </c>
      <c r="C9" s="23" t="s">
        <v>12</v>
      </c>
      <c r="D9" s="15">
        <v>1</v>
      </c>
      <c r="E9" s="15" t="s">
        <v>11</v>
      </c>
      <c r="F9" s="16">
        <v>0</v>
      </c>
      <c r="G9" s="16">
        <f>D9*F9</f>
        <v>0</v>
      </c>
    </row>
    <row r="10" spans="1:7" ht="24" x14ac:dyDescent="0.2">
      <c r="A10" s="15">
        <v>4</v>
      </c>
      <c r="B10" s="17" t="s">
        <v>47</v>
      </c>
      <c r="C10" s="23" t="s">
        <v>49</v>
      </c>
      <c r="D10" s="15">
        <v>2</v>
      </c>
      <c r="E10" s="15" t="s">
        <v>11</v>
      </c>
      <c r="F10" s="16">
        <v>0</v>
      </c>
      <c r="G10" s="16">
        <f>D10*F10</f>
        <v>0</v>
      </c>
    </row>
    <row r="11" spans="1:7" x14ac:dyDescent="0.2">
      <c r="A11" s="15">
        <v>5</v>
      </c>
      <c r="B11" s="17" t="s">
        <v>13</v>
      </c>
      <c r="C11" s="23" t="s">
        <v>14</v>
      </c>
      <c r="D11" s="15">
        <v>3</v>
      </c>
      <c r="E11" s="15" t="s">
        <v>11</v>
      </c>
      <c r="F11" s="16">
        <v>0</v>
      </c>
      <c r="G11" s="16">
        <f t="shared" ref="G11:G19" si="0">D11*F11</f>
        <v>0</v>
      </c>
    </row>
    <row r="12" spans="1:7" ht="89.25" customHeight="1" x14ac:dyDescent="0.2">
      <c r="A12" s="15">
        <v>6</v>
      </c>
      <c r="B12" s="17" t="s">
        <v>50</v>
      </c>
      <c r="C12" s="24" t="s">
        <v>51</v>
      </c>
      <c r="D12" s="15">
        <v>1</v>
      </c>
      <c r="E12" s="15" t="s">
        <v>11</v>
      </c>
      <c r="F12" s="16">
        <v>0</v>
      </c>
      <c r="G12" s="16">
        <f t="shared" si="0"/>
        <v>0</v>
      </c>
    </row>
    <row r="13" spans="1:7" x14ac:dyDescent="0.2">
      <c r="A13" s="15">
        <v>7</v>
      </c>
      <c r="B13" s="17"/>
      <c r="C13" s="23" t="s">
        <v>15</v>
      </c>
      <c r="D13" s="15">
        <v>20</v>
      </c>
      <c r="E13" s="15" t="s">
        <v>16</v>
      </c>
      <c r="F13" s="16">
        <v>0</v>
      </c>
      <c r="G13" s="16">
        <f t="shared" si="0"/>
        <v>0</v>
      </c>
    </row>
    <row r="14" spans="1:7" x14ac:dyDescent="0.2">
      <c r="A14" s="15">
        <v>8</v>
      </c>
      <c r="B14" s="17"/>
      <c r="C14" s="23" t="s">
        <v>17</v>
      </c>
      <c r="D14" s="15">
        <v>50</v>
      </c>
      <c r="E14" s="15" t="s">
        <v>16</v>
      </c>
      <c r="F14" s="16">
        <v>0</v>
      </c>
      <c r="G14" s="16">
        <f t="shared" si="0"/>
        <v>0</v>
      </c>
    </row>
    <row r="15" spans="1:7" x14ac:dyDescent="0.2">
      <c r="A15" s="15">
        <v>9</v>
      </c>
      <c r="B15" s="17"/>
      <c r="C15" s="23" t="s">
        <v>38</v>
      </c>
      <c r="D15" s="15">
        <v>1</v>
      </c>
      <c r="E15" s="15" t="s">
        <v>11</v>
      </c>
      <c r="F15" s="16">
        <v>0</v>
      </c>
      <c r="G15" s="16">
        <f t="shared" si="0"/>
        <v>0</v>
      </c>
    </row>
    <row r="16" spans="1:7" x14ac:dyDescent="0.2">
      <c r="A16" s="15">
        <v>10</v>
      </c>
      <c r="B16" s="17"/>
      <c r="C16" s="23" t="s">
        <v>18</v>
      </c>
      <c r="D16" s="15">
        <v>1</v>
      </c>
      <c r="E16" s="15" t="s">
        <v>11</v>
      </c>
      <c r="F16" s="16">
        <v>0</v>
      </c>
      <c r="G16" s="16">
        <f t="shared" si="0"/>
        <v>0</v>
      </c>
    </row>
    <row r="17" spans="1:9" x14ac:dyDescent="0.2">
      <c r="A17" s="15">
        <v>11</v>
      </c>
      <c r="B17" s="17"/>
      <c r="C17" s="23" t="s">
        <v>19</v>
      </c>
      <c r="D17" s="15">
        <v>1</v>
      </c>
      <c r="E17" s="15" t="s">
        <v>11</v>
      </c>
      <c r="F17" s="16">
        <v>0</v>
      </c>
      <c r="G17" s="16">
        <f t="shared" si="0"/>
        <v>0</v>
      </c>
    </row>
    <row r="18" spans="1:9" x14ac:dyDescent="0.2">
      <c r="A18" s="15">
        <v>12</v>
      </c>
      <c r="B18" s="17"/>
      <c r="C18" s="23" t="s">
        <v>20</v>
      </c>
      <c r="D18" s="15">
        <v>1</v>
      </c>
      <c r="E18" s="15" t="s">
        <v>21</v>
      </c>
      <c r="F18" s="16">
        <v>0</v>
      </c>
      <c r="G18" s="16">
        <f t="shared" si="0"/>
        <v>0</v>
      </c>
    </row>
    <row r="19" spans="1:9" x14ac:dyDescent="0.2">
      <c r="A19" s="15">
        <v>13</v>
      </c>
      <c r="B19" s="17"/>
      <c r="C19" s="23" t="s">
        <v>22</v>
      </c>
      <c r="D19" s="15">
        <v>1</v>
      </c>
      <c r="E19" s="15" t="s">
        <v>21</v>
      </c>
      <c r="F19" s="16">
        <v>0</v>
      </c>
      <c r="G19" s="16">
        <f t="shared" si="0"/>
        <v>0</v>
      </c>
    </row>
    <row r="20" spans="1:9" ht="15" x14ac:dyDescent="0.25">
      <c r="A20" s="3"/>
      <c r="B20" s="3"/>
      <c r="C20" s="8" t="s">
        <v>0</v>
      </c>
      <c r="D20" s="9"/>
      <c r="E20" s="9"/>
      <c r="F20" s="9"/>
      <c r="G20" s="12">
        <f>SUM(G7:G19)</f>
        <v>0</v>
      </c>
    </row>
    <row r="21" spans="1:9" x14ac:dyDescent="0.2">
      <c r="B21" s="14" t="s">
        <v>6</v>
      </c>
      <c r="C21" s="2" t="s">
        <v>23</v>
      </c>
      <c r="D21" s="5"/>
      <c r="E21" s="5"/>
      <c r="F21" s="5"/>
      <c r="G21" s="27">
        <f t="shared" ref="G21" si="1">($G$20*1.21)-$G$20</f>
        <v>0</v>
      </c>
      <c r="H21" s="27"/>
      <c r="I21" s="27"/>
    </row>
    <row r="22" spans="1:9" x14ac:dyDescent="0.2">
      <c r="B22" s="14"/>
      <c r="C22" s="2"/>
      <c r="D22" s="5"/>
      <c r="E22" s="5"/>
      <c r="F22" s="5"/>
      <c r="G22" s="4"/>
    </row>
    <row r="23" spans="1:9" ht="15.75" x14ac:dyDescent="0.25">
      <c r="A23" s="10"/>
      <c r="B23" s="10"/>
      <c r="C23" s="11" t="s">
        <v>24</v>
      </c>
      <c r="D23" s="10"/>
      <c r="E23" s="10"/>
      <c r="F23" s="10"/>
      <c r="G23" s="10"/>
    </row>
    <row r="24" spans="1:9" x14ac:dyDescent="0.2">
      <c r="A24" s="6" t="s">
        <v>1</v>
      </c>
      <c r="B24" s="6" t="s">
        <v>2</v>
      </c>
      <c r="C24" s="6" t="s">
        <v>3</v>
      </c>
      <c r="D24" s="13" t="s">
        <v>4</v>
      </c>
      <c r="E24" s="13" t="s">
        <v>8</v>
      </c>
      <c r="F24" s="7" t="s">
        <v>5</v>
      </c>
      <c r="G24" s="7" t="s">
        <v>0</v>
      </c>
    </row>
    <row r="25" spans="1:9" ht="25.5" x14ac:dyDescent="0.2">
      <c r="A25" s="15">
        <v>1</v>
      </c>
      <c r="B25" s="17"/>
      <c r="C25" s="23" t="s">
        <v>25</v>
      </c>
      <c r="D25" s="15">
        <v>3</v>
      </c>
      <c r="E25" s="15" t="s">
        <v>11</v>
      </c>
      <c r="F25" s="16">
        <v>0</v>
      </c>
      <c r="G25" s="16">
        <f>D25*F25</f>
        <v>0</v>
      </c>
    </row>
    <row r="26" spans="1:9" x14ac:dyDescent="0.2">
      <c r="A26" s="15">
        <v>2</v>
      </c>
      <c r="B26" s="17"/>
      <c r="C26" s="23" t="s">
        <v>26</v>
      </c>
      <c r="D26" s="15">
        <v>1</v>
      </c>
      <c r="E26" s="15" t="s">
        <v>11</v>
      </c>
      <c r="F26" s="16">
        <v>0</v>
      </c>
      <c r="G26" s="16">
        <f t="shared" ref="G26:G29" si="2">D26*F26</f>
        <v>0</v>
      </c>
    </row>
    <row r="27" spans="1:9" x14ac:dyDescent="0.2">
      <c r="A27" s="15">
        <v>3</v>
      </c>
      <c r="B27" s="17"/>
      <c r="C27" s="23" t="s">
        <v>27</v>
      </c>
      <c r="D27" s="15"/>
      <c r="E27" s="15" t="s">
        <v>21</v>
      </c>
      <c r="F27" s="16">
        <v>0</v>
      </c>
      <c r="G27" s="16">
        <f t="shared" si="2"/>
        <v>0</v>
      </c>
    </row>
    <row r="28" spans="1:9" ht="25.5" x14ac:dyDescent="0.2">
      <c r="A28" s="15">
        <v>4</v>
      </c>
      <c r="B28" s="17"/>
      <c r="C28" s="23" t="s">
        <v>28</v>
      </c>
      <c r="D28" s="15"/>
      <c r="E28" s="15" t="s">
        <v>21</v>
      </c>
      <c r="F28" s="16">
        <v>0</v>
      </c>
      <c r="G28" s="16">
        <f t="shared" si="2"/>
        <v>0</v>
      </c>
    </row>
    <row r="29" spans="1:9" x14ac:dyDescent="0.2">
      <c r="A29" s="15">
        <v>5</v>
      </c>
      <c r="B29" s="17"/>
      <c r="C29" s="23" t="s">
        <v>42</v>
      </c>
      <c r="D29" s="15">
        <v>1</v>
      </c>
      <c r="E29" s="15" t="s">
        <v>21</v>
      </c>
      <c r="F29" s="16">
        <v>0</v>
      </c>
      <c r="G29" s="16">
        <f t="shared" si="2"/>
        <v>0</v>
      </c>
    </row>
    <row r="30" spans="1:9" ht="15" x14ac:dyDescent="0.25">
      <c r="A30" s="3"/>
      <c r="B30" s="3"/>
      <c r="C30" s="8" t="s">
        <v>0</v>
      </c>
      <c r="D30" s="9"/>
      <c r="E30" s="9"/>
      <c r="F30" s="9"/>
      <c r="G30" s="12">
        <f>SUM(G25:G29)</f>
        <v>0</v>
      </c>
    </row>
    <row r="31" spans="1:9" x14ac:dyDescent="0.2">
      <c r="B31" s="14" t="s">
        <v>6</v>
      </c>
      <c r="C31" s="2" t="s">
        <v>23</v>
      </c>
      <c r="D31" s="5"/>
      <c r="E31" s="5"/>
      <c r="F31" s="5"/>
      <c r="G31" s="27">
        <f>($G$30*1.21)-$G$30</f>
        <v>0</v>
      </c>
    </row>
    <row r="32" spans="1:9" x14ac:dyDescent="0.2">
      <c r="B32" s="14"/>
      <c r="C32" s="2"/>
      <c r="D32" s="5"/>
      <c r="E32" s="5"/>
      <c r="F32" s="5"/>
      <c r="G32" s="4"/>
    </row>
    <row r="33" spans="1:7" ht="15.75" x14ac:dyDescent="0.25">
      <c r="A33" s="10"/>
      <c r="B33" s="10"/>
      <c r="C33" s="11" t="s">
        <v>29</v>
      </c>
      <c r="D33" s="10"/>
      <c r="E33" s="10"/>
      <c r="F33" s="10"/>
      <c r="G33" s="10"/>
    </row>
    <row r="34" spans="1:7" x14ac:dyDescent="0.2">
      <c r="A34" s="6" t="s">
        <v>1</v>
      </c>
      <c r="B34" s="6" t="s">
        <v>2</v>
      </c>
      <c r="C34" s="6" t="s">
        <v>3</v>
      </c>
      <c r="D34" s="13" t="s">
        <v>4</v>
      </c>
      <c r="E34" s="13" t="s">
        <v>8</v>
      </c>
      <c r="F34" s="7" t="s">
        <v>5</v>
      </c>
      <c r="G34" s="7" t="s">
        <v>0</v>
      </c>
    </row>
    <row r="35" spans="1:7" x14ac:dyDescent="0.2">
      <c r="A35" s="15">
        <v>1</v>
      </c>
      <c r="B35" s="17"/>
      <c r="C35" s="23" t="s">
        <v>30</v>
      </c>
      <c r="D35" s="15">
        <v>1</v>
      </c>
      <c r="E35" s="15" t="s">
        <v>21</v>
      </c>
      <c r="F35" s="16">
        <v>0</v>
      </c>
      <c r="G35" s="16">
        <f>D35*F35</f>
        <v>0</v>
      </c>
    </row>
    <row r="36" spans="1:7" x14ac:dyDescent="0.2">
      <c r="A36" s="15">
        <v>2</v>
      </c>
      <c r="B36" s="17"/>
      <c r="C36" s="23" t="s">
        <v>31</v>
      </c>
      <c r="D36" s="15">
        <v>1</v>
      </c>
      <c r="E36" s="15" t="s">
        <v>21</v>
      </c>
      <c r="F36" s="16">
        <v>0</v>
      </c>
      <c r="G36" s="16">
        <f t="shared" ref="G36:G37" si="3">D36*F36</f>
        <v>0</v>
      </c>
    </row>
    <row r="37" spans="1:7" x14ac:dyDescent="0.2">
      <c r="A37" s="15">
        <v>3</v>
      </c>
      <c r="B37" s="17"/>
      <c r="C37" s="23" t="s">
        <v>32</v>
      </c>
      <c r="D37" s="15"/>
      <c r="E37" s="15" t="s">
        <v>33</v>
      </c>
      <c r="F37" s="16">
        <v>0</v>
      </c>
      <c r="G37" s="16">
        <f t="shared" si="3"/>
        <v>0</v>
      </c>
    </row>
    <row r="38" spans="1:7" ht="15" x14ac:dyDescent="0.25">
      <c r="A38" s="3"/>
      <c r="B38" s="3"/>
      <c r="C38" s="8" t="s">
        <v>0</v>
      </c>
      <c r="D38" s="9"/>
      <c r="E38" s="9"/>
      <c r="F38" s="9"/>
      <c r="G38" s="12">
        <f>SUM(G35:G37)</f>
        <v>0</v>
      </c>
    </row>
    <row r="39" spans="1:7" x14ac:dyDescent="0.2">
      <c r="B39" s="14" t="s">
        <v>6</v>
      </c>
      <c r="C39" s="2" t="s">
        <v>23</v>
      </c>
      <c r="D39" s="5"/>
      <c r="E39" s="5"/>
      <c r="F39" s="5"/>
      <c r="G39" s="27">
        <f>(G38*1.21)-G38</f>
        <v>0</v>
      </c>
    </row>
    <row r="40" spans="1:7" x14ac:dyDescent="0.2">
      <c r="B40" s="14"/>
      <c r="C40" s="2"/>
      <c r="D40" s="5"/>
      <c r="E40" s="5"/>
      <c r="F40" s="5"/>
      <c r="G40" s="4"/>
    </row>
    <row r="41" spans="1:7" ht="15.75" x14ac:dyDescent="0.25">
      <c r="A41" s="10"/>
      <c r="B41" s="10"/>
      <c r="C41" s="11" t="s">
        <v>34</v>
      </c>
      <c r="D41" s="10"/>
      <c r="E41" s="10"/>
      <c r="F41" s="10"/>
      <c r="G41" s="10"/>
    </row>
    <row r="42" spans="1:7" x14ac:dyDescent="0.2">
      <c r="A42" s="6" t="s">
        <v>1</v>
      </c>
      <c r="B42" s="6" t="s">
        <v>2</v>
      </c>
      <c r="C42" s="6" t="s">
        <v>3</v>
      </c>
      <c r="D42" s="13" t="s">
        <v>4</v>
      </c>
      <c r="E42" s="13" t="s">
        <v>8</v>
      </c>
      <c r="F42" s="7" t="s">
        <v>5</v>
      </c>
      <c r="G42" s="7" t="s">
        <v>0</v>
      </c>
    </row>
    <row r="43" spans="1:7" x14ac:dyDescent="0.2">
      <c r="A43" s="15">
        <v>1</v>
      </c>
      <c r="B43" s="17"/>
      <c r="C43" s="23" t="s">
        <v>35</v>
      </c>
      <c r="D43" s="15"/>
      <c r="E43" s="15" t="s">
        <v>33</v>
      </c>
      <c r="F43" s="16">
        <v>0</v>
      </c>
      <c r="G43" s="16">
        <f>D43*F43</f>
        <v>0</v>
      </c>
    </row>
    <row r="44" spans="1:7" x14ac:dyDescent="0.2">
      <c r="A44" s="15">
        <v>2</v>
      </c>
      <c r="B44" s="17"/>
      <c r="C44" s="23" t="s">
        <v>41</v>
      </c>
      <c r="D44" s="15"/>
      <c r="E44" s="15" t="s">
        <v>33</v>
      </c>
      <c r="F44" s="16">
        <v>0</v>
      </c>
      <c r="G44" s="16">
        <f t="shared" ref="G44:G45" si="4">D44*F44</f>
        <v>0</v>
      </c>
    </row>
    <row r="45" spans="1:7" x14ac:dyDescent="0.2">
      <c r="A45" s="15">
        <v>3</v>
      </c>
      <c r="B45" s="17"/>
      <c r="C45" s="23" t="s">
        <v>36</v>
      </c>
      <c r="D45" s="15">
        <v>1</v>
      </c>
      <c r="E45" s="15" t="s">
        <v>21</v>
      </c>
      <c r="F45" s="16">
        <v>0</v>
      </c>
      <c r="G45" s="16">
        <f t="shared" si="4"/>
        <v>0</v>
      </c>
    </row>
    <row r="46" spans="1:7" ht="15" x14ac:dyDescent="0.25">
      <c r="A46" s="3"/>
      <c r="B46" s="3"/>
      <c r="C46" s="8" t="s">
        <v>0</v>
      </c>
      <c r="D46" s="9"/>
      <c r="E46" s="9"/>
      <c r="F46" s="9"/>
      <c r="G46" s="12">
        <f>SUM(G43:G45)</f>
        <v>0</v>
      </c>
    </row>
    <row r="47" spans="1:7" x14ac:dyDescent="0.2">
      <c r="B47" s="14" t="s">
        <v>6</v>
      </c>
      <c r="C47" s="2" t="s">
        <v>23</v>
      </c>
      <c r="D47" s="5"/>
      <c r="E47" s="5"/>
      <c r="F47" s="5"/>
      <c r="G47" s="27">
        <f>(G46*1.21)-G46</f>
        <v>0</v>
      </c>
    </row>
    <row r="48" spans="1:7" x14ac:dyDescent="0.2">
      <c r="B48" s="14"/>
      <c r="C48" s="2"/>
      <c r="D48" s="5"/>
      <c r="E48" s="5"/>
      <c r="F48" s="5"/>
      <c r="G48" s="4"/>
    </row>
    <row r="49" spans="3:7" ht="15.75" x14ac:dyDescent="0.25">
      <c r="C49" s="1" t="s">
        <v>7</v>
      </c>
      <c r="F49" s="21"/>
      <c r="G49" s="25">
        <f>SUM(G46,G38,G30,G20)</f>
        <v>0</v>
      </c>
    </row>
    <row r="50" spans="3:7" ht="15.75" x14ac:dyDescent="0.25">
      <c r="C50" s="1" t="s">
        <v>37</v>
      </c>
      <c r="E50" s="20"/>
      <c r="F50" s="22"/>
      <c r="G50" s="26">
        <f>(G49*1.21)-G49</f>
        <v>0</v>
      </c>
    </row>
    <row r="51" spans="3:7" ht="15.75" x14ac:dyDescent="0.25">
      <c r="C51" s="1" t="s">
        <v>9</v>
      </c>
      <c r="G51" s="19">
        <f>SUM(G49:G50)</f>
        <v>0</v>
      </c>
    </row>
    <row r="52" spans="3:7" x14ac:dyDescent="0.2">
      <c r="G52" s="18"/>
    </row>
  </sheetData>
  <mergeCells count="2">
    <mergeCell ref="A2:G2"/>
    <mergeCell ref="C3:F3"/>
  </mergeCells>
  <phoneticPr fontId="0" type="noConversion"/>
  <printOptions horizontalCentered="1"/>
  <pageMargins left="0.42" right="0.27559055118110237" top="0.91" bottom="1.02" header="0.51181102362204722" footer="0.51181102362204722"/>
  <pageSetup paperSize="9" scale="66" orientation="portrait" horizontalDpi="4294967292" r:id="rId1"/>
  <headerFooter alignWithMargins="0">
    <oddFooter>&amp;Cstrana &amp;P z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Obchodní nabídka s DPH</dc:title>
  <dc:creator>Install</dc:creator>
  <cp:lastModifiedBy>Martin Vogal</cp:lastModifiedBy>
  <cp:lastPrinted>2020-06-17T05:33:00Z</cp:lastPrinted>
  <dcterms:created xsi:type="dcterms:W3CDTF">1998-09-16T08:22:29Z</dcterms:created>
  <dcterms:modified xsi:type="dcterms:W3CDTF">2022-07-22T13:34:34Z</dcterms:modified>
</cp:coreProperties>
</file>