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D:\Desktop\Rozpocty a akce 200X\Bazény projekty-nabídky\Kyjov\EPOS projekt\Kyjov_EPOS_Vykresova_Dokumentace_2022_09_29\"/>
    </mc:Choice>
  </mc:AlternateContent>
  <xr:revisionPtr revIDLastSave="0" documentId="13_ncr:1_{A36BE745-2B5C-4CFB-96B0-EF9FF8B42473}" xr6:coauthVersionLast="47" xr6:coauthVersionMax="47" xr10:uidLastSave="{00000000-0000-0000-0000-000000000000}"/>
  <bookViews>
    <workbookView xWindow="-110" yWindow="-110" windowWidth="29020" windowHeight="15820" xr2:uid="{00000000-000D-0000-FFFF-FFFF00000000}"/>
  </bookViews>
  <sheets>
    <sheet name="Kyjov EPOS" sheetId="5" r:id="rId1"/>
    <sheet name="Kyjov ACS" sheetId="4" r:id="rId2"/>
    <sheet name="EPOS-CPL" sheetId="8" r:id="rId3"/>
    <sheet name="ACS-CPL" sheetId="9" r:id="rId4"/>
  </sheets>
  <definedNames>
    <definedName name="eur">#REF!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11" i="5" l="1"/>
  <c r="F211" i="5"/>
  <c r="H210" i="5"/>
  <c r="F210" i="5"/>
  <c r="H208" i="5"/>
  <c r="F208" i="5"/>
  <c r="H206" i="5"/>
  <c r="F206" i="5"/>
  <c r="H204" i="5"/>
  <c r="F204" i="5"/>
  <c r="H202" i="5"/>
  <c r="F202" i="5"/>
  <c r="H200" i="5"/>
  <c r="F200" i="5"/>
  <c r="H199" i="5"/>
  <c r="F199" i="5"/>
  <c r="H197" i="5"/>
  <c r="F197" i="5"/>
  <c r="H196" i="5"/>
  <c r="F196" i="5"/>
  <c r="H193" i="5"/>
  <c r="F193" i="5"/>
  <c r="H191" i="5"/>
  <c r="F191" i="5"/>
  <c r="H190" i="5"/>
  <c r="F190" i="5"/>
  <c r="H189" i="5"/>
  <c r="F189" i="5"/>
  <c r="H188" i="5"/>
  <c r="F188" i="5"/>
  <c r="H187" i="5"/>
  <c r="F187" i="5"/>
  <c r="H186" i="5"/>
  <c r="F186" i="5"/>
  <c r="H185" i="5"/>
  <c r="F185" i="5"/>
  <c r="H184" i="5"/>
  <c r="F184" i="5"/>
  <c r="H183" i="5"/>
  <c r="F183" i="5"/>
  <c r="H182" i="5"/>
  <c r="F182" i="5"/>
  <c r="H181" i="5"/>
  <c r="F181" i="5"/>
  <c r="H178" i="5"/>
  <c r="F178" i="5"/>
  <c r="H177" i="5"/>
  <c r="F177" i="5"/>
  <c r="H176" i="5"/>
  <c r="F176" i="5"/>
  <c r="H175" i="5"/>
  <c r="F175" i="5"/>
  <c r="H174" i="5"/>
  <c r="F174" i="5"/>
  <c r="H173" i="5"/>
  <c r="F173" i="5"/>
  <c r="H172" i="5"/>
  <c r="F172" i="5"/>
  <c r="H171" i="5"/>
  <c r="F171" i="5"/>
  <c r="H170" i="5"/>
  <c r="F170" i="5"/>
  <c r="H167" i="5"/>
  <c r="F167" i="5"/>
  <c r="H166" i="5"/>
  <c r="F166" i="5"/>
  <c r="H164" i="5"/>
  <c r="F164" i="5"/>
  <c r="H162" i="5"/>
  <c r="F162" i="5"/>
  <c r="H160" i="5"/>
  <c r="F160" i="5"/>
  <c r="H158" i="5"/>
  <c r="F158" i="5"/>
  <c r="H155" i="5"/>
  <c r="F155" i="5"/>
  <c r="H153" i="5"/>
  <c r="F153" i="5"/>
  <c r="H152" i="5"/>
  <c r="F152" i="5"/>
  <c r="H151" i="5"/>
  <c r="F151" i="5"/>
  <c r="H150" i="5"/>
  <c r="F150" i="5"/>
  <c r="H149" i="5"/>
  <c r="F149" i="5"/>
  <c r="H148" i="5"/>
  <c r="F148" i="5"/>
  <c r="H147" i="5"/>
  <c r="F147" i="5"/>
  <c r="H146" i="5"/>
  <c r="F146" i="5"/>
  <c r="H145" i="5"/>
  <c r="F145" i="5"/>
  <c r="H144" i="5"/>
  <c r="F144" i="5"/>
  <c r="H143" i="5"/>
  <c r="F143" i="5"/>
  <c r="H142" i="5"/>
  <c r="F142" i="5"/>
  <c r="H139" i="5"/>
  <c r="F139" i="5"/>
  <c r="H138" i="5"/>
  <c r="F138" i="5"/>
  <c r="H137" i="5"/>
  <c r="F137" i="5"/>
  <c r="H136" i="5"/>
  <c r="F136" i="5"/>
  <c r="H135" i="5"/>
  <c r="F135" i="5"/>
  <c r="H134" i="5"/>
  <c r="F134" i="5"/>
  <c r="H132" i="5"/>
  <c r="F132" i="5"/>
  <c r="H131" i="5"/>
  <c r="F131" i="5"/>
  <c r="H130" i="5"/>
  <c r="F130" i="5"/>
  <c r="H129" i="5"/>
  <c r="F129" i="5"/>
  <c r="H128" i="5"/>
  <c r="F128" i="5"/>
  <c r="H127" i="5"/>
  <c r="F127" i="5"/>
  <c r="H126" i="5"/>
  <c r="F126" i="5"/>
  <c r="H124" i="5"/>
  <c r="F124" i="5"/>
  <c r="H123" i="5"/>
  <c r="F123" i="5"/>
  <c r="H122" i="5"/>
  <c r="F122" i="5"/>
  <c r="H121" i="5"/>
  <c r="F121" i="5"/>
  <c r="H120" i="5"/>
  <c r="F120" i="5"/>
  <c r="H119" i="5"/>
  <c r="F119" i="5"/>
  <c r="H118" i="5"/>
  <c r="F118" i="5"/>
  <c r="H116" i="5"/>
  <c r="F116" i="5"/>
  <c r="H114" i="5"/>
  <c r="F114" i="5"/>
  <c r="H113" i="5"/>
  <c r="F113" i="5"/>
  <c r="H112" i="5"/>
  <c r="F112" i="5"/>
  <c r="H110" i="5"/>
  <c r="F110" i="5"/>
  <c r="H109" i="5"/>
  <c r="F109" i="5"/>
  <c r="H108" i="5"/>
  <c r="F108" i="5"/>
  <c r="H107" i="5"/>
  <c r="F107" i="5"/>
  <c r="H106" i="5"/>
  <c r="F106" i="5"/>
  <c r="H105" i="5"/>
  <c r="F105" i="5"/>
  <c r="H104" i="5"/>
  <c r="F104" i="5"/>
  <c r="H102" i="5"/>
  <c r="F102" i="5"/>
  <c r="H101" i="5"/>
  <c r="F101" i="5"/>
  <c r="H100" i="5"/>
  <c r="F100" i="5"/>
  <c r="H99" i="5"/>
  <c r="F99" i="5"/>
  <c r="H98" i="5"/>
  <c r="F98" i="5"/>
  <c r="H97" i="5"/>
  <c r="F97" i="5"/>
  <c r="H94" i="5"/>
  <c r="F94" i="5"/>
  <c r="H92" i="5"/>
  <c r="F92" i="5"/>
  <c r="H91" i="5"/>
  <c r="F91" i="5"/>
  <c r="H90" i="5"/>
  <c r="F90" i="5"/>
  <c r="H89" i="5"/>
  <c r="F89" i="5"/>
  <c r="H88" i="5"/>
  <c r="F88" i="5"/>
  <c r="H86" i="5"/>
  <c r="F86" i="5"/>
  <c r="H85" i="5"/>
  <c r="F85" i="5"/>
  <c r="H84" i="5"/>
  <c r="F84" i="5"/>
  <c r="H83" i="5"/>
  <c r="F83" i="5"/>
  <c r="H82" i="5"/>
  <c r="F82" i="5"/>
  <c r="H79" i="5"/>
  <c r="F79" i="5"/>
  <c r="H78" i="5"/>
  <c r="F78" i="5"/>
  <c r="H77" i="5"/>
  <c r="F77" i="5"/>
  <c r="H76" i="5"/>
  <c r="F76" i="5"/>
  <c r="H75" i="5"/>
  <c r="F75" i="5"/>
  <c r="H74" i="5"/>
  <c r="F74" i="5"/>
  <c r="H73" i="5"/>
  <c r="F73" i="5"/>
  <c r="H71" i="5"/>
  <c r="F71" i="5"/>
  <c r="H70" i="5"/>
  <c r="F70" i="5"/>
  <c r="H69" i="5"/>
  <c r="F69" i="5"/>
  <c r="H67" i="5"/>
  <c r="F67" i="5"/>
  <c r="H66" i="5"/>
  <c r="F66" i="5"/>
  <c r="H65" i="5"/>
  <c r="F65" i="5"/>
  <c r="H64" i="5"/>
  <c r="F64" i="5"/>
  <c r="H63" i="5"/>
  <c r="F63" i="5"/>
  <c r="H61" i="5"/>
  <c r="F61" i="5"/>
  <c r="H60" i="5"/>
  <c r="F60" i="5"/>
  <c r="H59" i="5"/>
  <c r="F59" i="5"/>
  <c r="H57" i="5"/>
  <c r="F57" i="5"/>
  <c r="H55" i="5"/>
  <c r="F55" i="5"/>
  <c r="H54" i="5"/>
  <c r="F54" i="5"/>
  <c r="H53" i="5"/>
  <c r="F53" i="5"/>
  <c r="H51" i="5"/>
  <c r="F51" i="5"/>
  <c r="H50" i="5"/>
  <c r="F50" i="5"/>
  <c r="H48" i="5"/>
  <c r="F48" i="5"/>
  <c r="H46" i="5"/>
  <c r="F46" i="5"/>
  <c r="H44" i="5"/>
  <c r="F44" i="5"/>
  <c r="H43" i="5"/>
  <c r="F43" i="5"/>
  <c r="H42" i="5"/>
  <c r="F42" i="5"/>
  <c r="H41" i="5"/>
  <c r="F41" i="5"/>
  <c r="H40" i="5"/>
  <c r="F40" i="5"/>
  <c r="H39" i="5"/>
  <c r="F39" i="5"/>
  <c r="H38" i="5"/>
  <c r="F38" i="5"/>
  <c r="H36" i="5"/>
  <c r="F36" i="5"/>
  <c r="H35" i="5"/>
  <c r="F35" i="5"/>
  <c r="H34" i="5"/>
  <c r="F34" i="5"/>
  <c r="H33" i="5"/>
  <c r="F33" i="5"/>
  <c r="H32" i="5"/>
  <c r="F32" i="5"/>
  <c r="H31" i="5"/>
  <c r="F31" i="5"/>
  <c r="H30" i="5"/>
  <c r="F30" i="5"/>
  <c r="H28" i="5"/>
  <c r="F28" i="5"/>
  <c r="H27" i="5"/>
  <c r="F27" i="5"/>
  <c r="H26" i="5"/>
  <c r="F26" i="5"/>
  <c r="H25" i="5"/>
  <c r="F25" i="5"/>
  <c r="H24" i="5"/>
  <c r="F24" i="5"/>
  <c r="H23" i="5"/>
  <c r="F23" i="5"/>
  <c r="H21" i="5"/>
  <c r="F21" i="5"/>
  <c r="H20" i="5"/>
  <c r="F20" i="5"/>
  <c r="H19" i="5"/>
  <c r="F19" i="5"/>
  <c r="H18" i="5"/>
  <c r="F18" i="5"/>
  <c r="H17" i="5"/>
  <c r="F17" i="5"/>
  <c r="H16" i="5"/>
  <c r="F16" i="5"/>
  <c r="A16" i="5"/>
  <c r="A17" i="5" s="1"/>
  <c r="A18" i="5" s="1"/>
  <c r="A19" i="5" s="1"/>
  <c r="A20" i="5" s="1"/>
  <c r="A21" i="5" s="1"/>
  <c r="A23" i="5" s="1"/>
  <c r="A24" i="5" s="1"/>
  <c r="A25" i="5" s="1"/>
  <c r="A26" i="5" s="1"/>
  <c r="A27" i="5" s="1"/>
  <c r="A28" i="5" s="1"/>
  <c r="A30" i="5" s="1"/>
  <c r="A31" i="5" s="1"/>
  <c r="A32" i="5" s="1"/>
  <c r="A33" i="5" s="1"/>
  <c r="A34" i="5" s="1"/>
  <c r="A35" i="5" s="1"/>
  <c r="A36" i="5" s="1"/>
  <c r="A38" i="5" s="1"/>
  <c r="A39" i="5" s="1"/>
  <c r="A40" i="5" s="1"/>
  <c r="A41" i="5" s="1"/>
  <c r="A42" i="5" s="1"/>
  <c r="A43" i="5" s="1"/>
  <c r="A44" i="5" s="1"/>
  <c r="A46" i="5" s="1"/>
  <c r="A48" i="5" s="1"/>
  <c r="A50" i="5" s="1"/>
  <c r="A51" i="5" s="1"/>
  <c r="A53" i="5" s="1"/>
  <c r="A54" i="5" s="1"/>
  <c r="A55" i="5" s="1"/>
  <c r="A57" i="5" s="1"/>
  <c r="A59" i="5" s="1"/>
  <c r="A60" i="5" s="1"/>
  <c r="A61" i="5" s="1"/>
  <c r="A63" i="5" s="1"/>
  <c r="A64" i="5" s="1"/>
  <c r="A65" i="5" s="1"/>
  <c r="A66" i="5" s="1"/>
  <c r="A67" i="5" s="1"/>
  <c r="A69" i="5" s="1"/>
  <c r="A70" i="5" s="1"/>
  <c r="A71" i="5" s="1"/>
  <c r="A73" i="5" s="1"/>
  <c r="A74" i="5" s="1"/>
  <c r="A75" i="5" s="1"/>
  <c r="A76" i="5" s="1"/>
  <c r="A77" i="5" s="1"/>
  <c r="A78" i="5" s="1"/>
  <c r="A79" i="5" s="1"/>
  <c r="A82" i="5" s="1"/>
  <c r="A83" i="5" s="1"/>
  <c r="A84" i="5" s="1"/>
  <c r="A85" i="5" s="1"/>
  <c r="A86" i="5" s="1"/>
  <c r="A88" i="5" s="1"/>
  <c r="A89" i="5" s="1"/>
  <c r="A90" i="5" s="1"/>
  <c r="A91" i="5" s="1"/>
  <c r="A92" i="5" s="1"/>
  <c r="A94" i="5" s="1"/>
  <c r="A97" i="5" s="1"/>
  <c r="A98" i="5" s="1"/>
  <c r="A99" i="5" s="1"/>
  <c r="A100" i="5" s="1"/>
  <c r="A101" i="5" s="1"/>
  <c r="A102" i="5" s="1"/>
  <c r="A104" i="5" s="1"/>
  <c r="A105" i="5" s="1"/>
  <c r="A106" i="5" s="1"/>
  <c r="A107" i="5" s="1"/>
  <c r="A108" i="5" s="1"/>
  <c r="A109" i="5" s="1"/>
  <c r="A110" i="5" s="1"/>
  <c r="A112" i="5" s="1"/>
  <c r="A113" i="5" s="1"/>
  <c r="A114" i="5" s="1"/>
  <c r="A116" i="5" s="1"/>
  <c r="A118" i="5" s="1"/>
  <c r="A119" i="5" s="1"/>
  <c r="A120" i="5" s="1"/>
  <c r="A121" i="5" s="1"/>
  <c r="A122" i="5" s="1"/>
  <c r="A123" i="5" s="1"/>
  <c r="A124" i="5" s="1"/>
  <c r="A126" i="5" s="1"/>
  <c r="A127" i="5" s="1"/>
  <c r="A128" i="5" s="1"/>
  <c r="A129" i="5" s="1"/>
  <c r="A130" i="5" s="1"/>
  <c r="A131" i="5" s="1"/>
  <c r="A132" i="5" s="1"/>
  <c r="A134" i="5" s="1"/>
  <c r="A135" i="5" s="1"/>
  <c r="A136" i="5" s="1"/>
  <c r="A137" i="5" s="1"/>
  <c r="A138" i="5" s="1"/>
  <c r="A139" i="5" s="1"/>
  <c r="A142" i="5" s="1"/>
  <c r="A143" i="5" s="1"/>
  <c r="A144" i="5" s="1"/>
  <c r="A145" i="5" s="1"/>
  <c r="A146" i="5" s="1"/>
  <c r="A147" i="5" s="1"/>
  <c r="A148" i="5" s="1"/>
  <c r="A149" i="5" s="1"/>
  <c r="A150" i="5" s="1"/>
  <c r="A151" i="5" s="1"/>
  <c r="A152" i="5" s="1"/>
  <c r="A153" i="5" s="1"/>
  <c r="A155" i="5" s="1"/>
  <c r="A158" i="5" s="1"/>
  <c r="A160" i="5" s="1"/>
  <c r="A162" i="5" s="1"/>
  <c r="A164" i="5" s="1"/>
  <c r="A166" i="5" s="1"/>
  <c r="A167" i="5" s="1"/>
  <c r="A170" i="5" s="1"/>
  <c r="A171" i="5" s="1"/>
  <c r="A172" i="5" s="1"/>
  <c r="A173" i="5" s="1"/>
  <c r="A174" i="5" s="1"/>
  <c r="A175" i="5" s="1"/>
  <c r="A176" i="5" s="1"/>
  <c r="A177" i="5" s="1"/>
  <c r="A178" i="5" s="1"/>
  <c r="A181" i="5" s="1"/>
  <c r="A182" i="5" s="1"/>
  <c r="A183" i="5" s="1"/>
  <c r="A184" i="5" s="1"/>
  <c r="A185" i="5" s="1"/>
  <c r="A186" i="5" s="1"/>
  <c r="A187" i="5" s="1"/>
  <c r="A188" i="5" s="1"/>
  <c r="A189" i="5" s="1"/>
  <c r="A190" i="5" s="1"/>
  <c r="A191" i="5" s="1"/>
  <c r="A193" i="5" s="1"/>
  <c r="A196" i="5" s="1"/>
  <c r="A197" i="5" s="1"/>
  <c r="A199" i="5" s="1"/>
  <c r="A200" i="5" s="1"/>
  <c r="A202" i="5" s="1"/>
  <c r="A204" i="5" s="1"/>
  <c r="A206" i="5" s="1"/>
  <c r="A208" i="5" s="1"/>
  <c r="A210" i="5" s="1"/>
  <c r="A211" i="5" s="1"/>
  <c r="H13" i="5"/>
  <c r="F13" i="5"/>
  <c r="H12" i="5"/>
  <c r="F12" i="5"/>
  <c r="H11" i="5"/>
  <c r="F11" i="5"/>
  <c r="H10" i="5"/>
  <c r="F10" i="5"/>
  <c r="H9" i="5"/>
  <c r="F9" i="5"/>
  <c r="H8" i="5"/>
  <c r="F8" i="5"/>
  <c r="H7" i="5"/>
  <c r="F7" i="5"/>
  <c r="H6" i="5"/>
  <c r="F6" i="5"/>
  <c r="H5" i="5"/>
  <c r="F5" i="5"/>
  <c r="H212" i="5" l="1"/>
  <c r="F212" i="5"/>
  <c r="A7" i="4"/>
  <c r="A8" i="4" s="1"/>
  <c r="A10" i="4" s="1"/>
  <c r="F20" i="4"/>
  <c r="H20" i="4"/>
  <c r="H28" i="4"/>
  <c r="F28" i="4"/>
  <c r="H27" i="4"/>
  <c r="F27" i="4"/>
  <c r="H26" i="4"/>
  <c r="F26" i="4"/>
  <c r="F215" i="5" l="1"/>
  <c r="A11" i="4"/>
  <c r="A12" i="4" s="1"/>
  <c r="A15" i="4"/>
  <c r="A16" i="4" s="1"/>
  <c r="A17" i="4" s="1"/>
  <c r="A19" i="4" s="1"/>
  <c r="A20" i="4" s="1"/>
  <c r="A21" i="4" s="1"/>
  <c r="A23" i="4" s="1"/>
  <c r="A24" i="4" s="1"/>
  <c r="A26" i="4" s="1"/>
  <c r="H55" i="4"/>
  <c r="F55" i="4"/>
  <c r="H54" i="4"/>
  <c r="F54" i="4"/>
  <c r="H52" i="4"/>
  <c r="F52" i="4"/>
  <c r="H51" i="4"/>
  <c r="F51" i="4"/>
  <c r="H65" i="4"/>
  <c r="F65" i="4"/>
  <c r="H64" i="4"/>
  <c r="F64" i="4"/>
  <c r="H63" i="4"/>
  <c r="F63" i="4"/>
  <c r="H62" i="4"/>
  <c r="F62" i="4"/>
  <c r="H61" i="4"/>
  <c r="F61" i="4"/>
  <c r="H60" i="4"/>
  <c r="F60" i="4"/>
  <c r="H58" i="4"/>
  <c r="F58" i="4"/>
  <c r="H48" i="4"/>
  <c r="F48" i="4"/>
  <c r="H47" i="4"/>
  <c r="F47" i="4"/>
  <c r="H46" i="4"/>
  <c r="F46" i="4"/>
  <c r="H44" i="4"/>
  <c r="F44" i="4"/>
  <c r="H43" i="4"/>
  <c r="F43" i="4"/>
  <c r="H42" i="4"/>
  <c r="F42" i="4"/>
  <c r="H40" i="4"/>
  <c r="F40" i="4"/>
  <c r="H39" i="4"/>
  <c r="F39" i="4"/>
  <c r="H37" i="4"/>
  <c r="F37" i="4"/>
  <c r="H36" i="4"/>
  <c r="F36" i="4"/>
  <c r="H35" i="4"/>
  <c r="F35" i="4"/>
  <c r="H33" i="4"/>
  <c r="F33" i="4"/>
  <c r="H32" i="4"/>
  <c r="F32" i="4"/>
  <c r="H31" i="4"/>
  <c r="F31" i="4"/>
  <c r="H24" i="4"/>
  <c r="F24" i="4"/>
  <c r="H23" i="4"/>
  <c r="F23" i="4"/>
  <c r="H21" i="4"/>
  <c r="F21" i="4"/>
  <c r="H19" i="4"/>
  <c r="F19" i="4"/>
  <c r="H17" i="4"/>
  <c r="F17" i="4"/>
  <c r="H16" i="4"/>
  <c r="F16" i="4"/>
  <c r="H15" i="4"/>
  <c r="F15" i="4"/>
  <c r="H12" i="4"/>
  <c r="F12" i="4"/>
  <c r="H11" i="4"/>
  <c r="F11" i="4"/>
  <c r="H10" i="4"/>
  <c r="F10" i="4"/>
  <c r="H8" i="4"/>
  <c r="F8" i="4"/>
  <c r="H7" i="4"/>
  <c r="F7" i="4"/>
  <c r="H5" i="4"/>
  <c r="F5" i="4"/>
  <c r="A27" i="4" l="1"/>
  <c r="A28" i="4" s="1"/>
  <c r="A31" i="4"/>
  <c r="A32" i="4" s="1"/>
  <c r="A33" i="4" s="1"/>
  <c r="A35" i="4" s="1"/>
  <c r="A36" i="4" s="1"/>
  <c r="A37" i="4" s="1"/>
  <c r="A39" i="4" s="1"/>
  <c r="A40" i="4" s="1"/>
  <c r="A42" i="4" s="1"/>
  <c r="A43" i="4" s="1"/>
  <c r="A44" i="4" s="1"/>
  <c r="A46" i="4" s="1"/>
  <c r="H66" i="4"/>
  <c r="F66" i="4"/>
  <c r="A47" i="4" l="1"/>
  <c r="A48" i="4" s="1"/>
  <c r="A51" i="4"/>
  <c r="A52" i="4" s="1"/>
  <c r="A54" i="4" s="1"/>
  <c r="A55" i="4" s="1"/>
  <c r="A58" i="4" s="1"/>
  <c r="A60" i="4" s="1"/>
  <c r="A61" i="4" s="1"/>
  <c r="A62" i="4" s="1"/>
  <c r="A63" i="4" s="1"/>
  <c r="A64" i="4" s="1"/>
  <c r="A65" i="4" s="1"/>
  <c r="F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Havlicek Tomas</author>
  </authors>
  <commentList>
    <comment ref="B12" authorId="0" shapeId="0" xr:uid="{C1B3C2A6-BFFC-4539-BD51-59B60F0FE883}">
      <text>
        <r>
          <rPr>
            <b/>
            <sz val="9"/>
            <color indexed="81"/>
            <rFont val="Tahoma"/>
            <charset val="1"/>
          </rPr>
          <t xml:space="preserve">Procesor 8-jádrový min. 
Diskové pole SAS 1,2TB min
Redundantní sdroj
Paměť RAM min 16GB
LAN porty 1Gb + SPF port 10Gb
</t>
        </r>
      </text>
    </comment>
    <comment ref="B13" authorId="0" shapeId="0" xr:uid="{1FE43752-7311-4312-A6EA-8AA1F626A48C}">
      <text>
        <r>
          <rPr>
            <b/>
            <sz val="9"/>
            <color indexed="81"/>
            <rFont val="Tahoma"/>
            <charset val="1"/>
          </rPr>
          <t xml:space="preserve">Provedení RACK
Provedení Extended Run s přídavnými bateriovými moduly
Výkon záložního zdroje min 800W
Doba chodu s plnou zátěží min 35 minut
</t>
        </r>
      </text>
    </comment>
    <comment ref="B16" authorId="0" shapeId="0" xr:uid="{4DD0C76F-52DC-4857-B0CB-D7C19DE22A77}">
      <text>
        <r>
          <rPr>
            <b/>
            <sz val="9"/>
            <color indexed="81"/>
            <rFont val="Tahoma"/>
            <family val="2"/>
            <charset val="238"/>
          </rPr>
          <t>Sensorová průchozí zábrana dvojitá s dvoukřídlými zábranami vybavena sensory pro identifikace směru procházející osoby
servomotorový pohon
obousměrný provoz
nastavitelná rychlost otáčení a dynamiky průchodu
Šířka zábran pro průchod 600mm, 900mm
Výška zábrany min. 900mm
Funkce detekce průchodu
Funkce detekce neuskutečněného průchodu
Funkce detekce kolize
Funkce detekce pokusu o průchod v protisměru
Funkce detekce tailgating
funkce detekce neoprávněného vstupu a pokusu o překonání
Rychlost otevření méně než 0,5 sec
Funce regulace šířky průchodu dle funkčního profilu u průchodu 900mm
Grafická signalizace vedoucí návštenvíka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Dynamická světelná signalizace v provedení high bright na horní straně turniketu (volno, stop).
Bezpčnostní sensory pro detekci průchodu - min. 24ks/průchod
Dálkové ovládání ovládáací jednotkou prostřednictvním LAN, CAN
Akustická signalizace konfigurovatelná
Připojení na systémy EPS a tlačítka nouzového otevření
Konfigurovatelná funkce pro režim uzamčení/evakuaci dle ČSN 73 0810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t>
        </r>
      </text>
    </comment>
    <comment ref="B18" authorId="0" shapeId="0" xr:uid="{BB2936B6-1DE8-46BA-A06D-EF8BA4C3DDA4}">
      <text>
        <r>
          <rPr>
            <b/>
            <sz val="9"/>
            <color indexed="81"/>
            <rFont val="Tahoma"/>
            <charset val="1"/>
          </rPr>
          <t xml:space="preserve">LED grafická indikace signalizující stav a připravenost zařízení
Informační grafický displej min 6,5" s rozlišením WVGA, svítivost min 500cd/m2
Jednotka sběrače náramků je schopena pracovat s různými druhy tagů - náramek, silikonový náramek, přívěsek
Otvor pro vkládání náramků/tagů je ve vyčkáváacím/čtecím stavu uzavřen
Ochrana proti zpětnému vytažení náramku vlascem
Kontrola uložení náramku do zásobníku případně do schánky pro vrácení náramku - zpštné odebrání
Vkládání náramku/tagu do jednotky libovolným natočením / polohou
Zdvojená kontrola náramku jak před vhozením tak uvnitř jednotky
Vracení náramků při pokusu o záměnu
V případě abonenta jednotka neumožní vložení náramku dovnitř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19" authorId="0" shapeId="0" xr:uid="{05C539A2-9F16-4774-8E65-4BC027E1C0A2}">
      <text>
        <r>
          <rPr>
            <b/>
            <sz val="9"/>
            <color indexed="81"/>
            <rFont val="Tahoma"/>
            <charset val="1"/>
          </rPr>
          <t xml:space="preserve">LED grafická indikace signalizující stav a připravenost zařízení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20" authorId="0" shapeId="0" xr:uid="{20B5AB43-77F2-4E82-8563-4BAB02C819EC}">
      <text>
        <r>
          <rPr>
            <b/>
            <sz val="9"/>
            <color indexed="81"/>
            <rFont val="Tahoma"/>
            <charset val="1"/>
          </rPr>
          <t xml:space="preserve">Schopnost ovládání 4-10 zařízení
Ovládací rozhraní LAN, CAN
Připojení na EPOS + nouzové externí tlačítko
Velikost dotykového displeje min 7"
Grafické symboly věrně vystihující tvar a funkce ovládaného zřízení
Akustická signalizace
Zobrazení aktuální stavu zařízení
Synchronizace ovládacích panelů při použití více ovládacích míst pro sdílené jednotky
</t>
        </r>
      </text>
    </comment>
    <comment ref="B23" authorId="0" shapeId="0" xr:uid="{112CC40B-8081-493E-BEF1-E68FE59DA7C5}">
      <text>
        <r>
          <rPr>
            <b/>
            <sz val="9"/>
            <color indexed="81"/>
            <rFont val="Tahoma"/>
            <charset val="1"/>
          </rPr>
          <t>Sensorová průchozí zábrana dvojitá s dvoukřídlými zábranami vybavena sensory pro identifikace směru procházející osoby
servomotorový pohon
obousměrný provoz
nastavitelná rychlost otáčení a dynamiky průchodu
Šířka zábran pro průchod 600mm, 900mm
Výška zábrany min. 900mm
Funkce detekce průchodu
Funkce detekce neuskutečněného průchodu
Funkce detekce kolize
Funkce detekce pokusu o průchod v protisměru
Funkce detekce tailgating
funkce detekce neoprávněného vstupu a pokusu o překonání
Rychlost otevření méně než 0,5 sec
Funce regulace šířky průchodu dle funkčního profilu u průchodu 900mm
Grafická signalizace vedoucí návštenvíka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Dynamická světelná signalizace v provedení high bright na horní straně turniketu (volno, stop).
Bezpčnostní sensory pro detekci průchodu - min. 24ks/průchod
Dálkové ovládání ovládáací jednotkou prostřednictvním LAN, CAN
Akustická signalizace konfigurovatelná
Připojení na systémy EPS a tlačítka nouzového otevření
Konfigurovatelná funkce pro režim uzamčení/evakuaci dle ČSN 73 0810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t>
        </r>
        <r>
          <rPr>
            <sz val="9"/>
            <color indexed="81"/>
            <rFont val="Tahoma"/>
            <charset val="1"/>
          </rPr>
          <t xml:space="preserve">
</t>
        </r>
      </text>
    </comment>
    <comment ref="B25" authorId="0" shapeId="0" xr:uid="{EC64D917-C6C6-49DC-940E-C2D159AF94CC}">
      <text>
        <r>
          <rPr>
            <b/>
            <sz val="9"/>
            <color indexed="81"/>
            <rFont val="Tahoma"/>
            <charset val="1"/>
          </rPr>
          <t xml:space="preserve">LED grafická indikace signalizující stav a připravenost zařízení
Informační grafický displej min 6,5" s rozlišením WVGA, svítivost min 500cd/m2
Jednotka sběrače náramků je schopena pracovat s různými druhy tagů - náramek, silikonový náramek, přívěsek
Otvor pro vkládání náramků/tagů je ve vyčkáváacím/čtecím stavu uzavřen
Ochrana proti zpětnému vytažení náramku vlascem
Kontrola uložení náramku do zásobníku případně do schánky pro vrácení náramku - zpštné odebrání
Vkládání náramku/tagu do jednotky libovolným natočením / polohou
Zdvojená kontrola náramku jak před vhozením tak uvnitř jednotky
Vracení náramků při pokusu o záměnu
V případě abonenta jednotka neumožní vložení náramku dovnitř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26" authorId="0" shapeId="0" xr:uid="{1B9CEA02-5943-40DE-A5F7-1E8DE5AC8667}">
      <text>
        <r>
          <rPr>
            <b/>
            <sz val="9"/>
            <color indexed="81"/>
            <rFont val="Tahoma"/>
            <charset val="1"/>
          </rPr>
          <t xml:space="preserve">LED grafická indikace signalizující stav a připravenost zařízení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27" authorId="0" shapeId="0" xr:uid="{61C1C31E-DDBD-4982-B170-40CD16397806}">
      <text>
        <r>
          <rPr>
            <b/>
            <sz val="9"/>
            <color indexed="81"/>
            <rFont val="Tahoma"/>
            <charset val="1"/>
          </rPr>
          <t xml:space="preserve">Schopnost ovládání 4-10 zařízení
Ovládací rozhraní LAN, CAN
Připojení na EPOS + nouzové externí tlačítko
Velikost dotykového displeje min 7"
Grafické symboly věrně vystihující tvar a funkce ovládaného zřízení
Akustická signalizace
Zobrazení aktuální stavu zařízení
Synchronizace ovládacích panelů při použití více ovládacích míst pro sdílené jednotky
</t>
        </r>
      </text>
    </comment>
    <comment ref="B46" authorId="0" shapeId="0" xr:uid="{9B9169B0-BB09-4F8E-816A-0AC09EEE13DE}">
      <text>
        <r>
          <rPr>
            <b/>
            <sz val="9"/>
            <color indexed="81"/>
            <rFont val="Tahoma"/>
            <charset val="1"/>
          </rPr>
          <t xml:space="preserve">Ovládání prostřednictvím dotykového panelu min 23,5", 300cd
Vestavěná tiskárna účtenek
Vestavěný záložní zdroj
Vestavěný terminál pro akceptaci platebních karet
Vestavěný kombinovaný snímač transpondérů 
Snímač plně podporuje tagy Mifare Ultralight, Ultralight C,Classic 1K,2K,4, Desfire EV1 a EV2, Mifare plus, NFC
Snímač podporuje jak interní tak externí úložiště klíčů pro komunikaci s tagy
</t>
        </r>
      </text>
    </comment>
    <comment ref="B48" authorId="0" shapeId="0" xr:uid="{9093F599-E63E-4375-8AB1-2A43C52B1376}">
      <text>
        <r>
          <rPr>
            <b/>
            <sz val="9"/>
            <color indexed="81"/>
            <rFont val="Tahoma"/>
            <charset val="1"/>
          </rPr>
          <t xml:space="preserve">Provedení ourdoor s krytím min IP 44
Ovládání prostřednictvím dotykového panelu min 23,5", 300cd
Vestavěná tiskárna účtenek
Vestavěná tiskárna vstupenek, velkokapacitní zásobník pro tisk vstupenek jak z role tak ve formátu leporelo
Vestavěný záložní zdroj
Vestavěný terminál pro akceptaci platebních karet
Vestavěný kombinovaný snímač transpondérů + QR/Barcode
Snímač plně podporuje tagy Mifare Ultralight, Ultralight C,Classic 1K,2K,4, Desfire EV1 a EV2, Mifare plus, NFC
Snímač podporuje jak interní tak externí úložiště klíčů pro komunikaci s tagy
</t>
        </r>
      </text>
    </comment>
    <comment ref="B50" authorId="0" shapeId="0" xr:uid="{DCBBCB7B-A6C2-455A-8B34-916DA625108B}">
      <text>
        <r>
          <rPr>
            <b/>
            <sz val="9"/>
            <color indexed="81"/>
            <rFont val="Tahoma"/>
            <charset val="1"/>
          </rPr>
          <t>Informační LCD panel se systémovým připojením, obrazovka odolná vůči statickému obrazu</t>
        </r>
      </text>
    </comment>
    <comment ref="B57" authorId="0" shapeId="0" xr:uid="{E1209A3C-2FB1-40C5-8E3C-1D1E4A78AD62}">
      <text>
        <r>
          <rPr>
            <b/>
            <sz val="9"/>
            <color indexed="81"/>
            <rFont val="Tahoma"/>
            <charset val="1"/>
          </rPr>
          <t xml:space="preserve">Kompaktní ploché provedení, vestavná hloubka max 50mm
Dotykový interaktivní displej
Velikost displeje min 6,5", jas min 300cd
Snímač plně podporuje tagy Mifare Ultralight, Ultralight C,Classic 1K,2K,4, Desfire EV1 a EV2, Mifare plus, NFC
Grafická signalizace režimu čtení a identifikace tagu
Napájení 9-30V, PoE vestavěný
Komunikační inteface LAN Ethernet
Externí interface CAN
Interní vstupy výstupy, min. 2+2
Krytí IP54 min.
</t>
        </r>
      </text>
    </comment>
    <comment ref="B63" authorId="0" shapeId="0" xr:uid="{B27745BE-0080-47A8-B5C6-FABA6A98971C}">
      <text>
        <r>
          <rPr>
            <b/>
            <sz val="9"/>
            <color indexed="81"/>
            <rFont val="Tahoma"/>
            <family val="2"/>
            <charset val="238"/>
          </rPr>
          <t xml:space="preserve">servomotorový pohon
obousměrný provoz
nastavitelná rychlost otáčení a dynamiky průchodu
Šířka zábran pro průchod 600 mm, 900 mm
Výška zábrany min. 1600 mm
Funkce detekce průchodu
Funkce detekce neuskutečněného průchodu
Funkce detekce kolize
Funkce detekce pokusu o průchod v protisměru
funkce detekce neoprávněného vstupu a pokusu o překonání
Funkce detekce tailgating
Rychlost otevření méně než 0,5 sec
Funce regulace šířky průchodu dle funkčního profilu u průchodu 900mm
Grafická signalizace vedoucí návštenvíka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Bezpečnostní sensory pro detekci průchodu - min. 24ks/průchod
Dálkové ovládání ovládáací jednotkou prostřednictvním LAN, CAN
Akustická signalizace konfigurovatelná
Připojení na systémy EPS a tlačítka nouzového otevření
Konfigurovatelná funkce pro režim uzamčení/evakuaci dle ČSN 73 0810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
</t>
        </r>
      </text>
    </comment>
    <comment ref="B66" authorId="0" shapeId="0" xr:uid="{3AF5F5A7-3401-4598-9DDA-1E8A6ACE9252}">
      <text>
        <r>
          <rPr>
            <b/>
            <sz val="9"/>
            <color indexed="81"/>
            <rFont val="Tahoma"/>
            <charset val="1"/>
          </rPr>
          <t xml:space="preserve">LED grafická indikace signalizující stav a připravenost zařízení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69" authorId="0" shapeId="0" xr:uid="{2674F17A-DF1C-4ED4-AC94-6BB81DC86469}">
      <text>
        <r>
          <rPr>
            <b/>
            <sz val="9"/>
            <color indexed="81"/>
            <rFont val="Tahoma"/>
            <charset val="1"/>
          </rPr>
          <t xml:space="preserve">Rotační turniket s rameny po 90
Min 4 ramena zábran
Min výška zábran v průzhodu 1100 mm
servomotorový pohon
obousměrný provoz
nastavitelná rychlost otáčení a dynamiky průchodu
celonerezové provedení, třída oceli DIN 1.4306 (AISI 304L), povrchová úrava kartáčovaním, krytí IP54,I, MCBF min. 3mil.cyklů,provozní teplota - 20 až  + 70 °C, relativní vlhkost 80%  .
Krytí IP54 min.
Bezpečnostní momentová pojistka proti zranění (řízení pohonné jednotky detekuje překážku a omezí točivý moment).
funkce předkročení ramene po aktivaci průchodu s nastavitelným úhlem a dobou předkročení
Funkce skupinového průchodu s odpočítáváním
</t>
        </r>
      </text>
    </comment>
    <comment ref="B70" authorId="0" shapeId="0" xr:uid="{71883FBC-CE35-49C9-A430-3C800A1263C9}">
      <text>
        <r>
          <rPr>
            <b/>
            <sz val="9"/>
            <color indexed="81"/>
            <rFont val="Tahoma"/>
            <family val="2"/>
            <charset val="238"/>
          </rPr>
          <t xml:space="preserve">LED grafická indikace signalizující stav a připravenost zařízení
Informační grafický displej min 6,5" s rozlišením WVGA, svítivost min 1000cd/m2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Odolné provedení v hliníkovém odlitku s bezpečnostním skleněným panelem
</t>
        </r>
      </text>
    </comment>
    <comment ref="B82" authorId="0" shapeId="0" xr:uid="{E2D11607-2ED6-4174-99D7-A0028BEC7B2F}">
      <text>
        <r>
          <rPr>
            <b/>
            <sz val="9"/>
            <color indexed="81"/>
            <rFont val="Tahoma"/>
            <family val="2"/>
            <charset val="238"/>
          </rPr>
          <t xml:space="preserve">servomotorový pohon
obousměrný provoz
nastavitelná rychlost otáčení a dynamiky průchodu
Šířka zábran pro průchod 600 mm, 900 mm
Výška zábrany min. 1600 mm
Funkce detekce průchodu
Funkce detekce neuskutečněného průchodu
Funkce detekce kolize
Funkce detekce pokusu o průchod v protisměru
funkce detekce neoprávněného vstupu a pokusu o překonání
Funkce detekce tailgating
Rychlost otevření méně než 0,5 sec
Funce regulace šířky průchodu dle funkčního profilu u průchodu 900mm
Grafická signalizace vedoucí návštenvíka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Bezpečnostní sensory pro detekci průchodu - min. 24ks/průchod
Dálkové ovládání ovládáací jednotkou prostřednictvním LAN, CAN
Akustická signalizace konfigurovatelná
Připojení na systémy EPS a tlačítka nouzového otevření
Konfigurovatelná funkce pro režim uzamčení/evakuaci dle ČSN 73 0810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
</t>
        </r>
      </text>
    </comment>
    <comment ref="B85" authorId="0" shapeId="0" xr:uid="{3A2FDB2A-7751-4E44-9505-E5EAD3F494E4}">
      <text>
        <r>
          <rPr>
            <b/>
            <sz val="9"/>
            <color indexed="81"/>
            <rFont val="Tahoma"/>
            <charset val="1"/>
          </rPr>
          <t xml:space="preserve">LED grafická indikace signalizující stav a připravenost zařízení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Jednotka je integrovaná a připojená prostřednictvím Ethernet a CAN BUS rozhraní do turniketu
</t>
        </r>
        <r>
          <rPr>
            <sz val="9"/>
            <color indexed="81"/>
            <rFont val="Tahoma"/>
            <charset val="1"/>
          </rPr>
          <t xml:space="preserve">
</t>
        </r>
      </text>
    </comment>
    <comment ref="B94" authorId="0" shapeId="0" xr:uid="{6D925852-B0CC-4896-BA17-256E652A681A}">
      <text>
        <r>
          <rPr>
            <b/>
            <sz val="9"/>
            <color indexed="81"/>
            <rFont val="Tahoma"/>
            <charset val="1"/>
          </rPr>
          <t xml:space="preserve">Kompaktní ploché provedení, vestavná hloubka max 50mm
Dotykový interaktivní displej
Velikost displeje min 6,5", jas min 300cd
Snímač plně podporuje tagy Mifare Ultralight, Ultralight C,Classic 1K,2K,4, Desfire EV1 a EV2, Mifare plus, NFC
Grafická signalizace režimu čtení a identifikace tagu
Napájení 9-30V, PoE vestavěný
Komunikační inteface LAN Ethernet
Externí interface CAN
Interní vstupy výstupy, min. 2+2
Krytí IP54 min.
</t>
        </r>
      </text>
    </comment>
    <comment ref="B97" authorId="0" shapeId="0" xr:uid="{DFD90736-22B8-4FBA-9081-5DA24B8C12D2}">
      <text>
        <r>
          <rPr>
            <b/>
            <sz val="9"/>
            <color indexed="81"/>
            <rFont val="Tahoma"/>
            <family val="2"/>
            <charset val="238"/>
          </rPr>
          <t xml:space="preserve">servomotorový pohon
obousměrný provoz
nastavitelná rychlost otáčení a dynamiky průchodu
Šířka zábran pro průchod 600mm
Výška zábrany min. 1200mm
Zázuvné (nikoliv otočné) zábrany
Funkce detekce průchodu
Funkce detekce neuskutečněného průchodu
Funkce detekce kolize
Funkce detekce pokusu o průchod v protisměru
funkce detekce neoprávněného vstupu a pokusu o překonání
Funkce detekce tailgating
Rychlost otevření méně než 0,4 sec
Grafická signalizace vedoucí návštevníka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Bezpečnostní sensory pro detekci průchodu - min. 24ks/průchod
Dálkové ovládání ovládáací jednotkou prostřednictvním LAN, CAN
Akustická signalizace konfigurovatelná
Připojení na systémy EPS a tlačítka nouzového otevření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
</t>
        </r>
      </text>
    </comment>
    <comment ref="B99" authorId="0" shapeId="0" xr:uid="{DC0688BD-0003-40DA-B291-8E035841690A}">
      <text>
        <r>
          <rPr>
            <b/>
            <sz val="9"/>
            <color indexed="81"/>
            <rFont val="Tahoma"/>
            <charset val="1"/>
          </rPr>
          <t xml:space="preserve">LED grafická indikace signalizující stav a připravenost zařízení
Informační grafický displej min 6,5" s rozlišením WVGA, svítivost min 500cd/m2
Snímač je schopen pracovat s různými druhy tagů - karta, náramek, silikonový náramek, přívěsek, mobilní telefon
Snímač plně podporuje tagy Mifare Ultralight, Ultralight C,Classic 1K,2K,4, Desfire EV1 a EV2, Mifare plus, NFC
Snímač podporuje jak interní tak externí úložiště klíčů pro komunikaci s tagy
Snímání tagů na velké ploše - min 100x100mm
Čtecí dosah pro standarní kartu min 90 mm
Integrované snímání barcode/QR code do jednoho celku s RFID snímačem + LED grafickou signalizací 
Jednotka je integrovaná a připojená prostřednictvím Ethernet a CAN BUS rozhraní do turniketu
</t>
        </r>
      </text>
    </comment>
    <comment ref="B100" authorId="0" shapeId="0" xr:uid="{D9A962C3-8EE6-4C4A-882C-3537E7770904}">
      <text>
        <r>
          <rPr>
            <b/>
            <sz val="9"/>
            <color indexed="81"/>
            <rFont val="Tahoma"/>
            <charset val="1"/>
          </rPr>
          <t xml:space="preserve">Schopnost ovládání 4-10 zařízení
Ovládací rozhraní LAN, CAN
Připojení na EPOS + nouzové externí tlačítko
Velikost dotykového displeje min 7"
Grafické symboly věrně vystihující tvar a funkce ovládaného zřízení
Akustická signalizace
Zobrazení aktuální stavu zařízení
Synchronizace ovládacích panelů při použití více ovládacích míst pro sdílené jednotky
</t>
        </r>
      </text>
    </comment>
    <comment ref="B102" authorId="0" shapeId="0" xr:uid="{88706242-C49C-4040-8DCB-B5CD7A7B704A}">
      <text>
        <r>
          <rPr>
            <b/>
            <sz val="9"/>
            <color indexed="81"/>
            <rFont val="Tahoma"/>
            <family val="2"/>
            <charset val="238"/>
          </rPr>
          <t xml:space="preserve">servomotorový pohon
obousměrný provoz
nastavitelná rychlost otáčení a dynamiky průchodu
Šířka zábrany pro průchod 900mm
Výška zábrany min. 1200mm
Funkce detekce průchodu
Funkce detekce neuskutečněného průchodu
Funkce detekce kolize
Funkce detekce pokusu o průchod v protisměru
funkce detekce neoprávněného vstupu a pokusu o překonání
Rychlost otevření méně než 0,8 sec
Grafická signalizace vedoucí návštevníka zábranou
počitadlo průchodů 
integrovaný záložní zdroj pro případ výpadku napájení, včetně akumulátoru minimálně 7Ah
funkce dálkového ovládání a vzdálené diagnostiky po sběrnici CAN (CAN BUS) , Ethernet
Funkce skupinového průchodu s odpočítáváním
Funkce synchronizace skupinového průchodu mezi více průchody
Bezpečnostní sensory pro detekci průchodu - min. 14ks/průchod
Dálkové ovládání ovládáací jednotkou prostřednictvním LAN, CAN
Akustická signalizace konfigurovatelná
Připojení na systémy EPS a tlačítka nouzového otevření
Konfigurovatelná reakce automatického otevření / uzamčení * normální funkce v případě výpadku napájení
Příprava pro vestavbu snímacích a zobrazovacích jednotek (dvojici pozic pro skrytou montáž čteček a signalizace oprávněného průchodu je vyvedena přímo na povrch turniketu)
</t>
        </r>
      </text>
    </comment>
    <comment ref="B116" authorId="0" shapeId="0" xr:uid="{3AE47DB2-20CC-467B-B7F3-EB3674A87B76}">
      <text>
        <r>
          <rPr>
            <b/>
            <sz val="9"/>
            <color indexed="81"/>
            <rFont val="Tahoma"/>
            <family val="2"/>
            <charset val="238"/>
          </rPr>
          <t xml:space="preserve">Kompaktní ploché provedení, vestavná hloubka max 50mm
Dotykový interaktivní displej
Velikost displeje min 6,5", jas min 1000cd
Snímač plně podporuje tagy Mifare Ultralight, Ultralight C,Classic 1K,2K,4, Desfire EV1 a EV2, Mifare plus, NFC
Grafická signalizace režimu čtení a identifikace tagu
Napájení 9-30V, PoE vestavěný
Komunikační inteface LAN Ethernet
Externí interface CAN
Interní vstupy výstupy, min. 2+2
Teplotní rozsah -20° + 60°C
Krytí IP65
</t>
        </r>
      </text>
    </comment>
    <comment ref="B158" authorId="0" shapeId="0" xr:uid="{59161C24-53DD-4A95-A91D-596BC858E148}">
      <text>
        <r>
          <rPr>
            <b/>
            <sz val="9"/>
            <color indexed="81"/>
            <rFont val="Tahoma"/>
            <family val="2"/>
            <charset val="238"/>
          </rPr>
          <t xml:space="preserve">Bateriové napájení aklalické baterie AA 4x
Životnost baterií min 3 roky resp.  35000 cyklů min.
Odolnost IK7, IP54
Ovládání jedním stiskem bez nutnosti více úkonů
Štítek v graficným vysvětlením obsluhy
</t>
        </r>
      </text>
    </comment>
    <comment ref="B160" authorId="0" shapeId="0" xr:uid="{02E31C1B-624E-4288-B019-E8887BA0CC9D}">
      <text>
        <r>
          <rPr>
            <b/>
            <sz val="9"/>
            <color indexed="81"/>
            <rFont val="Tahoma"/>
            <family val="2"/>
            <charset val="238"/>
          </rPr>
          <t xml:space="preserve">Bateriové napájení aklalické baterie AA 4x
Životnost baterií min 3 roky resp.  35000 cyklů min.
Odolnost IK7, IP54
Ovládání jedním stiskem bez nutnosti více úkonů
Štítek v graficným vysvětlením obsluhy
</t>
        </r>
      </text>
    </comment>
    <comment ref="B162" authorId="0" shapeId="0" xr:uid="{3136E688-CA3F-4B16-A3B6-6BA070EEE89D}">
      <text>
        <r>
          <rPr>
            <b/>
            <sz val="9"/>
            <color indexed="81"/>
            <rFont val="Tahoma"/>
            <family val="2"/>
            <charset val="238"/>
          </rPr>
          <t xml:space="preserve">Bateriové napájení aklalické baterie AA 4x
Životnost baterií min 3 roky resp.  35000 cyklů min.
Odolnost IK7, IP54
Ovládání jedním stiskem bez nutnosti více úkonů
Štítek v graficným vysvětlením obsluhy
</t>
        </r>
      </text>
    </comment>
    <comment ref="B166" authorId="0" shapeId="0" xr:uid="{49FA0C0D-DE72-43FE-A0CD-D6632520596F}">
      <text>
        <r>
          <rPr>
            <b/>
            <sz val="9"/>
            <color indexed="81"/>
            <rFont val="Tahoma"/>
            <family val="2"/>
            <charset val="238"/>
          </rPr>
          <t>Provedení s čipem NXP S50 EV1 min.</t>
        </r>
      </text>
    </comment>
    <comment ref="B167" authorId="0" shapeId="0" xr:uid="{A12F584C-CBB8-4664-9408-A3613AA7FDEC}">
      <text>
        <r>
          <rPr>
            <b/>
            <sz val="9"/>
            <color indexed="81"/>
            <rFont val="Tahoma"/>
            <family val="2"/>
            <charset val="238"/>
          </rPr>
          <t>Provedení s čipem NXP S50 EV1 min.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Havlicek Tomas</author>
  </authors>
  <commentList>
    <comment ref="B5" authorId="0" shapeId="0" xr:uid="{117F6C4D-23EF-4233-83C8-7702AD703DF5}">
      <text>
        <r>
          <rPr>
            <b/>
            <sz val="9"/>
            <color indexed="81"/>
            <rFont val="Tahoma"/>
            <family val="2"/>
            <charset val="238"/>
          </rPr>
          <t xml:space="preserve">Dotykový barevný LCD displej s nastavitelnýnm uživatelským rozhraním
Velikost displeje min 6,5"
Vestavěný snímač  kompatibilní s MIFARE Ultralight, Ultralight C,Classic 1K,2K,4, Desfire EV1 a EV2, Mifare plus, NFC
Napájení Poe
Provoz On-line i Off-line
Montáž na stěnu
Kompaktní provedení , hloubka max 50mm
Komunikační interface LAN Ethernet
</t>
        </r>
      </text>
    </comment>
    <comment ref="B7" authorId="0" shapeId="0" xr:uid="{18F767D7-F222-40DB-B1F1-A2029E0C0A38}">
      <text>
        <r>
          <rPr>
            <b/>
            <sz val="9"/>
            <color indexed="81"/>
            <rFont val="Tahoma"/>
            <family val="2"/>
            <charset val="238"/>
          </rPr>
          <t xml:space="preserve">RF komunikace v pásmu ISM 2,4GHz
Napájení Poe
Interface LAN
Management RF pásma ISM 2,4GHz
Komunikace s max 128 zařízeními typu dveřní jednotka
Dosah RF kanálu 5-25m
Vyrovnávací paměť pro případ výpadku komunikace
Podpora provozu ON-line i Off-line
</t>
        </r>
      </text>
    </comment>
    <comment ref="B8" authorId="0" shapeId="0" xr:uid="{EA36109A-A992-480A-A061-BB5E7ECD9AF7}">
      <text>
        <r>
          <rPr>
            <b/>
            <sz val="9"/>
            <color indexed="81"/>
            <rFont val="Tahoma"/>
            <family val="2"/>
            <charset val="238"/>
          </rPr>
          <t xml:space="preserve">Set nerezového kování a RFID ovládané jednotky
Napájení alkalickými bateriemi 4ks
RF radiová online komunikace s ISM jednotkou a nařazeným systémem
RFID jednotka kompatibilní s MIFARE Ultralight, Ultralight C,Classic 1K,2K,4, Desfire EV1 a EV2, Mifare plus, NFC
Možnost otevření klíčem
Životnost baterií min. 2 roky
RF komunikace v pásmu ISM 2,4GHz
Provoz ON-line i Off-line
</t>
        </r>
      </text>
    </comment>
    <comment ref="B10" authorId="0" shapeId="0" xr:uid="{7B646187-AE78-42E6-A55F-F63B28FB50CA}">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15" authorId="0" shapeId="0" xr:uid="{33738894-264D-4F13-9F91-CFDFB433F06A}">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19" authorId="0" shapeId="0" xr:uid="{335A7DC6-CEA4-42B6-8DAB-C198F56EDDF3}">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26" authorId="0" shapeId="0" xr:uid="{8A0FF925-398C-43F2-A4C5-5982BD8019FA}">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31" authorId="0" shapeId="0" xr:uid="{BCAEB382-2530-4FDF-950D-93702F4AEA2E}">
      <text>
        <r>
          <rPr>
            <b/>
            <sz val="9"/>
            <color indexed="81"/>
            <rFont val="Tahoma"/>
            <family val="2"/>
            <charset val="238"/>
          </rPr>
          <t xml:space="preserve">Dotykový barevný LCD displej s nastavitelnýnm uživatelským rozhraním
Velikost displeje min 6,5"
Vestavěný snímač  kompatibilní s MIFARE Ultralight, Ultralight C,Classic 1K,2K,4, Desfire EV1 a EV2, Mifare plus, NFC
Napájení Poe
Provoz On-line i Off-line
Montáž na stěnu
Kompaktní provedení , hloubka max 50mm
Komunikační interface LAN Ethernet
</t>
        </r>
      </text>
    </comment>
    <comment ref="B35" authorId="0" shapeId="0" xr:uid="{F8AEA111-8D9D-440E-BD5D-8AF9047A1D1C}">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39" authorId="0" shapeId="0" xr:uid="{A687B2B7-4660-4E00-876A-F46DE84ECDF5}">
      <text>
        <r>
          <rPr>
            <b/>
            <sz val="9"/>
            <color indexed="81"/>
            <rFont val="Tahoma"/>
            <family val="2"/>
            <charset val="238"/>
          </rPr>
          <t xml:space="preserve">RF komunikace v pásmu ISM 2,4GHz
Napájení Poe
Interface LAN
Management RF pásma ISM 2,4GHz
Komunikace s max 128 zařízeními typu dveřní jednotka
Dosah RF kanálu 5-25m
Vyrovnávací paměť pro případ výpadku komunikace
Podpora provozu ON-line i Off-line
</t>
        </r>
      </text>
    </comment>
    <comment ref="B40" authorId="0" shapeId="0" xr:uid="{A3D04307-9E99-4F14-A7BD-7DBD2A20D262}">
      <text>
        <r>
          <rPr>
            <b/>
            <sz val="9"/>
            <color indexed="81"/>
            <rFont val="Tahoma"/>
            <family val="2"/>
            <charset val="238"/>
          </rPr>
          <t xml:space="preserve">Set nerezového kování a RFID ovládané jednotky
Napájení alkalickými bateriemi 4ks
RF radiová online komunikace s ISM jednotkou a nařazeným systémem
RFID jednotka kompatibilní s MIFARE Ultralight, Ultralight C,Classic 1K,2K,4, Desfire EV1 a EV2, Mifare plus, NFC
Možnost otevření klíčem
Životnost baterií min. 2 roky
RF komunikace v pásmu ISM 2,4GHz
Provoz ON-line i Off-line
</t>
        </r>
      </text>
    </comment>
    <comment ref="B42" authorId="0" shapeId="0" xr:uid="{7B51B50E-5505-457A-8D8A-D98A1F3CD78F}">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46" authorId="0" shapeId="0" xr:uid="{878C8BF9-7CAA-42A7-A428-C27A2B752F10}">
      <text>
        <r>
          <rPr>
            <b/>
            <sz val="9"/>
            <color indexed="81"/>
            <rFont val="Tahoma"/>
            <family val="2"/>
            <charset val="238"/>
          </rPr>
          <t xml:space="preserve">Napájení Poe
Provoz On-line i Off-line
Montáž na stěnu
Kompaktní provedení , hloubka max 50mm
Komunikační interface LAN Ethernet
Interní záložní baterie minn 8 hodin provozu včetně externího snímače + zámku
Inteface RE485/CAN pro připojení externího snímače
Konfigurovatelné vstupy/výstupy
Minimálně 8x vstup
Minimálně 6x výstup, z toho 2x relé min 230V/2A
</t>
        </r>
      </text>
    </comment>
    <comment ref="B51" authorId="0" shapeId="0" xr:uid="{F766DF4D-0E14-4571-A5E9-1322077FB217}">
      <text>
        <r>
          <rPr>
            <b/>
            <sz val="9"/>
            <color indexed="81"/>
            <rFont val="Tahoma"/>
            <family val="2"/>
            <charset val="238"/>
          </rPr>
          <t xml:space="preserve">RF komunikace v pásmu ISM 2,4GHz
Napájení Poe
Interface LAN
Management RF pásma ISM 2,4GHz
Komunikace s max 128 zařízeními typu dveřní jednotka
Dosah RF kanálu 5-25m
Vyrovnávací paměť pro případ výpadku komunikace
Podpora provozu ON-line i Off-line
</t>
        </r>
      </text>
    </comment>
    <comment ref="B52" authorId="0" shapeId="0" xr:uid="{E357BE86-FC7C-40AD-88B5-BC826468296E}">
      <text>
        <r>
          <rPr>
            <b/>
            <sz val="9"/>
            <color indexed="81"/>
            <rFont val="Tahoma"/>
            <family val="2"/>
            <charset val="238"/>
          </rPr>
          <t xml:space="preserve">Set nerezového kování a RFID ovládané jednotky
Napájení alkalickými bateriemi 4ks
RF radiová online komunikace s ISM jednotkou a nařazeným systémem
RFID jednotka kompatibilní s MIFARE Ultralight, Ultralight C,Classic 1K,2K,4, Desfire EV1 a EV2, Mifare plus, NFC
Možnost otevření klíčem
Životnost baterií min. 2 roky
RF komunikace v pásmu ISM 2,4GHz
Provoz ON-line i Off-line
</t>
        </r>
      </text>
    </comment>
    <comment ref="B54" authorId="0" shapeId="0" xr:uid="{D2136ACC-9E53-4E78-A737-B25CF61BA6C8}">
      <text>
        <r>
          <rPr>
            <b/>
            <sz val="9"/>
            <color indexed="81"/>
            <rFont val="Tahoma"/>
            <family val="2"/>
            <charset val="238"/>
          </rPr>
          <t xml:space="preserve">RF komunikace v pásmu ISM 2,4GHz
Napájení Poe
Interface LAN
Management RF pásma ISM 2,4GHz
Komunikace s max 128 zařízeními typu dveřní jednotka
Dosah RF kanálu 5-25m
Vyrovnávací paměť pro případ výpadku komunikace
Podpora provozu ON-line i Off-line
</t>
        </r>
      </text>
    </comment>
    <comment ref="B55" authorId="0" shapeId="0" xr:uid="{3094FF29-9760-45C1-AD23-E87B62054174}">
      <text>
        <r>
          <rPr>
            <b/>
            <sz val="9"/>
            <color indexed="81"/>
            <rFont val="Tahoma"/>
            <family val="2"/>
            <charset val="238"/>
          </rPr>
          <t xml:space="preserve">Set nerezového kování a RFID ovládané jednotky
Napájení alkalickými bateriemi 4ks
RF radiová online komunikace s ISM jednotkou a nařazeným systémem
RFID jednotka kompatibilní s MIFARE Ultralight, Ultralight C,Classic 1K,2K,4, Desfire EV1 a EV2, Mifare plus, NFC
Možnost otevření klíčem
Životnost baterií min. 2 roky
RF komunikace v pásmu ISM 2,4GHz
Provoz ON-line i Off-line
</t>
        </r>
      </text>
    </comment>
  </commentList>
</comments>
</file>

<file path=xl/sharedStrings.xml><?xml version="1.0" encoding="utf-8"?>
<sst xmlns="http://schemas.openxmlformats.org/spreadsheetml/2006/main" count="1093" uniqueCount="373">
  <si>
    <t>Název</t>
  </si>
  <si>
    <t>Mj</t>
  </si>
  <si>
    <t>Počet</t>
  </si>
  <si>
    <t>Materiál</t>
  </si>
  <si>
    <t>Materiál celkem</t>
  </si>
  <si>
    <t>Montáž</t>
  </si>
  <si>
    <t>Montáž celkem</t>
  </si>
  <si>
    <t/>
  </si>
  <si>
    <t>CZK</t>
  </si>
  <si>
    <t>ks</t>
  </si>
  <si>
    <t>Zálohový zdroj k PC/serveru</t>
  </si>
  <si>
    <t>Alfanumerický displej, 2x20 znaků</t>
  </si>
  <si>
    <t>Pokladní zásuvka, ovládání 24V z tiskárny, provedené fliptop s odnímatelnou uzamykatelnou kazetou, ovládání a registrace kazety ze SW</t>
  </si>
  <si>
    <t>Snímač bezkontaktní čipů k PC pokladně</t>
  </si>
  <si>
    <t>Tiskárna účtů typu faktura A4</t>
  </si>
  <si>
    <r>
      <t xml:space="preserve">Dodávka informačního LCD velkoplošného aktivního panelu v </t>
    </r>
    <r>
      <rPr>
        <b/>
        <i/>
        <sz val="9"/>
        <color indexed="8"/>
        <rFont val="Tahoma"/>
        <family val="2"/>
        <charset val="238"/>
      </rPr>
      <t>1NP</t>
    </r>
    <r>
      <rPr>
        <i/>
        <sz val="9"/>
        <color indexed="8"/>
        <rFont val="Tahoma"/>
        <family val="2"/>
      </rPr>
      <t xml:space="preserve"> </t>
    </r>
  </si>
  <si>
    <t>Ovládácí a zobrazovací jednotka umožňující zobrazování informací ze systému, systému třetích stran,grafiky a zadaného obsahu dle scénáře nastaveného v SW správci zobrazení</t>
  </si>
  <si>
    <t>Dodávka SW</t>
  </si>
  <si>
    <t>SW správa systému, konfigurace produktů</t>
  </si>
  <si>
    <t>SW vstupenkového systému, řízení prvků systému</t>
  </si>
  <si>
    <t>SW pro pokladnu, licence za 1 pokladnu</t>
  </si>
  <si>
    <t>SW pro správu abonentů a klubových karet</t>
  </si>
  <si>
    <t>SW pro reporty, statistiky, výkazy, export do ekonomického SW</t>
  </si>
  <si>
    <t>SW řízení přístupu , licence na turniket/branku/dveře, datové licence</t>
  </si>
  <si>
    <t>SW pro tvorbu scénářů a obrazovek</t>
  </si>
  <si>
    <t xml:space="preserve">Asistence při spuštění systému (cena za 1 den) </t>
  </si>
  <si>
    <t>CVS, přístupový a docházkový systém, turnikety, SW - celkem</t>
  </si>
  <si>
    <t xml:space="preserve">Paragonová termotiskárna s řezačkou papíru </t>
  </si>
  <si>
    <t>Dodávka identifikátorů</t>
  </si>
  <si>
    <t>Doplňkové vymezovací zábradlí, provedení broušená nerez AISI304</t>
  </si>
  <si>
    <t>bm</t>
  </si>
  <si>
    <t>SW modul EET</t>
  </si>
  <si>
    <t>SW modul pro docházkový systém zaměstnanců</t>
  </si>
  <si>
    <t xml:space="preserve">Čipový přívešek "na klíče" bezkontaktní, Mifare - pro zaměstance  </t>
  </si>
  <si>
    <t>EPOS Rezervace – SW modul pro rezervaci drah a kapacit</t>
  </si>
  <si>
    <t>Dodávka a montáž celkem bez DPH</t>
  </si>
  <si>
    <t xml:space="preserve">Napájecí zdroj 24VDC/10A, </t>
  </si>
  <si>
    <t>Vestavný modul snímače vstupenek s grafickou signalizací, integrované rozhraní pro řízení turniketu a branky pro komplexní průchod dle typu vstupného, velkoplošné snímání, dosah dle média 50-100mm, podpora kompletní řady Mifare</t>
  </si>
  <si>
    <t>Vestavný modul rozšíření průchozí zábrany - jednotka pro odběr náramků, vybavena vstupním  integrovaným terminálem a grafickým TFT panelem, bezpečnostní mechanismus odebrání náramku, zabezpečení proti zneužití a vyháčkování, kapacita zásobníku min. 450 náramků, odvětrání, vyhodnocení typu vstupného a nastavitelné režimy odebrání náramku, spolupráce se zámkovým systémem, integrované rozhraní pro řízení turniketu a branky pro komplexní průchod dle typu vstupného, elkoplošné snímání, dosah dle média 50-100mm, podpora kompletní řady Mifare</t>
  </si>
  <si>
    <t>Snímač bezkontaktní nástěnný EPOS, návštěvnický</t>
  </si>
  <si>
    <t>SW modul automatická pokladna/doplatkový automat</t>
  </si>
  <si>
    <t xml:space="preserve">Náramek "čipové hodinky" bezkontaktní Mifare - pro návštěvníky </t>
  </si>
  <si>
    <t>Platební terminál pro realizaci doplatků - automatická pokladna pro příjem plateb prostřednictvím bankovních karet, realizace plateb za služby  a konzumaci, možnost zakoupení abonentského kreditu, Ethernet rozhraní pro kominukaci se systémem, Ethernet rozhraní pro bankovní systém, akceptace VISA, Mastercard, Electron, možnost napojení do EZS, Modul Ingenico IUP250 poskytne operátor služby, LCD panel dotykový s bezpečnostním sklem, kapacitní panel, velikost panelu min 21,5", možnost vkládání reklamních spotů mimo provoz v platebním režimu</t>
  </si>
  <si>
    <t>Sada karet pro konfiguraci, ovládání, Master karty</t>
  </si>
  <si>
    <t>1NP PC pokladny pro občerstvení - suchá + mokrá restaurace</t>
  </si>
  <si>
    <t>Mobilní terminál obsluhy</t>
  </si>
  <si>
    <t>Interaktivní dotykový infoterminál - informace o čísle skříně, čase a platbách či doplatcích, Ethernet rozhraní, napájení 12-24VDC, PoE</t>
  </si>
  <si>
    <t>Informační LCD panel min42", FullHD rozlišení, úchyt na stěnu či strop, provoz 24/7</t>
  </si>
  <si>
    <t>UPS Rack mount, 900W</t>
  </si>
  <si>
    <t>SFP modul, SM, 1,25Gb, 1000BASE-LX, SM, LC</t>
  </si>
  <si>
    <t>Patch panel 24, CAT6A</t>
  </si>
  <si>
    <t>Patch kabel SM 0,8m</t>
  </si>
  <si>
    <t>Vyvazovací panel 1U</t>
  </si>
  <si>
    <t>Patch kabel CAT6A, 0,8m</t>
  </si>
  <si>
    <t>Řídící jednotka ACS systémová, LAN 10/100, PoE, Záložní baterie 6Ah</t>
  </si>
  <si>
    <t xml:space="preserve">LAN switch 24 Port managed 10/100/1000 PoE switch, long range, 802.3af/at, 375W, 2x SFP </t>
  </si>
  <si>
    <t>Elektronický zámkový systém - boxy na cennosti</t>
  </si>
  <si>
    <t>Rozšíření - provedení se zvýšenými zábranami 1200mm</t>
  </si>
  <si>
    <t>Napájecí zdroj 24VDC/10A, zálohovaný PELV</t>
  </si>
  <si>
    <t>Elektromechanický zámek reverzní, nízkopříkonový</t>
  </si>
  <si>
    <t>Kabeláž a hrubá montáž</t>
  </si>
  <si>
    <t>Datové rozvody</t>
  </si>
  <si>
    <t>kabel F/FTP PiMF Cat.6a 500MHz,LSOH</t>
  </si>
  <si>
    <t>m</t>
  </si>
  <si>
    <t>Keystone modul RJ45 stíněný ,Cat6 samořezný</t>
  </si>
  <si>
    <t>protokoly o měření dat. Kabeláže</t>
  </si>
  <si>
    <t>Optická kazeta kompletní Corning</t>
  </si>
  <si>
    <t>Spojka duplex LC SM</t>
  </si>
  <si>
    <t>Pigtail LC SM 09/125 2m</t>
  </si>
  <si>
    <t>Svar optického vlákna</t>
  </si>
  <si>
    <t>Měření optické trasy</t>
  </si>
  <si>
    <t>Lišta instalační 40x40</t>
  </si>
  <si>
    <t>Krabice elektroinstalační 200x250</t>
  </si>
  <si>
    <t>1-CXKH-R-J B2CAS 1D0 3x1,5</t>
  </si>
  <si>
    <t>HRUBÁ MONTÁŽ</t>
  </si>
  <si>
    <t xml:space="preserve">TRUBKA OHEBNÁ PH POD OM. </t>
  </si>
  <si>
    <t>průměr D 29 MM</t>
  </si>
  <si>
    <t>průměr D 36 MM</t>
  </si>
  <si>
    <t>LIŠTA ELINSTAL. PVC VKLÁDACÍ</t>
  </si>
  <si>
    <t>š/v=40/20mm</t>
  </si>
  <si>
    <t>š/v=40/40 mm</t>
  </si>
  <si>
    <t xml:space="preserve">POŽÁRNÍ PROSTUP </t>
  </si>
  <si>
    <t>kabel. přepážka typ A s požární odolností min. 30 minut</t>
  </si>
  <si>
    <t>m2</t>
  </si>
  <si>
    <t>PRŮRAZ BETONOVOU ZDÍ</t>
  </si>
  <si>
    <t xml:space="preserve"> O tloušťce 45cm</t>
  </si>
  <si>
    <t>PRACE SPOJENÉ s</t>
  </si>
  <si>
    <t xml:space="preserve"> Zabezpeceni pracoviste</t>
  </si>
  <si>
    <t>hod</t>
  </si>
  <si>
    <t>KOORDINACE POSTUPU PRACI</t>
  </si>
  <si>
    <t xml:space="preserve"> S ostatnimi profesemi</t>
  </si>
  <si>
    <t>HOD. ZÚČTOVACÍ SAZBY HLAVA XI</t>
  </si>
  <si>
    <t>Kompl.zkouš., vych.rev.,zkuš.pr.</t>
  </si>
  <si>
    <t>Uvedení do provozu</t>
  </si>
  <si>
    <t>Oživení a konfigurace prvků systému</t>
  </si>
  <si>
    <t>Konfigurace nastavení artiklů systému na strukturu areálu</t>
  </si>
  <si>
    <t>Úprava Report manageru a instalace  reportovacích sestav</t>
  </si>
  <si>
    <t xml:space="preserve">Testovací a zkušební provoz </t>
  </si>
  <si>
    <t>Dokumentace skutečného provedení</t>
  </si>
  <si>
    <t xml:space="preserve">Doprava </t>
  </si>
  <si>
    <t>Konfigurace šatního zámkového systému na zónové řízení s volným výběrem, nastavení skupinového provozu</t>
  </si>
  <si>
    <t>Kabel SM 8x9/125 univerzální fo A/I-BH,gelový</t>
  </si>
  <si>
    <t>Napájecí rozvody lokální</t>
  </si>
  <si>
    <t xml:space="preserve">Elektronická dveřní jednotka bateriová, vnější kování s RFID jednotkou a radiovou online komunikací, kováí s bateriemi, živitnost baterií 2-4 roky, 4xAAA alkalické baterie uživatelsky výměnné, diagnostika, provoz online/offline, nerezové provedení </t>
  </si>
  <si>
    <t>ISM radiová jednotka pro online RF provoz, pásmo 2,4GHz, Ethernet provedení, PoE</t>
  </si>
  <si>
    <t>Interaktivní dotykový ovládací panel pro ruční vládání turniketů, branek, současně ovládá až 4 zařízení + centrálně aktivuje funkci AntiPanic na turniketech a brankách, rozhraní pro komuniakci CAN a Ethernet</t>
  </si>
  <si>
    <t>PC pokladna s OS Win a dotykovou obrazovkou, Hliníkové odolné provedení AllInOne</t>
  </si>
  <si>
    <t>Sensorová průchozí zábrana s dvoukřídlými zábranami vybavena sensory pro identifikace směru procházející osoby, automaticky vyhodnocující neoprávněný průchod, cyklus otevření/zavření 0,4 - 1 sec,  -  šířka průchodu softwarově ovladatená dle typu průchodu minimálně ve dvou úrovních otevření, panik provedení, připojení na EPS a ovládací panel, provedení broušená nerez AISI304, připravena pro integrovanou montáž vestavných modulů do těla zábrany, jednotný interface Ëthernet, dynamická indikace navádění průchodu návštěvníků, signalizace provozních stavů jako např. zlevněné vstupné, sestava zařízení - šířka průchodu 1x 600mm + 900mm adaptivních</t>
  </si>
  <si>
    <t>SW vybavení pro gastro / občerstvení</t>
  </si>
  <si>
    <t>EPOS Store - skladová evidence, kalkulace, inventury</t>
  </si>
  <si>
    <t>Školení obsluhy + správce systému</t>
  </si>
  <si>
    <t>Sensorová průchozí zábrana dvojitá s dvoukřídlými zábranami vybavena sensory pro identifikace směru procházející osoby, automaticky vyhodnocující neoprávněný průchod, cyklus otevření/zavření 0,4 - 1 sec,  -  šířka průchodu softwarově ovladatená dle typu průchodu minimálně ve dvou úrovních otevření, panik provedení, připojení na EPS a ovládací panel, provedení broušená nerez AISI304, připravena pro integrovanou montáž vestavných modulů do těla zábrany, jednotný interface Ëthernet, dynamická indikace navádění průchodu návštěvníků, signalizace provozních stavů jako např. zlevněné vstupné, sestava průchodů - šířka průchodu 2x 600mm + 900mm s adaptivní šířkou</t>
  </si>
  <si>
    <t>1NP PC pokladny pro hlavní recepci</t>
  </si>
  <si>
    <t>1NP Dodávka hardware pro přestup do zábavního bazénu</t>
  </si>
  <si>
    <t>1NP Dodávka hardware pro přestup do letního areálu</t>
  </si>
  <si>
    <t>Terminál návštěvníka s technologií TriTec , bezkontaktní média typu HF 13,56MHz, terminál je vybaven grafickým informačním displejem s možností dálkového zasílání informací a grafickým navigačním zobrazovačem pro snadnou orientaci návštěvníků při průchodu turniketem. Je vestavěn do robustního krytu s odolností vůči vandalismu</t>
  </si>
  <si>
    <t>Odbavovací a platební systém - 1NP krytý bazén</t>
  </si>
  <si>
    <t>Vestavný modul snímače vstupenek s grafickou signalizací TRITEC, integrované rozhraní pro řízení turniketu a branky pro komplexní průchod dle typu vstupného, velkoplošné snímání, dosah dle média 50-100mm, podpora kompletní řady Mifare</t>
  </si>
  <si>
    <t>1NP PC pokladny pro hlavní recepci letního areálu</t>
  </si>
  <si>
    <t>Velkokapacitní tiskárna pro tisk vstupenek</t>
  </si>
  <si>
    <t>Odbavovací a platební systém - 2NP zóna wellness</t>
  </si>
  <si>
    <t>2NP Dodávka hardware pro přestup wellness</t>
  </si>
  <si>
    <t>1NP Systém informačních terminálů  - letní areál</t>
  </si>
  <si>
    <t>Interaktivní dotykový infoterminál - informace o čísle skříně, čase a platbách či doplatcích, Ethernet rozhraní, napájení 12-24VDC, PoE, exlteriérové provedení</t>
  </si>
  <si>
    <t>Docházkový terminál zaměstanci, dotykový displej, konfigurovatelný, PoE</t>
  </si>
  <si>
    <t>Odbavovací a platební systém - letní areál</t>
  </si>
  <si>
    <t xml:space="preserve">Letní vstup Dodávka hardware - vstup zaměstnanci/návštěvníci </t>
  </si>
  <si>
    <t>ACS zaměstnanci - vstup zaměstnanci - SO002.1</t>
  </si>
  <si>
    <t>ACS zaměstnanci - vstup zaměstnanci - SO002.3</t>
  </si>
  <si>
    <t>Hlavní recepce - doplatkový automat místnost 112</t>
  </si>
  <si>
    <t>Hlavní recepce - doplatkový automat / automat pro prodej vstupenek pro letní areál 101/105</t>
  </si>
  <si>
    <t>1NP Systém informačních terminálů  - 122, 136, 137</t>
  </si>
  <si>
    <t>Rozšíření - provedení se zvýšenými zábranami 1600mm</t>
  </si>
  <si>
    <t>Elektronické zámky - ACS zaměstnanci, 105, 114</t>
  </si>
  <si>
    <t xml:space="preserve">Ovládání výtahu - vstup zaměstnanci/návštěvníci </t>
  </si>
  <si>
    <t>Komunikační jednotka - kabina/strojovna WIFI</t>
  </si>
  <si>
    <t>Snímač bezkontaktní nástěnný EPOS, k zabudování</t>
  </si>
  <si>
    <t>Řídící kabinová jednotka ACS systémová, LAN 10/100, napájení 230V/12V, Záložní baterie 6Ah</t>
  </si>
  <si>
    <t>ACS zaměstnanci - docházka zaměstananci 002</t>
  </si>
  <si>
    <t>1PP Dodávka hardware pro ACS - zaměstnanci 029</t>
  </si>
  <si>
    <t>Odbavovací a platební systém + ACS + docházka - 1PP krytý bazén</t>
  </si>
  <si>
    <t>UPS serveru RACK ONLINE SRV RM, prodloužená doba provozu, 1kVA / 800W, 230 V, se sadou kolejnic a bateriovým modulem</t>
  </si>
  <si>
    <t>SFP modul, SM, 10Gb,  SM, LC</t>
  </si>
  <si>
    <t>LAN switch 24 Port managed 10/100/1000 PoE switch, long range, 802.3af/at, 375W, 4x SFP+ 10G</t>
  </si>
  <si>
    <t>Server systémový RX2530 M5 8x2.5' / Silver 4208 8C 2.10 GHz / 16GB / 2x1,2TB SAS 10k / 4x1Gb / 450W, 2x10Gb SF+ port</t>
  </si>
  <si>
    <t>SO002.3 PC pokladny gastro - venkovní bufet</t>
  </si>
  <si>
    <t>Elektronický zámkový systém - šatny návštěvníci</t>
  </si>
  <si>
    <t>Odbavovací a platební systém - elektronické zámky šatní skříňky</t>
  </si>
  <si>
    <t>Konfigurace, oživení komponentů systému, skolení, asistence</t>
  </si>
  <si>
    <t>SW vybavení serveru - Windows Server, MS SQL server EXP</t>
  </si>
  <si>
    <t>Konfigurace + správa zámkového systému</t>
  </si>
  <si>
    <t>Elektronický zámkový systém - šatny zaměstananci</t>
  </si>
  <si>
    <t>2NP PC pokladny pro bar wellness</t>
  </si>
  <si>
    <t>ACS zaměstnanci - Docházka zaměstnanci - 148,</t>
  </si>
  <si>
    <t>1NP Dodávka hardware pro vstupní hlavní recepci  - vstup wellness 105</t>
  </si>
  <si>
    <t>1NP Dodávka hardware pro vstupní hlavní recepci  - vstup bazén 105</t>
  </si>
  <si>
    <t>ACS zaměstnanci - vstup zaměstnanci - 101, 105, 133</t>
  </si>
  <si>
    <t>Elektronické zámky - ACS zaměstnanci, 252</t>
  </si>
  <si>
    <t>Elektronické zámky - ACS zaměstnanci, 202</t>
  </si>
  <si>
    <t>SW vybavení Time Attendace + ACS</t>
  </si>
  <si>
    <t>ACS EPOS - skupinové šatny - 123, 124</t>
  </si>
  <si>
    <t>Odbavovací a platební systém - 1PP krytý bazén</t>
  </si>
  <si>
    <t>Odbavovací a platební systém - SW vybavení</t>
  </si>
  <si>
    <t>Odbavovací a platební systém - konfigurace a oživení systému, školení</t>
  </si>
  <si>
    <t xml:space="preserve">ACS + Docházka - SW </t>
  </si>
  <si>
    <t>Elektronické zámky - ACS zaměstnanci, 002 / 006, 008, 010, 013, 022</t>
  </si>
  <si>
    <t>ACS zaměstnanci - ACS zaměstnanci - 148,</t>
  </si>
  <si>
    <t>Elektronické zámky - ACS zaměstnanci, 148/108</t>
  </si>
  <si>
    <t>Elektronické zámky - ACS zaměstnanci, 143</t>
  </si>
  <si>
    <t xml:space="preserve">Sensorová průchozí zábrana s jednokřídlou zábranou vybavena sensory pro identifikace směru procházející osoby, automaticky vyhodnocující neoprávněný průchod, cyklus otevření/zavření 0,8 - 1,5 sec,  -  šířka průchodu 900mm, montáž vestavných modulů do těla zábrany, jednotný interface Ëthernet, dynamická indikace navádění průchodu návštěvníků, signalizace provozních stavů jako např. zlevněné vstupné, sestava průchodů </t>
  </si>
  <si>
    <t>Datový rozvaděč hlavní 006 - vybavení rozvaděče</t>
  </si>
  <si>
    <t>Datový rozvaděč podružný 111 - vybavení rozvaděče</t>
  </si>
  <si>
    <t>Datový rozvaděč podružný 108 - vybavení rozvaděče</t>
  </si>
  <si>
    <t>Datový rozvaděč podružný SO002.1 - vybavení rozvaděče</t>
  </si>
  <si>
    <t>Bazén KYJOV - Platební a odbavovací systém návštěvníků</t>
  </si>
  <si>
    <t>1</t>
  </si>
  <si>
    <t>2</t>
  </si>
  <si>
    <t>3</t>
  </si>
  <si>
    <t>4</t>
  </si>
  <si>
    <t>5</t>
  </si>
  <si>
    <t>6</t>
  </si>
  <si>
    <t>7</t>
  </si>
  <si>
    <t>8</t>
  </si>
  <si>
    <t>9</t>
  </si>
  <si>
    <t xml:space="preserve"> </t>
  </si>
  <si>
    <t>Povinný parametr - variantní</t>
  </si>
  <si>
    <t>Doložit katalogovým listem, manuálem, nebo detailním popisem</t>
  </si>
  <si>
    <t>ANO</t>
  </si>
  <si>
    <t>servomotorový pohon</t>
  </si>
  <si>
    <t>obousměrný provoz</t>
  </si>
  <si>
    <t>nastavitelná rychlost otáčení a dynamiky průchodu</t>
  </si>
  <si>
    <r>
      <t xml:space="preserve">celonerezové provedení, třída oceli DIN 1.4306 (AISI 304L), povrchová úrava kartáčovaním, krytí IP54,I, MCBF min. 3mil.cyklů,provozní teplota - 20 až  + 70 </t>
    </r>
    <r>
      <rPr>
        <sz val="11"/>
        <rFont val="Calibri"/>
        <family val="2"/>
        <charset val="238"/>
      </rPr>
      <t xml:space="preserve">°C, relativní vlhkost 80% </t>
    </r>
    <r>
      <rPr>
        <sz val="11"/>
        <rFont val="Calibri"/>
        <family val="2"/>
        <charset val="238"/>
        <scheme val="minor"/>
      </rPr>
      <t xml:space="preserve"> .</t>
    </r>
  </si>
  <si>
    <t>Bezpečnostní momentová pojistka proti zranění (řízení pohonné jednotky detekuje překážku a omezí točivý moment).</t>
  </si>
  <si>
    <t>funkce předkročení ramene po aktivaci průchodu s nastavitelným úhlem a dobou předkročení</t>
  </si>
  <si>
    <t xml:space="preserve">počitadlo průchodů </t>
  </si>
  <si>
    <t>OPT</t>
  </si>
  <si>
    <t>integrovaný záložní zdroj pro případ výpadku napájení, včetně akumulátoru minimálně 7Ah</t>
  </si>
  <si>
    <t>funkce dálkového ovládání a vzdálené diagnostiky po sběrnici CAN (CAN BUS) , Ethernet</t>
  </si>
  <si>
    <t>Funkce skupinového průchodu s odpočítáváním</t>
  </si>
  <si>
    <t>Příprava pro vestavbu snímacích a zobrazovacích jednotek (dvojici pozic pro skrytou montáž čteček a signalizace oprávněného průchodu je vyvedena přímo na povrch turniketu)</t>
  </si>
  <si>
    <t>Dynamická světelná signalizace v provedení high bright na horní straně turniketu (volno, stop).</t>
  </si>
  <si>
    <t>Vestavná jednotka - jednotka pro odběr náramků</t>
  </si>
  <si>
    <t>LED grafická indikace signalizující stav a připravenost zařízení</t>
  </si>
  <si>
    <t>Informační grafický displej min 6,5" s rozlišením WVGA, svítivost min 500cd/m2</t>
  </si>
  <si>
    <t>Jednotka sběrače náramků je schopena pracovat s různými druhy tagů - náramek, silikonový náramek, přívěsek</t>
  </si>
  <si>
    <t>Otvor pro vkládání náramků/tagů je ve vyčkáváacím/čtecím stavu uzavřen</t>
  </si>
  <si>
    <t>Ochrana proti zpětnému vytažení náramku vlascem</t>
  </si>
  <si>
    <t>Kontrola uložení náramku do zásobníku případně do schánky pro vrácení náramku - zpštné odebrání</t>
  </si>
  <si>
    <t>Vkládání náramku/tagu do jednotky libovolným natočením / polohou</t>
  </si>
  <si>
    <t>Zdvojená kontrola náramku jak před vhozením tak uvnitř jednotky</t>
  </si>
  <si>
    <t>Vracení náramků při pokusu o záměnu</t>
  </si>
  <si>
    <t>V případě abonenta jednotka neumožní vložení náramku dovnitř</t>
  </si>
  <si>
    <t>Snímač plně podporuje tagy Mifare Ultralight, Ultralight C,Classic 1K,2K,4, Desfire EV1 a EV2, Mifare plus, NFC</t>
  </si>
  <si>
    <t>Snímač podporuje jak interní tak externí úložiště klíčů pro komunikaci s tagy</t>
  </si>
  <si>
    <t>Snímání tagů na velké ploše - min 100x100mm</t>
  </si>
  <si>
    <t>Čtecí dosah pro standarní kartu min 90 mm</t>
  </si>
  <si>
    <t>Jednotka je integrovaná a připojená prostřednictvím Ethernet a CAN BUS rozhraní do turniketu</t>
  </si>
  <si>
    <t>Komunikace s pokladním systémem investora (EPOS 10)</t>
  </si>
  <si>
    <t xml:space="preserve">Vestavná jednotka multifunkčního snímač bezkontaktních médií, integrované řešení RFID </t>
  </si>
  <si>
    <t>Snímač je schopen pracovat s různými druhy tagů - karta, náramek, silikonový náramek, přívěsek, mobilní telefon</t>
  </si>
  <si>
    <t>Název položky</t>
  </si>
  <si>
    <t>Popis, vysvětlení, komentář
Stručný popis řešení/splnění požadavku</t>
  </si>
  <si>
    <t>Vyhovuje
ANO-NE</t>
  </si>
  <si>
    <t>Sensorová průchozí zábrana dvojitá s dvoukřídlými zábranami vybavena sensory pro identifikace směru procházející osoby</t>
  </si>
  <si>
    <t>Šířka zábran pro průchod 600mm, 900mm</t>
  </si>
  <si>
    <t>Funkce detekce průchodu</t>
  </si>
  <si>
    <t>Funkce detekce neuskutečněného průchodu</t>
  </si>
  <si>
    <t>Funkce detekce kolize</t>
  </si>
  <si>
    <t>Funkce detekce pokusu o průchod v protisměru</t>
  </si>
  <si>
    <t>Výška zábrany min. 900mm</t>
  </si>
  <si>
    <t>Rychlost otevření méně než 0,5 sec</t>
  </si>
  <si>
    <t>Grafická signalizace vedoucí návštenvíka zábranou</t>
  </si>
  <si>
    <t>Funkce synchronizace skupinového průchodu mezi více průchody</t>
  </si>
  <si>
    <t>Bezpčnostní sensory pro detekci průchodu - min. 24ks/průchod</t>
  </si>
  <si>
    <t>funkce detekce neoprávněného vstupu a pokusu o překonání</t>
  </si>
  <si>
    <t>Funce regulace šířky průchodu dle funkčního profilu u průchodu 900mm</t>
  </si>
  <si>
    <t>Dálkové ovládání ovládáací jednotkou prostřednictvním LAN, CAN</t>
  </si>
  <si>
    <t>Akustická signalizace konfigurovatelná</t>
  </si>
  <si>
    <t>Připojení na systémy EPS a tlačítka nouzového otevření</t>
  </si>
  <si>
    <t>Konfigurovatelná funkce pro režim uzamčení/evakuaci dle ČSN 73 0810</t>
  </si>
  <si>
    <t>Konfigurovatelná reakce automatického otevření / uzamčení * normální funkce v případě výpadku napájení</t>
  </si>
  <si>
    <t xml:space="preserve">Platební terminál pro realizaci doplatků </t>
  </si>
  <si>
    <t>Ovládání prostřednictvím dotykového panelu min 23,5", 300cd</t>
  </si>
  <si>
    <t>Vestavěná tiskárna účtenek</t>
  </si>
  <si>
    <t>Vestavěný záložní zdroj</t>
  </si>
  <si>
    <t>Vestavěný terminál pro akceptaci platebních karet</t>
  </si>
  <si>
    <t>Platební terminál pro realizaci doplatků - automatická pokladna pro příjem plateb prostřednictvím bankovních karet, realizace plateb za služby  a konzumaci, možnost zakoupení abonentského kreditu, Ethernet rozhraní pro kominukaci se systémem, Ethernet rozhraní pro bankovní systém, akceptace VISA, Mastercard, Electron, možnost napojení do EZS, Modul Ingenico IUP250 poskytne operátor služby, LCD panel dotykový s bezpečnostním sklem, kapacitní panel, velikost panelu min 21,5", možnost vkládání reklamních spotů mimo provoz v platebním režimu, velkokapacitní zásobník pro tisk vstupenek jak z role tak ve formátu leporelo</t>
  </si>
  <si>
    <t>Provedení ourdoor s krytím min IP 44</t>
  </si>
  <si>
    <t>Vestavěná tiskárna vstupenek, velkokapacitní zásobník pro tisk vstupenek jak z role tak ve formátu leporelo</t>
  </si>
  <si>
    <t>Platební terminál pro realizaci doplatků a prodej vstupenek</t>
  </si>
  <si>
    <t>Informační LCD panel</t>
  </si>
  <si>
    <t>Informační LCD panel se systémovým připojením, obazovka odolná vůči statickému obrazu</t>
  </si>
  <si>
    <t xml:space="preserve">Interaktivní dotykový infoterminál </t>
  </si>
  <si>
    <t>Sensorová průchozí zábrana</t>
  </si>
  <si>
    <t>Bezpečnostní sensory pro detekci průchodu - min. 24ks/průchod</t>
  </si>
  <si>
    <t>Rotační turniket</t>
  </si>
  <si>
    <t>Rotační turniket s rameny po 90</t>
  </si>
  <si>
    <t>Min 4 ramena zábran</t>
  </si>
  <si>
    <t>Min výška zábran v průzhodu 1100 mm</t>
  </si>
  <si>
    <t>Krytí IP54 min.</t>
  </si>
  <si>
    <t>Terminál návštěvníka s technologií TriTec</t>
  </si>
  <si>
    <t>Informační grafický displej min 6,5" s rozlišením WVGA, svítivost min 1000cd/m2</t>
  </si>
  <si>
    <t>Odolné provedení v hliníkovém odlitku s bezpečnostním skleněným panelem</t>
  </si>
  <si>
    <t>Sensorová průchozí zábrana s dvoukřídlými zásuvnými zábranami vybavena sensory pro identifikace směru procházející osoby, automaticky vyhodnocující neoprávněný průchod, cyklus otevření/zavření 0,4 - 1 sec,  -  šířka průchodu softwarově ovladatená dle typu průchodu minimálně ve dvou úrovních otevření, panik provedení, připojení na EPS a ovládací panel, provedení broušená nerez AISI304, připravena pro integrovanou montáž vestavných modulů do těla zábrany, jednotný interface Ëthernet, dynamická indikace navádění průchodu návštěvníků, signalizace provozních stavů jako např. zlevněné vstupné, sestava průchodů - šířka průchodu 2x 600mm + 900mm s adaptivní šířkou</t>
  </si>
  <si>
    <t>Sensorová průchozí zábrana s dvoukřídlými zásuvnými zábranami</t>
  </si>
  <si>
    <t>Šířka zábran pro průchod 600mm</t>
  </si>
  <si>
    <t>Výška zábrany min. 1200mm</t>
  </si>
  <si>
    <t>Zázuvné (nikoliv otočné) zábrany</t>
  </si>
  <si>
    <t>Rychlost otevření méně než 0,4 sec</t>
  </si>
  <si>
    <t>Grafická signalizace vedoucí návštevníka zábranou</t>
  </si>
  <si>
    <t>Interaktivní dotykový ovládací panel pro ruční vládání turniketů</t>
  </si>
  <si>
    <t>Schopnost ovládání 4-10 zařízení</t>
  </si>
  <si>
    <t>Ovládací rozhraní LAN, CAN</t>
  </si>
  <si>
    <t>Připojení na EPOS + nouzové externí tlačítko</t>
  </si>
  <si>
    <t>Velikost dotykového displeje min 7"</t>
  </si>
  <si>
    <t>Grafické symboly věrně vystihující tvar a funkce ovládaného zřízení</t>
  </si>
  <si>
    <t>Akustická signalizace</t>
  </si>
  <si>
    <t>Zobrazení aktuální stavu zařízení</t>
  </si>
  <si>
    <t>Synchronizace ovládáacích panelů při použití více ovládáacích míst pro sdílené jednotky</t>
  </si>
  <si>
    <t xml:space="preserve">Sensorová průchozí zábrana s jednokřídlou zábranou </t>
  </si>
  <si>
    <t>Šířka zábrany pro průchod 900mm</t>
  </si>
  <si>
    <t>Rychlost otevření méně než 0,8 sec</t>
  </si>
  <si>
    <t>Interaktivní dotykový infoterminál  - exteriérový</t>
  </si>
  <si>
    <t>Bezpečnostní sensory pro detekci průchodu - min. 14ks/průchod</t>
  </si>
  <si>
    <t>Kompaktní ploché provedení, vestavná hloubka max 50mm</t>
  </si>
  <si>
    <t>Dotykový interaktivní displej</t>
  </si>
  <si>
    <t>Velikost displeje min 6,5"</t>
  </si>
  <si>
    <t>Vestavěný kombinovaný snímač transpondérů + QR/Barcode</t>
  </si>
  <si>
    <t xml:space="preserve">Vestavěný kombinovaný snímač transpondérů </t>
  </si>
  <si>
    <t>Grafická signalizace režimu čtení a identifikace tagu</t>
  </si>
  <si>
    <t>Velikost displeje min 6,5", jas min 300cd</t>
  </si>
  <si>
    <t>Napájení 9-30V, PoE vestavěný</t>
  </si>
  <si>
    <t>Komunikační inteface LAN Ethernet</t>
  </si>
  <si>
    <t>Externí interface CAN</t>
  </si>
  <si>
    <t>Interní vstupy výstupy, min. 2+2</t>
  </si>
  <si>
    <t>Velikost displeje min 6,5", jas min 1000cd</t>
  </si>
  <si>
    <t>Teplotní rozsah -20° + 60°C</t>
  </si>
  <si>
    <t>Krytí IP65</t>
  </si>
  <si>
    <t xml:space="preserve">Eletronický zámek offline </t>
  </si>
  <si>
    <t>Funkce detekce tailgating</t>
  </si>
  <si>
    <t xml:space="preserve">10,16, </t>
  </si>
  <si>
    <t>13,19,50,65</t>
  </si>
  <si>
    <t>Vestavná jednotka multifunkčního snímač bezkontaktních médií, integrované řešení RFID + QR + barcode</t>
  </si>
  <si>
    <t xml:space="preserve">Integrované snímání barcode/QR code do jednoho celku s RFID snímačem + LED grafickou signalizací </t>
  </si>
  <si>
    <t>2NP Systém informačních terminálů  - 210, 214</t>
  </si>
  <si>
    <t>Bazén KYJOV  - ACS zaměstnanci</t>
  </si>
  <si>
    <t>Výška zábrany min. 1600 mm</t>
  </si>
  <si>
    <t>Šířka zábran pro průchod 600 mm, 900 mm</t>
  </si>
  <si>
    <t>Eletronický zámek offline   , bateriový, baterie 4x AA alkalické, životnost 3-5 let, podpora víceúrovňového zamykání, funkce zpoplatnění, integrace s informačními terminály, integrce s terminály na turniketech, podpora zamykacích profilů, podpora RTC auto unlock funkce, master klíč pro nouzové otevření, skpinové uzamykání</t>
  </si>
  <si>
    <t>Bateriové napájení aklalické baterie AA 4x</t>
  </si>
  <si>
    <t>Životnost baterií min 3 roky resp.  35000 cyklů min.</t>
  </si>
  <si>
    <t>Odolnost IK7, IP54</t>
  </si>
  <si>
    <t>Ovládání jedním stiskem bez nutnosti více úkonů</t>
  </si>
  <si>
    <t>Štítek v graficným vysvětlením obsluhy</t>
  </si>
  <si>
    <t xml:space="preserve">SW vybavení - funkcionalita viz technická zpráva </t>
  </si>
  <si>
    <t>doložit předložením dokumentace a reference nasazení</t>
  </si>
  <si>
    <t>122, 123, 124</t>
  </si>
  <si>
    <t>109 - 121</t>
  </si>
  <si>
    <t>Server systémový</t>
  </si>
  <si>
    <t>Záložní zdroj</t>
  </si>
  <si>
    <t>Provedení RACK</t>
  </si>
  <si>
    <t>Provedení Extended Run s přídavnými bateriovými moduly</t>
  </si>
  <si>
    <t>Výkon záložního zdroje min 800W</t>
  </si>
  <si>
    <t>Doba chodu s plnou zátěží min 35 minut</t>
  </si>
  <si>
    <t xml:space="preserve">Procesor 8-jádrový min. </t>
  </si>
  <si>
    <t>Diskové pole SAS 1,2TB min</t>
  </si>
  <si>
    <t>Redundantní sdroj</t>
  </si>
  <si>
    <t>Paměť RAM min 16GB</t>
  </si>
  <si>
    <t>LAN porty 1Gb + SPF port 10Gb</t>
  </si>
  <si>
    <t>Platební a odbavovací systém návštěvníků Aqua v parku Kyjov - doložení technických parametrů nabízených prvků dle požadavků uvedených ve VV a dokumentaci</t>
  </si>
  <si>
    <t>ACS zaměstnanci Aqua v parku Kyjov - doložení technických parametrů nabízených prvků dle požadavků uvedených ve VV a dokumentaci</t>
  </si>
  <si>
    <t>Docházkový terminál</t>
  </si>
  <si>
    <t>160, 169, 178, 184, 186</t>
  </si>
  <si>
    <t>ISM komunikační jednotka</t>
  </si>
  <si>
    <t>161, 170, 179, 185, 187</t>
  </si>
  <si>
    <t>Elektronická dveřní jednotka bateriová</t>
  </si>
  <si>
    <t>Set nerezového kování a RFID ovládané jednotky</t>
  </si>
  <si>
    <t>Napájení alkalickými bateriemi 4ks</t>
  </si>
  <si>
    <t>RF radiová online komunikace s ISM jednotkou a nařazeným systémem</t>
  </si>
  <si>
    <t>RFID jednotka kompatibilní s MIFARE Ultralight, Ultralight C,Classic 1K,2K,4, Desfire EV1 a EV2, Mifare plus, NFC</t>
  </si>
  <si>
    <t>Možnost otevření klíčem</t>
  </si>
  <si>
    <t>Životnost baterií min. 2 roky</t>
  </si>
  <si>
    <t>RF komunikace v pásmu ISM 2,4GHz</t>
  </si>
  <si>
    <t>Napájení Poe</t>
  </si>
  <si>
    <t>Interface LAN</t>
  </si>
  <si>
    <t>Management RF pásma ISM 2,4GHz</t>
  </si>
  <si>
    <t>Komunikace s max 128 zařízeními typu dveřní jednotka</t>
  </si>
  <si>
    <t>Dosah RF kanálu 5-25m</t>
  </si>
  <si>
    <t>Vyrovnávací paměť pro případ výpadku komunikace</t>
  </si>
  <si>
    <t>Provoz ON-line i Off-line</t>
  </si>
  <si>
    <t>Podpora provozu ON-line i Off-line</t>
  </si>
  <si>
    <t>Vestavěný snímač  kompatibilní s MIFARE Ultralight, Ultralight C,Classic 1K,2K,4, Desfire EV1 a EV2, Mifare plus, NFC</t>
  </si>
  <si>
    <t>Provoz On-line i Off-line</t>
  </si>
  <si>
    <t>Montáž na stěnu</t>
  </si>
  <si>
    <t>Dotykový barevný LCD displej s nastavitelnýnm uživatelským rozhraním</t>
  </si>
  <si>
    <t>Kompaktní provedení , hloubka max 50mm</t>
  </si>
  <si>
    <t>Číslo položky</t>
  </si>
  <si>
    <t>Název položky +
sledované parametry</t>
  </si>
  <si>
    <t>Povinný / variantní parametr</t>
  </si>
  <si>
    <t xml:space="preserve">162, 163, 171, 175, 180, 183, </t>
  </si>
  <si>
    <t>Řídící jednotka ACS systémová</t>
  </si>
  <si>
    <t>Komunikační interface LAN Ethernet</t>
  </si>
  <si>
    <t>Interní záložní baterie minn 8 hodin provozu včetně externího snímače + zámku</t>
  </si>
  <si>
    <t>Inteface RE485/CAN pro připojení externího snímače</t>
  </si>
  <si>
    <t>Konfigurovatelneé vstupy/výstupy</t>
  </si>
  <si>
    <t>Minálně 8x vstup</t>
  </si>
  <si>
    <t>Minimálně 6x výstup, z toho 2x releé min 230V/2A</t>
  </si>
  <si>
    <t>Napájecí zdroj 24VDC/10A,  vestavný modul</t>
  </si>
  <si>
    <t>Napájecí zdroj 24VDC/10A, zálohovaný PELV, externí</t>
  </si>
  <si>
    <t>Turniket jednoduchý servomotorový rotační celonerezový, obousměrný provoz, výška 1250mm, servomotorový, 4 ramena po 90°, 3 ramena - zábrana průchodu,  provedení ANSI316L</t>
  </si>
  <si>
    <t>Zálohovaný napájecí zdroj 24VDC/10A, včetně akumulátorů , externí</t>
  </si>
  <si>
    <t>1NP Dodávka hardware pro vstupní recepci  - vstup venkovní bazén letní areál</t>
  </si>
  <si>
    <t>14, 20, 76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</si>
</sst>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ZK]"/>
  </numFmts>
  <fonts count="29" x14ac:knownFonts="1">
    <font>
      <sz val="11"/>
      <color theme="1"/>
      <name val="Calibri"/>
      <family val="2"/>
      <charset val="238"/>
      <scheme val="minor"/>
    </font>
    <font>
      <sz val="8"/>
      <color indexed="8"/>
      <name val="Tahoma"/>
      <family val="2"/>
    </font>
    <font>
      <b/>
      <sz val="9"/>
      <color indexed="8"/>
      <name val="Tahoma"/>
      <family val="2"/>
    </font>
    <font>
      <b/>
      <sz val="11"/>
      <color indexed="8"/>
      <name val="Tahoma"/>
      <family val="2"/>
    </font>
    <font>
      <i/>
      <sz val="9"/>
      <color indexed="8"/>
      <name val="Tahoma"/>
      <family val="2"/>
    </font>
    <font>
      <b/>
      <i/>
      <sz val="9"/>
      <color indexed="8"/>
      <name val="Tahoma"/>
      <family val="2"/>
      <charset val="238"/>
    </font>
    <font>
      <sz val="8"/>
      <color indexed="8"/>
      <name val="Tahoma"/>
      <family val="2"/>
      <charset val="238"/>
    </font>
    <font>
      <sz val="11"/>
      <color theme="0"/>
      <name val="Calibri"/>
      <family val="2"/>
      <charset val="238"/>
      <scheme val="minor"/>
    </font>
    <font>
      <sz val="8"/>
      <color theme="1"/>
      <name val="Tahoma"/>
      <family val="2"/>
      <charset val="238"/>
    </font>
    <font>
      <sz val="9"/>
      <color indexed="8"/>
      <name val="Tahoma"/>
      <family val="2"/>
      <charset val="238"/>
    </font>
    <font>
      <b/>
      <sz val="9"/>
      <color indexed="8"/>
      <name val="Tahoma"/>
      <family val="2"/>
      <charset val="238"/>
    </font>
    <font>
      <i/>
      <sz val="9"/>
      <color indexed="8"/>
      <name val="Tahoma"/>
      <family val="2"/>
      <charset val="238"/>
    </font>
    <font>
      <i/>
      <sz val="8"/>
      <color indexed="8"/>
      <name val="Tahoma"/>
      <family val="2"/>
      <charset val="238"/>
    </font>
    <font>
      <b/>
      <sz val="8"/>
      <color indexed="8"/>
      <name val="Tahoma"/>
      <family val="2"/>
      <charset val="238"/>
    </font>
    <font>
      <sz val="8"/>
      <name val="Calibri"/>
      <family val="2"/>
      <charset val="238"/>
      <scheme val="minor"/>
    </font>
    <font>
      <sz val="8"/>
      <color theme="0"/>
      <name val="Tahoma"/>
      <family val="2"/>
      <charset val="238"/>
    </font>
    <font>
      <sz val="11"/>
      <color rgb="FFFF0000"/>
      <name val="Calibri"/>
      <family val="2"/>
      <charset val="238"/>
      <scheme val="minor"/>
    </font>
    <font>
      <b/>
      <sz val="11"/>
      <color theme="1"/>
      <name val="Calibri"/>
      <family val="2"/>
      <charset val="238"/>
      <scheme val="minor"/>
    </font>
    <font>
      <sz val="11"/>
      <color indexed="8"/>
      <name val="Calibri"/>
      <family val="2"/>
      <charset val="238"/>
      <scheme val="minor"/>
    </font>
    <font>
      <sz val="11"/>
      <name val="Calibri"/>
      <family val="2"/>
      <charset val="238"/>
      <scheme val="minor"/>
    </font>
    <font>
      <sz val="11"/>
      <color rgb="FF00B050"/>
      <name val="Calibri"/>
      <family val="2"/>
      <charset val="238"/>
      <scheme val="minor"/>
    </font>
    <font>
      <sz val="11"/>
      <name val="Calibri"/>
      <family val="2"/>
      <charset val="238"/>
    </font>
    <font>
      <b/>
      <sz val="11"/>
      <name val="Calibri"/>
      <family val="2"/>
      <charset val="238"/>
      <scheme val="minor"/>
    </font>
    <font>
      <b/>
      <sz val="11"/>
      <color rgb="FFFF0000"/>
      <name val="Calibri"/>
      <family val="2"/>
      <charset val="238"/>
      <scheme val="minor"/>
    </font>
    <font>
      <sz val="11"/>
      <color rgb="FF000000"/>
      <name val="Calibri"/>
      <family val="2"/>
      <charset val="238"/>
      <scheme val="minor"/>
    </font>
    <font>
      <b/>
      <sz val="14"/>
      <color theme="1"/>
      <name val="Calibri"/>
      <family val="2"/>
      <charset val="238"/>
      <scheme val="minor"/>
    </font>
    <font>
      <b/>
      <sz val="9"/>
      <color indexed="81"/>
      <name val="Tahoma"/>
      <family val="2"/>
      <charset val="238"/>
    </font>
    <font>
      <sz val="9"/>
      <color indexed="81"/>
      <name val="Tahoma"/>
      <charset val="1"/>
    </font>
    <font>
      <b/>
      <sz val="9"/>
      <color indexed="81"/>
      <name val="Tahoma"/>
      <charset val="1"/>
    </font>
  </fonts>
  <fills count="10">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28">
    <xf numFmtId="0" fontId="0" fillId="0" borderId="0" xfId="0"/>
    <xf numFmtId="49" fontId="1" fillId="2" borderId="1" xfId="0" applyNumberFormat="1" applyFont="1" applyFill="1" applyBorder="1" applyAlignment="1">
      <alignment horizontal="left" wrapText="1"/>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4" fontId="2" fillId="3" borderId="1" xfId="0" applyNumberFormat="1" applyFont="1" applyFill="1" applyBorder="1" applyAlignment="1">
      <alignment horizontal="right" wrapText="1"/>
    </xf>
    <xf numFmtId="49" fontId="3" fillId="4" borderId="1" xfId="0" applyNumberFormat="1" applyFont="1" applyFill="1" applyBorder="1" applyAlignment="1">
      <alignment horizontal="left" wrapText="1"/>
    </xf>
    <xf numFmtId="49" fontId="4" fillId="2" borderId="1" xfId="0" applyNumberFormat="1" applyFont="1" applyFill="1" applyBorder="1" applyAlignment="1">
      <alignment horizontal="left" wrapText="1"/>
    </xf>
    <xf numFmtId="4" fontId="4" fillId="2" borderId="1" xfId="0" applyNumberFormat="1" applyFont="1" applyFill="1" applyBorder="1" applyAlignment="1">
      <alignment horizontal="right" wrapText="1"/>
    </xf>
    <xf numFmtId="0" fontId="1" fillId="5" borderId="1" xfId="0" applyFont="1" applyFill="1" applyBorder="1" applyAlignment="1">
      <alignment wrapText="1" shrinkToFit="1"/>
    </xf>
    <xf numFmtId="49" fontId="1" fillId="5" borderId="1" xfId="0" applyNumberFormat="1" applyFont="1" applyFill="1" applyBorder="1" applyAlignment="1">
      <alignment horizontal="left" wrapText="1"/>
    </xf>
    <xf numFmtId="4" fontId="1" fillId="5" borderId="1" xfId="0" applyNumberFormat="1" applyFont="1" applyFill="1" applyBorder="1" applyAlignment="1">
      <alignment horizontal="right" wrapText="1"/>
    </xf>
    <xf numFmtId="0" fontId="1" fillId="5" borderId="1" xfId="0" applyFont="1" applyFill="1" applyBorder="1" applyAlignment="1">
      <alignment horizontal="left" wrapText="1"/>
    </xf>
    <xf numFmtId="49" fontId="6" fillId="5" borderId="1" xfId="0" applyNumberFormat="1" applyFont="1" applyFill="1" applyBorder="1" applyAlignment="1">
      <alignment horizontal="left"/>
    </xf>
    <xf numFmtId="0" fontId="6" fillId="5" borderId="1" xfId="0" applyFont="1" applyFill="1" applyBorder="1" applyAlignment="1">
      <alignment horizontal="left" wrapText="1"/>
    </xf>
    <xf numFmtId="4" fontId="6" fillId="5" borderId="1" xfId="0" applyNumberFormat="1" applyFont="1" applyFill="1" applyBorder="1" applyAlignment="1">
      <alignment horizontal="right"/>
    </xf>
    <xf numFmtId="49" fontId="0" fillId="0" borderId="0" xfId="0" applyNumberFormat="1" applyAlignment="1">
      <alignment wrapText="1"/>
    </xf>
    <xf numFmtId="49" fontId="8" fillId="0" borderId="0" xfId="0" applyNumberFormat="1" applyFont="1" applyAlignment="1">
      <alignment wrapText="1"/>
    </xf>
    <xf numFmtId="4" fontId="0" fillId="0" borderId="0" xfId="0" applyNumberFormat="1" applyAlignment="1">
      <alignment wrapText="1"/>
    </xf>
    <xf numFmtId="49" fontId="1" fillId="0" borderId="1" xfId="0" applyNumberFormat="1" applyFont="1" applyBorder="1" applyAlignment="1">
      <alignment horizontal="left" wrapText="1"/>
    </xf>
    <xf numFmtId="4" fontId="1" fillId="0" borderId="1" xfId="0" applyNumberFormat="1" applyFont="1" applyBorder="1" applyAlignment="1">
      <alignment horizontal="right" wrapText="1"/>
    </xf>
    <xf numFmtId="49" fontId="1" fillId="5" borderId="1" xfId="0" applyNumberFormat="1" applyFont="1" applyFill="1" applyBorder="1" applyAlignment="1">
      <alignment horizontal="center" wrapText="1"/>
    </xf>
    <xf numFmtId="49" fontId="2" fillId="3" borderId="1" xfId="0" applyNumberFormat="1" applyFont="1" applyFill="1" applyBorder="1" applyAlignment="1">
      <alignment horizontal="center" wrapText="1"/>
    </xf>
    <xf numFmtId="49" fontId="1" fillId="2" borderId="1" xfId="0" applyNumberFormat="1" applyFont="1" applyFill="1" applyBorder="1" applyAlignment="1">
      <alignment horizontal="center" wrapText="1"/>
    </xf>
    <xf numFmtId="49" fontId="4" fillId="2" borderId="1" xfId="0" applyNumberFormat="1" applyFont="1" applyFill="1" applyBorder="1" applyAlignment="1">
      <alignment horizontal="center" wrapText="1"/>
    </xf>
    <xf numFmtId="49" fontId="1" fillId="0" borderId="1" xfId="0" applyNumberFormat="1" applyFont="1" applyBorder="1" applyAlignment="1">
      <alignment horizontal="center" wrapText="1"/>
    </xf>
    <xf numFmtId="49" fontId="0" fillId="0" borderId="0" xfId="0" applyNumberFormat="1" applyAlignment="1">
      <alignment horizontal="center" wrapText="1"/>
    </xf>
    <xf numFmtId="0" fontId="0" fillId="0" borderId="0" xfId="0" applyAlignment="1">
      <alignment wrapText="1"/>
    </xf>
    <xf numFmtId="4" fontId="1" fillId="2" borderId="1" xfId="0" applyNumberFormat="1" applyFont="1" applyFill="1" applyBorder="1" applyAlignment="1">
      <alignment horizontal="center" wrapText="1"/>
    </xf>
    <xf numFmtId="1" fontId="6"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1" fontId="6" fillId="0" borderId="1" xfId="0" applyNumberFormat="1" applyFont="1" applyBorder="1" applyAlignment="1">
      <alignment horizontal="center" vertical="center" wrapText="1"/>
    </xf>
    <xf numFmtId="0" fontId="1" fillId="5" borderId="1" xfId="0" applyFont="1" applyFill="1" applyBorder="1" applyAlignment="1">
      <alignment vertical="center" wrapText="1" shrinkToFit="1"/>
    </xf>
    <xf numFmtId="0" fontId="8" fillId="0" borderId="0" xfId="0" applyFont="1" applyAlignment="1">
      <alignment horizontal="right" wrapText="1"/>
    </xf>
    <xf numFmtId="1" fontId="6" fillId="3" borderId="1" xfId="0" applyNumberFormat="1" applyFont="1" applyFill="1" applyBorder="1" applyAlignment="1">
      <alignment horizontal="center" wrapText="1"/>
    </xf>
    <xf numFmtId="49" fontId="2" fillId="3" borderId="1" xfId="0" applyNumberFormat="1" applyFont="1" applyFill="1" applyBorder="1" applyAlignment="1">
      <alignment vertical="center" wrapText="1"/>
    </xf>
    <xf numFmtId="4" fontId="9" fillId="3" borderId="1" xfId="0" applyNumberFormat="1" applyFont="1" applyFill="1" applyBorder="1" applyAlignment="1">
      <alignment horizontal="center" wrapText="1"/>
    </xf>
    <xf numFmtId="1" fontId="1" fillId="0" borderId="1" xfId="0" applyNumberFormat="1" applyFont="1" applyBorder="1" applyAlignment="1">
      <alignment horizontal="left" wrapText="1"/>
    </xf>
    <xf numFmtId="49" fontId="5" fillId="2" borderId="1" xfId="0" applyNumberFormat="1" applyFont="1" applyFill="1" applyBorder="1" applyAlignment="1">
      <alignment horizontal="left" wrapText="1"/>
    </xf>
    <xf numFmtId="0" fontId="10" fillId="3" borderId="1" xfId="0" applyFont="1" applyFill="1" applyBorder="1" applyAlignment="1">
      <alignment horizontal="left" wrapText="1"/>
    </xf>
    <xf numFmtId="49" fontId="10" fillId="3" borderId="1" xfId="0" applyNumberFormat="1" applyFont="1" applyFill="1" applyBorder="1" applyAlignment="1">
      <alignment horizontal="left"/>
    </xf>
    <xf numFmtId="4" fontId="10" fillId="3" borderId="1" xfId="0" applyNumberFormat="1" applyFont="1" applyFill="1" applyBorder="1" applyAlignment="1">
      <alignment horizontal="right"/>
    </xf>
    <xf numFmtId="0" fontId="11" fillId="2" borderId="1" xfId="0" applyFont="1" applyFill="1" applyBorder="1" applyAlignment="1">
      <alignment horizontal="left" wrapText="1"/>
    </xf>
    <xf numFmtId="49" fontId="11" fillId="2" borderId="1" xfId="0" applyNumberFormat="1" applyFont="1" applyFill="1" applyBorder="1" applyAlignment="1">
      <alignment horizontal="left"/>
    </xf>
    <xf numFmtId="4" fontId="11" fillId="2" borderId="1" xfId="0" applyNumberFormat="1" applyFont="1" applyFill="1" applyBorder="1" applyAlignment="1">
      <alignment horizontal="right"/>
    </xf>
    <xf numFmtId="1" fontId="12" fillId="2" borderId="1" xfId="0" applyNumberFormat="1" applyFont="1" applyFill="1" applyBorder="1" applyAlignment="1">
      <alignment horizontal="center" wrapText="1"/>
    </xf>
    <xf numFmtId="0" fontId="1" fillId="5" borderId="1" xfId="0" applyFont="1" applyFill="1" applyBorder="1" applyAlignment="1">
      <alignment vertical="center" wrapText="1"/>
    </xf>
    <xf numFmtId="49" fontId="1" fillId="5" borderId="1" xfId="0" applyNumberFormat="1" applyFont="1" applyFill="1" applyBorder="1" applyAlignment="1">
      <alignment vertical="center" wrapText="1"/>
    </xf>
    <xf numFmtId="49" fontId="6" fillId="5" borderId="1" xfId="0" applyNumberFormat="1" applyFont="1" applyFill="1" applyBorder="1" applyAlignment="1">
      <alignment vertical="center" wrapText="1"/>
    </xf>
    <xf numFmtId="1" fontId="1" fillId="2" borderId="1" xfId="0" applyNumberFormat="1" applyFont="1" applyFill="1" applyBorder="1" applyAlignment="1">
      <alignment horizontal="left" wrapText="1"/>
    </xf>
    <xf numFmtId="1" fontId="3" fillId="4" borderId="1" xfId="0" applyNumberFormat="1" applyFont="1" applyFill="1" applyBorder="1" applyAlignment="1">
      <alignment horizontal="left" wrapText="1"/>
    </xf>
    <xf numFmtId="1" fontId="2" fillId="3" borderId="1" xfId="0" applyNumberFormat="1" applyFont="1" applyFill="1" applyBorder="1" applyAlignment="1">
      <alignment horizontal="left" wrapText="1"/>
    </xf>
    <xf numFmtId="1" fontId="1" fillId="5" borderId="1" xfId="0" applyNumberFormat="1" applyFont="1" applyFill="1" applyBorder="1" applyAlignment="1">
      <alignment horizontal="left" wrapText="1"/>
    </xf>
    <xf numFmtId="1" fontId="6" fillId="0" borderId="1" xfId="0" applyNumberFormat="1" applyFont="1" applyBorder="1" applyAlignment="1">
      <alignment horizontal="center" wrapText="1"/>
    </xf>
    <xf numFmtId="1" fontId="0" fillId="0" borderId="0" xfId="0" applyNumberFormat="1" applyAlignment="1">
      <alignment wrapText="1"/>
    </xf>
    <xf numFmtId="49" fontId="6" fillId="2" borderId="1" xfId="0" applyNumberFormat="1" applyFont="1" applyFill="1" applyBorder="1" applyAlignment="1">
      <alignment horizontal="center" wrapText="1"/>
    </xf>
    <xf numFmtId="49" fontId="13" fillId="4" borderId="1" xfId="0" applyNumberFormat="1" applyFont="1" applyFill="1" applyBorder="1" applyAlignment="1">
      <alignment horizontal="center" wrapText="1"/>
    </xf>
    <xf numFmtId="49" fontId="13" fillId="3" borderId="1" xfId="0" applyNumberFormat="1" applyFont="1" applyFill="1" applyBorder="1" applyAlignment="1">
      <alignment horizontal="center" wrapText="1"/>
    </xf>
    <xf numFmtId="49" fontId="6" fillId="5" borderId="1" xfId="0" applyNumberFormat="1" applyFont="1" applyFill="1" applyBorder="1" applyAlignment="1">
      <alignment horizontal="center" wrapText="1"/>
    </xf>
    <xf numFmtId="49" fontId="8" fillId="0" borderId="0" xfId="0" applyNumberFormat="1" applyFont="1" applyAlignment="1">
      <alignment horizontal="center" wrapText="1"/>
    </xf>
    <xf numFmtId="4" fontId="8" fillId="0" borderId="1" xfId="0" applyNumberFormat="1" applyFont="1" applyBorder="1"/>
    <xf numFmtId="1" fontId="7" fillId="0" borderId="1" xfId="0" applyNumberFormat="1" applyFont="1" applyBorder="1" applyAlignment="1">
      <alignment wrapText="1"/>
    </xf>
    <xf numFmtId="4" fontId="8" fillId="0" borderId="1" xfId="0" applyNumberFormat="1" applyFont="1" applyBorder="1" applyAlignment="1">
      <alignment horizontal="right"/>
    </xf>
    <xf numFmtId="1" fontId="0" fillId="0" borderId="1" xfId="0" applyNumberFormat="1" applyBorder="1" applyAlignment="1">
      <alignment wrapText="1"/>
    </xf>
    <xf numFmtId="49" fontId="8" fillId="0" borderId="1" xfId="0" applyNumberFormat="1" applyFont="1" applyBorder="1" applyAlignment="1">
      <alignment wrapText="1"/>
    </xf>
    <xf numFmtId="1" fontId="0" fillId="0" borderId="2" xfId="0" applyNumberFormat="1" applyBorder="1" applyAlignment="1">
      <alignment wrapText="1"/>
    </xf>
    <xf numFmtId="1" fontId="0" fillId="0" borderId="5" xfId="0" applyNumberFormat="1" applyBorder="1" applyAlignment="1">
      <alignment wrapText="1"/>
    </xf>
    <xf numFmtId="1" fontId="0" fillId="0" borderId="6" xfId="0" applyNumberFormat="1" applyBorder="1" applyAlignment="1">
      <alignment wrapText="1"/>
    </xf>
    <xf numFmtId="0" fontId="0" fillId="0" borderId="7" xfId="0" applyBorder="1" applyAlignment="1">
      <alignment wrapText="1"/>
    </xf>
    <xf numFmtId="49" fontId="0" fillId="0" borderId="7" xfId="0" applyNumberFormat="1" applyBorder="1" applyAlignment="1">
      <alignment horizontal="center" wrapText="1"/>
    </xf>
    <xf numFmtId="4" fontId="0" fillId="0" borderId="7" xfId="0" applyNumberFormat="1" applyBorder="1" applyAlignment="1">
      <alignment wrapText="1"/>
    </xf>
    <xf numFmtId="4" fontId="0" fillId="0" borderId="8" xfId="0" applyNumberFormat="1" applyBorder="1" applyAlignment="1">
      <alignment wrapText="1"/>
    </xf>
    <xf numFmtId="0" fontId="6" fillId="5" borderId="9" xfId="0" applyFont="1" applyFill="1" applyBorder="1" applyAlignment="1">
      <alignment horizontal="left" wrapText="1"/>
    </xf>
    <xf numFmtId="49" fontId="6" fillId="5" borderId="9" xfId="0" applyNumberFormat="1" applyFont="1" applyFill="1" applyBorder="1" applyAlignment="1">
      <alignment horizontal="center"/>
    </xf>
    <xf numFmtId="4" fontId="6" fillId="5" borderId="9" xfId="0" applyNumberFormat="1" applyFont="1" applyFill="1" applyBorder="1" applyAlignment="1">
      <alignment horizontal="right"/>
    </xf>
    <xf numFmtId="4" fontId="6" fillId="5" borderId="10" xfId="0" applyNumberFormat="1" applyFont="1" applyFill="1" applyBorder="1" applyAlignment="1">
      <alignment horizontal="right"/>
    </xf>
    <xf numFmtId="49" fontId="3" fillId="4" borderId="2" xfId="0" applyNumberFormat="1" applyFont="1" applyFill="1" applyBorder="1" applyAlignment="1">
      <alignment horizontal="center" wrapText="1"/>
    </xf>
    <xf numFmtId="4" fontId="3" fillId="4" borderId="3" xfId="0" applyNumberFormat="1" applyFont="1" applyFill="1" applyBorder="1" applyAlignment="1">
      <alignment horizontal="right" wrapText="1"/>
    </xf>
    <xf numFmtId="49" fontId="8" fillId="0" borderId="2" xfId="0" applyNumberFormat="1" applyFont="1" applyBorder="1" applyAlignment="1">
      <alignment horizontal="center" wrapText="1"/>
    </xf>
    <xf numFmtId="49" fontId="3" fillId="4" borderId="3" xfId="0" applyNumberFormat="1" applyFont="1" applyFill="1" applyBorder="1" applyAlignment="1">
      <alignment horizontal="center" wrapText="1"/>
    </xf>
    <xf numFmtId="49" fontId="3" fillId="4" borderId="4" xfId="0" applyNumberFormat="1" applyFont="1" applyFill="1" applyBorder="1" applyAlignment="1">
      <alignment horizontal="left" wrapText="1"/>
    </xf>
    <xf numFmtId="49" fontId="8" fillId="0" borderId="11" xfId="0" applyNumberFormat="1" applyFont="1" applyBorder="1" applyAlignment="1">
      <alignment horizontal="center" wrapText="1"/>
    </xf>
    <xf numFmtId="4" fontId="0" fillId="0" borderId="12" xfId="0" applyNumberFormat="1" applyBorder="1" applyAlignment="1">
      <alignment wrapText="1"/>
    </xf>
    <xf numFmtId="0" fontId="15" fillId="0" borderId="1" xfId="0" applyFont="1" applyBorder="1" applyAlignment="1">
      <alignment horizontal="center" wrapText="1"/>
    </xf>
    <xf numFmtId="1" fontId="8" fillId="0" borderId="1" xfId="0" applyNumberFormat="1" applyFont="1" applyBorder="1" applyAlignment="1">
      <alignment horizontal="center"/>
    </xf>
    <xf numFmtId="49" fontId="8" fillId="0" borderId="1" xfId="0" applyNumberFormat="1" applyFont="1" applyBorder="1" applyAlignment="1">
      <alignment horizontal="center" wrapText="1"/>
    </xf>
    <xf numFmtId="0" fontId="17" fillId="6" borderId="13" xfId="0" applyFont="1" applyFill="1" applyBorder="1" applyAlignment="1">
      <alignment horizontal="center" vertical="center" wrapText="1"/>
    </xf>
    <xf numFmtId="0" fontId="0" fillId="8" borderId="13" xfId="0" applyFill="1" applyBorder="1" applyAlignment="1">
      <alignment horizontal="center" vertical="top" wrapText="1"/>
    </xf>
    <xf numFmtId="0" fontId="0" fillId="0" borderId="13" xfId="0" applyBorder="1" applyAlignment="1">
      <alignment vertical="top" wrapText="1"/>
    </xf>
    <xf numFmtId="0" fontId="18" fillId="0" borderId="13" xfId="0" applyFont="1" applyBorder="1" applyAlignment="1">
      <alignment horizontal="center" vertical="top" wrapText="1"/>
    </xf>
    <xf numFmtId="0" fontId="0" fillId="0" borderId="13" xfId="0" applyBorder="1" applyAlignment="1">
      <alignment horizontal="center" vertical="top" wrapText="1"/>
    </xf>
    <xf numFmtId="0" fontId="17" fillId="8" borderId="13" xfId="0" applyFont="1" applyFill="1" applyBorder="1" applyAlignment="1">
      <alignment horizontal="center" vertical="top" wrapText="1"/>
    </xf>
    <xf numFmtId="0" fontId="17" fillId="0" borderId="13" xfId="0" applyFont="1" applyBorder="1" applyAlignment="1">
      <alignment vertical="top" wrapText="1"/>
    </xf>
    <xf numFmtId="0" fontId="19" fillId="0" borderId="13" xfId="0" applyFont="1" applyBorder="1" applyAlignment="1">
      <alignment horizontal="left" vertical="top" wrapText="1" indent="2"/>
    </xf>
    <xf numFmtId="0" fontId="19" fillId="0" borderId="13" xfId="0" applyFont="1" applyBorder="1" applyAlignment="1">
      <alignment horizontal="center" vertical="top" wrapText="1"/>
    </xf>
    <xf numFmtId="0" fontId="16" fillId="0" borderId="13" xfId="0" applyFont="1" applyBorder="1" applyAlignment="1">
      <alignment vertical="top" wrapText="1"/>
    </xf>
    <xf numFmtId="0" fontId="20" fillId="0" borderId="13" xfId="0" applyFont="1" applyBorder="1" applyAlignment="1">
      <alignment vertical="top" wrapText="1"/>
    </xf>
    <xf numFmtId="0" fontId="20" fillId="0" borderId="13" xfId="0" applyFont="1" applyBorder="1"/>
    <xf numFmtId="0" fontId="19" fillId="9" borderId="13" xfId="0" applyFont="1" applyFill="1" applyBorder="1" applyAlignment="1">
      <alignment horizontal="left" vertical="top" wrapText="1" indent="2"/>
    </xf>
    <xf numFmtId="0" fontId="19" fillId="9" borderId="13" xfId="0" applyFont="1" applyFill="1" applyBorder="1" applyAlignment="1">
      <alignment horizontal="center" vertical="top" wrapText="1"/>
    </xf>
    <xf numFmtId="0" fontId="17" fillId="0" borderId="13" xfId="0" applyFont="1" applyBorder="1" applyAlignment="1">
      <alignment horizontal="center" vertical="top" wrapText="1"/>
    </xf>
    <xf numFmtId="0" fontId="22" fillId="0" borderId="13" xfId="0" applyFont="1" applyBorder="1" applyAlignment="1">
      <alignment vertical="top" wrapText="1"/>
    </xf>
    <xf numFmtId="0" fontId="23" fillId="0" borderId="13" xfId="0" applyFont="1" applyBorder="1" applyAlignment="1">
      <alignment vertical="top" wrapText="1"/>
    </xf>
    <xf numFmtId="0" fontId="16" fillId="0" borderId="16" xfId="0" applyFont="1" applyBorder="1" applyAlignment="1">
      <alignment horizontal="center" vertical="top" wrapText="1"/>
    </xf>
    <xf numFmtId="0" fontId="16" fillId="0" borderId="0" xfId="0" applyFont="1"/>
    <xf numFmtId="0" fontId="16" fillId="0" borderId="17" xfId="0" applyFont="1" applyBorder="1" applyAlignment="1">
      <alignment vertical="top" wrapText="1"/>
    </xf>
    <xf numFmtId="0" fontId="0" fillId="0" borderId="17" xfId="0" applyBorder="1" applyAlignment="1">
      <alignment vertical="top" wrapText="1"/>
    </xf>
    <xf numFmtId="0" fontId="19" fillId="0" borderId="17" xfId="0" applyFont="1" applyBorder="1" applyAlignment="1">
      <alignment horizontal="center" vertical="top" wrapText="1"/>
    </xf>
    <xf numFmtId="0" fontId="0" fillId="0" borderId="13" xfId="0" applyBorder="1" applyAlignment="1">
      <alignment horizontal="left" vertical="top" wrapText="1" indent="2"/>
    </xf>
    <xf numFmtId="0" fontId="24" fillId="0" borderId="17" xfId="0" applyFont="1" applyBorder="1" applyAlignment="1">
      <alignment horizontal="center" vertical="top" wrapText="1"/>
    </xf>
    <xf numFmtId="0" fontId="0" fillId="0" borderId="17" xfId="0" applyBorder="1" applyAlignment="1">
      <alignment horizontal="center" vertical="top" wrapText="1"/>
    </xf>
    <xf numFmtId="0" fontId="20" fillId="0" borderId="0" xfId="0" applyFont="1"/>
    <xf numFmtId="0" fontId="24" fillId="0" borderId="13" xfId="0" applyFont="1" applyBorder="1" applyAlignment="1">
      <alignment horizontal="center" vertical="top" wrapText="1"/>
    </xf>
    <xf numFmtId="0" fontId="0" fillId="0" borderId="0" xfId="0" applyAlignment="1">
      <alignment vertical="top" wrapText="1"/>
    </xf>
    <xf numFmtId="0" fontId="0" fillId="7" borderId="18" xfId="0" applyFill="1" applyBorder="1" applyAlignment="1">
      <alignment horizontal="center" vertical="center"/>
    </xf>
    <xf numFmtId="0" fontId="17" fillId="7" borderId="15" xfId="0" applyFont="1" applyFill="1" applyBorder="1" applyAlignment="1">
      <alignment horizontal="center" vertical="center"/>
    </xf>
    <xf numFmtId="0" fontId="0" fillId="0" borderId="13" xfId="0" applyBorder="1" applyAlignment="1">
      <alignment horizontal="center"/>
    </xf>
    <xf numFmtId="0" fontId="20" fillId="0" borderId="13" xfId="0" applyFont="1" applyBorder="1" applyAlignment="1">
      <alignment horizontal="center"/>
    </xf>
    <xf numFmtId="0" fontId="20" fillId="0" borderId="13" xfId="0" applyFont="1" applyBorder="1" applyAlignment="1">
      <alignment horizontal="center" vertical="top" wrapText="1"/>
    </xf>
    <xf numFmtId="0" fontId="16" fillId="0" borderId="13" xfId="0" applyFont="1" applyBorder="1" applyAlignment="1">
      <alignment horizontal="center" vertical="top" wrapText="1"/>
    </xf>
    <xf numFmtId="0" fontId="20" fillId="0" borderId="13" xfId="0" applyFont="1" applyBorder="1" applyAlignment="1">
      <alignment horizontal="center" wrapText="1"/>
    </xf>
    <xf numFmtId="0" fontId="0" fillId="0" borderId="0" xfId="0" applyAlignment="1">
      <alignment horizontal="center"/>
    </xf>
    <xf numFmtId="0" fontId="25" fillId="7" borderId="14" xfId="0" applyFont="1" applyFill="1" applyBorder="1" applyAlignment="1">
      <alignment vertical="center"/>
    </xf>
    <xf numFmtId="0" fontId="25" fillId="7" borderId="18" xfId="0" applyFont="1" applyFill="1" applyBorder="1" applyAlignment="1">
      <alignment vertical="center"/>
    </xf>
    <xf numFmtId="0" fontId="25" fillId="7" borderId="18" xfId="0" applyFont="1" applyFill="1" applyBorder="1" applyAlignment="1">
      <alignment vertical="center" wrapText="1"/>
    </xf>
    <xf numFmtId="0" fontId="0" fillId="0" borderId="13" xfId="0" applyBorder="1" applyAlignment="1">
      <alignment horizontal="left" vertical="top" wrapText="1"/>
    </xf>
    <xf numFmtId="0" fontId="19" fillId="0" borderId="13" xfId="0" applyFont="1" applyBorder="1" applyAlignment="1">
      <alignment horizontal="left" vertical="top" wrapText="1"/>
    </xf>
    <xf numFmtId="164" fontId="3" fillId="4" borderId="3" xfId="0" applyNumberFormat="1" applyFont="1" applyFill="1" applyBorder="1" applyAlignment="1">
      <alignment horizontal="right" wrapText="1"/>
    </xf>
    <xf numFmtId="164" fontId="0" fillId="0" borderId="4" xfId="0" applyNumberFormat="1" applyBorder="1" applyAlignment="1">
      <alignment horizontal="righ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F0CF-E887-422D-B504-ADEB0D67E7E8}">
  <sheetPr>
    <pageSetUpPr fitToPage="1"/>
  </sheetPr>
  <dimension ref="A1:IQ217"/>
  <sheetViews>
    <sheetView tabSelected="1" workbookViewId="0">
      <selection activeCell="B1" sqref="B1"/>
    </sheetView>
  </sheetViews>
  <sheetFormatPr defaultColWidth="8.81640625" defaultRowHeight="14.5" x14ac:dyDescent="0.35"/>
  <cols>
    <col min="1" max="1" width="3.7265625" style="53" customWidth="1"/>
    <col min="2" max="2" width="69" style="15" customWidth="1"/>
    <col min="3" max="3" width="3.54296875" style="25" bestFit="1" customWidth="1"/>
    <col min="4" max="4" width="7.26953125" style="17" customWidth="1"/>
    <col min="5" max="5" width="9.54296875" style="17" bestFit="1" customWidth="1"/>
    <col min="6" max="6" width="13.1796875" style="17" customWidth="1"/>
    <col min="7" max="7" width="9.26953125" style="17" customWidth="1"/>
    <col min="8" max="8" width="12.26953125" style="17" customWidth="1"/>
    <col min="9" max="9" width="9.1796875" style="26" customWidth="1"/>
    <col min="10" max="10" width="12.6328125" style="26" customWidth="1"/>
    <col min="11" max="244" width="9.1796875" style="26" customWidth="1"/>
    <col min="245" max="246" width="4.7265625" style="26" customWidth="1"/>
    <col min="247" max="247" width="1.54296875" style="26" customWidth="1"/>
    <col min="248" max="248" width="59.26953125" style="26" customWidth="1"/>
    <col min="249" max="249" width="3.54296875" style="26" bestFit="1" customWidth="1"/>
    <col min="250" max="250" width="7.26953125" style="26" customWidth="1"/>
    <col min="251" max="16384" width="8.81640625" style="26"/>
  </cols>
  <sheetData>
    <row r="1" spans="1:245" x14ac:dyDescent="0.35">
      <c r="A1" s="48"/>
      <c r="B1" s="2" t="s">
        <v>174</v>
      </c>
      <c r="C1" s="21"/>
      <c r="D1" s="4"/>
      <c r="E1" s="4"/>
      <c r="F1" s="4"/>
      <c r="G1" s="4"/>
      <c r="H1" s="4"/>
    </row>
    <row r="2" spans="1:245" x14ac:dyDescent="0.35">
      <c r="A2" s="49"/>
      <c r="B2" s="1" t="s">
        <v>0</v>
      </c>
      <c r="C2" s="22" t="s">
        <v>1</v>
      </c>
      <c r="D2" s="27" t="s">
        <v>2</v>
      </c>
      <c r="E2" s="27" t="s">
        <v>3</v>
      </c>
      <c r="F2" s="27" t="s">
        <v>4</v>
      </c>
      <c r="G2" s="27" t="s">
        <v>5</v>
      </c>
      <c r="H2" s="27" t="s">
        <v>6</v>
      </c>
    </row>
    <row r="3" spans="1:245" x14ac:dyDescent="0.35">
      <c r="A3" s="50"/>
      <c r="B3" s="3" t="s">
        <v>161</v>
      </c>
      <c r="C3" s="21" t="s">
        <v>7</v>
      </c>
      <c r="D3" s="4"/>
      <c r="E3" s="4"/>
      <c r="F3" s="4"/>
      <c r="G3" s="4"/>
      <c r="H3" s="4"/>
    </row>
    <row r="4" spans="1:245" customFormat="1" x14ac:dyDescent="0.35">
      <c r="A4" s="51"/>
      <c r="B4" s="6" t="s">
        <v>170</v>
      </c>
      <c r="C4" s="23" t="s">
        <v>7</v>
      </c>
      <c r="D4" s="7"/>
      <c r="E4" s="7"/>
      <c r="F4" s="7"/>
      <c r="G4" s="7"/>
      <c r="H4" s="7"/>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row>
    <row r="5" spans="1:245" customFormat="1" x14ac:dyDescent="0.35">
      <c r="A5" s="51" t="s">
        <v>175</v>
      </c>
      <c r="B5" s="9" t="s">
        <v>50</v>
      </c>
      <c r="C5" s="20" t="s">
        <v>9</v>
      </c>
      <c r="D5" s="10">
        <v>2</v>
      </c>
      <c r="E5" s="59"/>
      <c r="F5" s="10">
        <f t="shared" ref="F5:F13" si="0">E5*D5</f>
        <v>0</v>
      </c>
      <c r="G5" s="59"/>
      <c r="H5" s="10">
        <f t="shared" ref="H5:H13" si="1">G5*D5</f>
        <v>0</v>
      </c>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row>
    <row r="6" spans="1:245" customFormat="1" x14ac:dyDescent="0.35">
      <c r="A6" s="51" t="s">
        <v>176</v>
      </c>
      <c r="B6" s="9" t="s">
        <v>52</v>
      </c>
      <c r="C6" s="20" t="s">
        <v>9</v>
      </c>
      <c r="D6" s="10">
        <v>2</v>
      </c>
      <c r="E6" s="59"/>
      <c r="F6" s="10">
        <f t="shared" si="0"/>
        <v>0</v>
      </c>
      <c r="G6" s="59"/>
      <c r="H6" s="10">
        <f t="shared" si="1"/>
        <v>0</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row>
    <row r="7" spans="1:245" customFormat="1" x14ac:dyDescent="0.35">
      <c r="A7" s="51" t="s">
        <v>177</v>
      </c>
      <c r="B7" s="9" t="s">
        <v>143</v>
      </c>
      <c r="C7" s="20" t="s">
        <v>9</v>
      </c>
      <c r="D7" s="10">
        <v>1</v>
      </c>
      <c r="E7" s="59"/>
      <c r="F7" s="10">
        <f t="shared" si="0"/>
        <v>0</v>
      </c>
      <c r="G7" s="59"/>
      <c r="H7" s="10">
        <f t="shared" si="1"/>
        <v>0</v>
      </c>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row>
    <row r="8" spans="1:245" customFormat="1" x14ac:dyDescent="0.35">
      <c r="A8" s="51" t="s">
        <v>178</v>
      </c>
      <c r="B8" s="9" t="s">
        <v>142</v>
      </c>
      <c r="C8" s="20" t="s">
        <v>9</v>
      </c>
      <c r="D8" s="10">
        <v>4</v>
      </c>
      <c r="E8" s="59"/>
      <c r="F8" s="10">
        <f t="shared" si="0"/>
        <v>0</v>
      </c>
      <c r="G8" s="59"/>
      <c r="H8" s="10">
        <f t="shared" si="1"/>
        <v>0</v>
      </c>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row>
    <row r="9" spans="1:245" customFormat="1" x14ac:dyDescent="0.35">
      <c r="A9" s="51" t="s">
        <v>179</v>
      </c>
      <c r="B9" s="9" t="s">
        <v>49</v>
      </c>
      <c r="C9" s="20" t="s">
        <v>9</v>
      </c>
      <c r="D9" s="10">
        <v>2</v>
      </c>
      <c r="E9" s="59"/>
      <c r="F9" s="10">
        <f t="shared" si="0"/>
        <v>0</v>
      </c>
      <c r="G9" s="59"/>
      <c r="H9" s="10">
        <f t="shared" si="1"/>
        <v>0</v>
      </c>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row>
    <row r="10" spans="1:245" customFormat="1" x14ac:dyDescent="0.35">
      <c r="A10" s="51" t="s">
        <v>180</v>
      </c>
      <c r="B10" s="9" t="s">
        <v>51</v>
      </c>
      <c r="C10" s="20" t="s">
        <v>9</v>
      </c>
      <c r="D10" s="10">
        <v>2</v>
      </c>
      <c r="E10" s="59"/>
      <c r="F10" s="10">
        <f t="shared" si="0"/>
        <v>0</v>
      </c>
      <c r="G10" s="59"/>
      <c r="H10" s="10">
        <f t="shared" si="1"/>
        <v>0</v>
      </c>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row>
    <row r="11" spans="1:245" customFormat="1" x14ac:dyDescent="0.35">
      <c r="A11" s="51" t="s">
        <v>181</v>
      </c>
      <c r="B11" s="9" t="s">
        <v>53</v>
      </c>
      <c r="C11" s="20" t="s">
        <v>9</v>
      </c>
      <c r="D11" s="10">
        <v>18</v>
      </c>
      <c r="E11" s="59"/>
      <c r="F11" s="10">
        <f t="shared" si="0"/>
        <v>0</v>
      </c>
      <c r="G11" s="59"/>
      <c r="H11" s="10">
        <f t="shared" si="1"/>
        <v>0</v>
      </c>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row>
    <row r="12" spans="1:245" ht="21.5" x14ac:dyDescent="0.35">
      <c r="A12" s="51" t="s">
        <v>182</v>
      </c>
      <c r="B12" s="9" t="s">
        <v>144</v>
      </c>
      <c r="C12" s="20" t="s">
        <v>9</v>
      </c>
      <c r="D12" s="10">
        <v>1</v>
      </c>
      <c r="E12" s="59"/>
      <c r="F12" s="10">
        <f t="shared" si="0"/>
        <v>0</v>
      </c>
      <c r="G12" s="59"/>
      <c r="H12" s="10">
        <f t="shared" si="1"/>
        <v>0</v>
      </c>
    </row>
    <row r="13" spans="1:245" ht="21.5" x14ac:dyDescent="0.35">
      <c r="A13" s="51" t="s">
        <v>183</v>
      </c>
      <c r="B13" s="8" t="s">
        <v>141</v>
      </c>
      <c r="C13" s="20" t="s">
        <v>9</v>
      </c>
      <c r="D13" s="10">
        <v>1</v>
      </c>
      <c r="E13" s="59"/>
      <c r="F13" s="10">
        <f t="shared" si="0"/>
        <v>0</v>
      </c>
      <c r="G13" s="59"/>
      <c r="H13" s="10">
        <f t="shared" si="1"/>
        <v>0</v>
      </c>
    </row>
    <row r="14" spans="1:245" x14ac:dyDescent="0.35">
      <c r="A14" s="50"/>
      <c r="B14" s="3" t="s">
        <v>116</v>
      </c>
      <c r="C14" s="21" t="s">
        <v>7</v>
      </c>
      <c r="D14" s="4"/>
      <c r="E14" s="4"/>
      <c r="F14" s="4"/>
      <c r="G14" s="4"/>
      <c r="H14" s="4"/>
    </row>
    <row r="15" spans="1:245" x14ac:dyDescent="0.35">
      <c r="A15" s="60"/>
      <c r="B15" s="6" t="s">
        <v>155</v>
      </c>
      <c r="C15" s="23" t="s">
        <v>7</v>
      </c>
      <c r="D15" s="7"/>
      <c r="E15" s="7"/>
      <c r="F15" s="7" t="s">
        <v>184</v>
      </c>
      <c r="G15" s="7"/>
      <c r="H15" s="7" t="s">
        <v>184</v>
      </c>
    </row>
    <row r="16" spans="1:245" ht="71.5" x14ac:dyDescent="0.35">
      <c r="A16" s="52">
        <f>A13+1</f>
        <v>10</v>
      </c>
      <c r="B16" s="8" t="s">
        <v>111</v>
      </c>
      <c r="C16" s="20" t="s">
        <v>9</v>
      </c>
      <c r="D16" s="10">
        <v>2</v>
      </c>
      <c r="E16" s="10"/>
      <c r="F16" s="10">
        <f t="shared" ref="F16:F21" si="2">E16*D16</f>
        <v>0</v>
      </c>
      <c r="G16" s="10"/>
      <c r="H16" s="10">
        <f>G16*D16</f>
        <v>0</v>
      </c>
    </row>
    <row r="17" spans="1:8" x14ac:dyDescent="0.35">
      <c r="A17" s="52">
        <f>A16+1</f>
        <v>11</v>
      </c>
      <c r="B17" s="9" t="s">
        <v>367</v>
      </c>
      <c r="C17" s="20" t="s">
        <v>9</v>
      </c>
      <c r="D17" s="10">
        <v>2</v>
      </c>
      <c r="E17" s="10"/>
      <c r="F17" s="10">
        <f t="shared" si="2"/>
        <v>0</v>
      </c>
      <c r="G17" s="10"/>
      <c r="H17" s="10">
        <f t="shared" ref="H17:H36" si="3">G17*D17</f>
        <v>0</v>
      </c>
    </row>
    <row r="18" spans="1:8" ht="61.5" x14ac:dyDescent="0.35">
      <c r="A18" s="52">
        <f>A17+1</f>
        <v>12</v>
      </c>
      <c r="B18" s="8" t="s">
        <v>38</v>
      </c>
      <c r="C18" s="20" t="s">
        <v>9</v>
      </c>
      <c r="D18" s="10">
        <v>2</v>
      </c>
      <c r="E18" s="59"/>
      <c r="F18" s="10">
        <f t="shared" si="2"/>
        <v>0</v>
      </c>
      <c r="G18" s="59"/>
      <c r="H18" s="10">
        <f t="shared" si="3"/>
        <v>0</v>
      </c>
    </row>
    <row r="19" spans="1:8" ht="31.5" x14ac:dyDescent="0.35">
      <c r="A19" s="52">
        <f>A18+1</f>
        <v>13</v>
      </c>
      <c r="B19" s="8" t="s">
        <v>37</v>
      </c>
      <c r="C19" s="20" t="s">
        <v>9</v>
      </c>
      <c r="D19" s="10">
        <v>2</v>
      </c>
      <c r="E19" s="59"/>
      <c r="F19" s="10">
        <f t="shared" si="2"/>
        <v>0</v>
      </c>
      <c r="G19" s="59"/>
      <c r="H19" s="10">
        <f t="shared" si="3"/>
        <v>0</v>
      </c>
    </row>
    <row r="20" spans="1:8" ht="31.5" x14ac:dyDescent="0.35">
      <c r="A20" s="52">
        <f>A19+1</f>
        <v>14</v>
      </c>
      <c r="B20" s="9" t="s">
        <v>105</v>
      </c>
      <c r="C20" s="20" t="s">
        <v>9</v>
      </c>
      <c r="D20" s="10">
        <v>1</v>
      </c>
      <c r="E20" s="59"/>
      <c r="F20" s="10">
        <f t="shared" si="2"/>
        <v>0</v>
      </c>
      <c r="G20" s="59"/>
      <c r="H20" s="10">
        <f t="shared" si="3"/>
        <v>0</v>
      </c>
    </row>
    <row r="21" spans="1:8" x14ac:dyDescent="0.35">
      <c r="A21" s="52">
        <f>A20+1</f>
        <v>15</v>
      </c>
      <c r="B21" s="9" t="s">
        <v>29</v>
      </c>
      <c r="C21" s="20" t="s">
        <v>30</v>
      </c>
      <c r="D21" s="10">
        <v>0</v>
      </c>
      <c r="E21" s="59"/>
      <c r="F21" s="10">
        <f t="shared" si="2"/>
        <v>0</v>
      </c>
      <c r="G21" s="59"/>
      <c r="H21" s="10">
        <f t="shared" si="3"/>
        <v>0</v>
      </c>
    </row>
    <row r="22" spans="1:8" x14ac:dyDescent="0.35">
      <c r="A22" s="60"/>
      <c r="B22" s="6" t="s">
        <v>154</v>
      </c>
      <c r="C22" s="23" t="s">
        <v>7</v>
      </c>
      <c r="D22" s="7"/>
      <c r="E22" s="7"/>
      <c r="F22" s="7" t="s">
        <v>184</v>
      </c>
      <c r="G22" s="7"/>
      <c r="H22" s="7" t="s">
        <v>184</v>
      </c>
    </row>
    <row r="23" spans="1:8" ht="71.5" x14ac:dyDescent="0.35">
      <c r="A23" s="52">
        <f>A21+1</f>
        <v>16</v>
      </c>
      <c r="B23" s="8" t="s">
        <v>111</v>
      </c>
      <c r="C23" s="20" t="s">
        <v>9</v>
      </c>
      <c r="D23" s="10">
        <v>1</v>
      </c>
      <c r="E23" s="10"/>
      <c r="F23" s="10">
        <f t="shared" ref="F23:F28" si="4">E23*D23</f>
        <v>0</v>
      </c>
      <c r="G23" s="10"/>
      <c r="H23" s="10">
        <f t="shared" ref="H23:H28" si="5">G23*D23</f>
        <v>0</v>
      </c>
    </row>
    <row r="24" spans="1:8" x14ac:dyDescent="0.35">
      <c r="A24" s="52">
        <f>A23+1</f>
        <v>17</v>
      </c>
      <c r="B24" s="9" t="s">
        <v>36</v>
      </c>
      <c r="C24" s="20" t="s">
        <v>9</v>
      </c>
      <c r="D24" s="10">
        <v>1</v>
      </c>
      <c r="E24" s="10"/>
      <c r="F24" s="10">
        <f t="shared" si="4"/>
        <v>0</v>
      </c>
      <c r="G24" s="10"/>
      <c r="H24" s="10">
        <f t="shared" si="5"/>
        <v>0</v>
      </c>
    </row>
    <row r="25" spans="1:8" ht="61.5" x14ac:dyDescent="0.35">
      <c r="A25" s="52">
        <f>A24+1</f>
        <v>18</v>
      </c>
      <c r="B25" s="8" t="s">
        <v>38</v>
      </c>
      <c r="C25" s="20" t="s">
        <v>9</v>
      </c>
      <c r="D25" s="10">
        <v>1</v>
      </c>
      <c r="E25" s="59"/>
      <c r="F25" s="10">
        <f t="shared" si="4"/>
        <v>0</v>
      </c>
      <c r="G25" s="59"/>
      <c r="H25" s="10">
        <f t="shared" si="5"/>
        <v>0</v>
      </c>
    </row>
    <row r="26" spans="1:8" ht="31.5" x14ac:dyDescent="0.35">
      <c r="A26" s="52">
        <f>A25+1</f>
        <v>19</v>
      </c>
      <c r="B26" s="8" t="s">
        <v>37</v>
      </c>
      <c r="C26" s="20" t="s">
        <v>9</v>
      </c>
      <c r="D26" s="10">
        <v>1</v>
      </c>
      <c r="E26" s="59"/>
      <c r="F26" s="10">
        <f t="shared" si="4"/>
        <v>0</v>
      </c>
      <c r="G26" s="59"/>
      <c r="H26" s="10">
        <f t="shared" si="5"/>
        <v>0</v>
      </c>
    </row>
    <row r="27" spans="1:8" ht="31.5" x14ac:dyDescent="0.35">
      <c r="A27" s="52">
        <f>A26+1</f>
        <v>20</v>
      </c>
      <c r="B27" s="9" t="s">
        <v>105</v>
      </c>
      <c r="C27" s="20" t="s">
        <v>9</v>
      </c>
      <c r="D27" s="10">
        <v>1</v>
      </c>
      <c r="E27" s="59"/>
      <c r="F27" s="10">
        <f t="shared" si="4"/>
        <v>0</v>
      </c>
      <c r="G27" s="59"/>
      <c r="H27" s="10">
        <f t="shared" si="5"/>
        <v>0</v>
      </c>
    </row>
    <row r="28" spans="1:8" x14ac:dyDescent="0.35">
      <c r="A28" s="52">
        <f>A27+1</f>
        <v>21</v>
      </c>
      <c r="B28" s="9" t="s">
        <v>29</v>
      </c>
      <c r="C28" s="20" t="s">
        <v>30</v>
      </c>
      <c r="D28" s="10">
        <v>0</v>
      </c>
      <c r="E28" s="59"/>
      <c r="F28" s="10">
        <f t="shared" si="4"/>
        <v>0</v>
      </c>
      <c r="G28" s="59"/>
      <c r="H28" s="10">
        <f t="shared" si="5"/>
        <v>0</v>
      </c>
    </row>
    <row r="29" spans="1:8" x14ac:dyDescent="0.35">
      <c r="A29" s="51"/>
      <c r="B29" s="6" t="s">
        <v>112</v>
      </c>
      <c r="C29" s="23" t="s">
        <v>7</v>
      </c>
      <c r="D29" s="7"/>
      <c r="E29" s="7"/>
      <c r="F29" s="7"/>
      <c r="G29" s="7"/>
      <c r="H29" s="7"/>
    </row>
    <row r="30" spans="1:8" x14ac:dyDescent="0.35">
      <c r="A30" s="52">
        <f>A28+1</f>
        <v>22</v>
      </c>
      <c r="B30" s="9" t="s">
        <v>106</v>
      </c>
      <c r="C30" s="20" t="s">
        <v>9</v>
      </c>
      <c r="D30" s="10">
        <v>3</v>
      </c>
      <c r="E30" s="59"/>
      <c r="F30" s="10">
        <f>E30*D30</f>
        <v>0</v>
      </c>
      <c r="G30" s="59"/>
      <c r="H30" s="10">
        <f t="shared" si="3"/>
        <v>0</v>
      </c>
    </row>
    <row r="31" spans="1:8" x14ac:dyDescent="0.35">
      <c r="A31" s="52">
        <f t="shared" ref="A31:A36" si="6">A30+1</f>
        <v>23</v>
      </c>
      <c r="B31" s="9" t="s">
        <v>10</v>
      </c>
      <c r="C31" s="20" t="s">
        <v>9</v>
      </c>
      <c r="D31" s="10">
        <v>3</v>
      </c>
      <c r="E31" s="59"/>
      <c r="F31" s="10">
        <f t="shared" ref="F31:F36" si="7">E31*D31</f>
        <v>0</v>
      </c>
      <c r="G31" s="59"/>
      <c r="H31" s="10">
        <f t="shared" si="3"/>
        <v>0</v>
      </c>
    </row>
    <row r="32" spans="1:8" x14ac:dyDescent="0.35">
      <c r="A32" s="52">
        <f t="shared" si="6"/>
        <v>24</v>
      </c>
      <c r="B32" s="9" t="s">
        <v>11</v>
      </c>
      <c r="C32" s="20" t="s">
        <v>9</v>
      </c>
      <c r="D32" s="10">
        <v>3</v>
      </c>
      <c r="E32" s="59"/>
      <c r="F32" s="10">
        <f t="shared" si="7"/>
        <v>0</v>
      </c>
      <c r="G32" s="59"/>
      <c r="H32" s="10">
        <f t="shared" si="3"/>
        <v>0</v>
      </c>
    </row>
    <row r="33" spans="1:8" ht="21.5" x14ac:dyDescent="0.35">
      <c r="A33" s="52">
        <f t="shared" si="6"/>
        <v>25</v>
      </c>
      <c r="B33" s="9" t="s">
        <v>12</v>
      </c>
      <c r="C33" s="20" t="s">
        <v>9</v>
      </c>
      <c r="D33" s="10">
        <v>3</v>
      </c>
      <c r="E33" s="59"/>
      <c r="F33" s="10">
        <f t="shared" si="7"/>
        <v>0</v>
      </c>
      <c r="G33" s="59"/>
      <c r="H33" s="10">
        <f t="shared" si="3"/>
        <v>0</v>
      </c>
    </row>
    <row r="34" spans="1:8" x14ac:dyDescent="0.35">
      <c r="A34" s="52">
        <f t="shared" si="6"/>
        <v>26</v>
      </c>
      <c r="B34" s="9" t="s">
        <v>27</v>
      </c>
      <c r="C34" s="20" t="s">
        <v>9</v>
      </c>
      <c r="D34" s="10">
        <v>3</v>
      </c>
      <c r="E34" s="59"/>
      <c r="F34" s="10">
        <f t="shared" si="7"/>
        <v>0</v>
      </c>
      <c r="G34" s="59"/>
      <c r="H34" s="10">
        <f t="shared" si="3"/>
        <v>0</v>
      </c>
    </row>
    <row r="35" spans="1:8" x14ac:dyDescent="0.35">
      <c r="A35" s="52">
        <f t="shared" si="6"/>
        <v>27</v>
      </c>
      <c r="B35" s="9" t="s">
        <v>13</v>
      </c>
      <c r="C35" s="20" t="s">
        <v>9</v>
      </c>
      <c r="D35" s="10">
        <v>3</v>
      </c>
      <c r="E35" s="59"/>
      <c r="F35" s="10">
        <f t="shared" si="7"/>
        <v>0</v>
      </c>
      <c r="G35" s="59"/>
      <c r="H35" s="10">
        <f t="shared" si="3"/>
        <v>0</v>
      </c>
    </row>
    <row r="36" spans="1:8" x14ac:dyDescent="0.35">
      <c r="A36" s="52">
        <f t="shared" si="6"/>
        <v>28</v>
      </c>
      <c r="B36" s="9" t="s">
        <v>14</v>
      </c>
      <c r="C36" s="20" t="s">
        <v>9</v>
      </c>
      <c r="D36" s="10">
        <v>1</v>
      </c>
      <c r="E36" s="59"/>
      <c r="F36" s="10">
        <f t="shared" si="7"/>
        <v>0</v>
      </c>
      <c r="G36" s="59"/>
      <c r="H36" s="10">
        <f t="shared" si="3"/>
        <v>0</v>
      </c>
    </row>
    <row r="37" spans="1:8" x14ac:dyDescent="0.35">
      <c r="A37" s="51"/>
      <c r="B37" s="6" t="s">
        <v>44</v>
      </c>
      <c r="C37" s="23" t="s">
        <v>7</v>
      </c>
      <c r="D37" s="7"/>
      <c r="E37" s="7"/>
      <c r="F37" s="7"/>
      <c r="G37" s="7"/>
      <c r="H37" s="7"/>
    </row>
    <row r="38" spans="1:8" x14ac:dyDescent="0.35">
      <c r="A38" s="52">
        <f>A36+1</f>
        <v>29</v>
      </c>
      <c r="B38" s="9" t="s">
        <v>106</v>
      </c>
      <c r="C38" s="20" t="s">
        <v>9</v>
      </c>
      <c r="D38" s="10">
        <v>3</v>
      </c>
      <c r="E38" s="59"/>
      <c r="F38" s="10">
        <f>E38*D38</f>
        <v>0</v>
      </c>
      <c r="G38" s="59"/>
      <c r="H38" s="10">
        <f t="shared" ref="H38:H44" si="8">G38*D38</f>
        <v>0</v>
      </c>
    </row>
    <row r="39" spans="1:8" x14ac:dyDescent="0.35">
      <c r="A39" s="52">
        <f t="shared" ref="A39:A44" si="9">A38+1</f>
        <v>30</v>
      </c>
      <c r="B39" s="9" t="s">
        <v>10</v>
      </c>
      <c r="C39" s="20" t="s">
        <v>9</v>
      </c>
      <c r="D39" s="10">
        <v>3</v>
      </c>
      <c r="E39" s="59"/>
      <c r="F39" s="10">
        <f t="shared" ref="F39:F44" si="10">E39*D39</f>
        <v>0</v>
      </c>
      <c r="G39" s="59"/>
      <c r="H39" s="10">
        <f t="shared" si="8"/>
        <v>0</v>
      </c>
    </row>
    <row r="40" spans="1:8" x14ac:dyDescent="0.35">
      <c r="A40" s="52">
        <f t="shared" si="9"/>
        <v>31</v>
      </c>
      <c r="B40" s="9" t="s">
        <v>11</v>
      </c>
      <c r="C40" s="20" t="s">
        <v>9</v>
      </c>
      <c r="D40" s="10">
        <v>3</v>
      </c>
      <c r="E40" s="59"/>
      <c r="F40" s="10">
        <f t="shared" si="10"/>
        <v>0</v>
      </c>
      <c r="G40" s="59"/>
      <c r="H40" s="10">
        <f t="shared" si="8"/>
        <v>0</v>
      </c>
    </row>
    <row r="41" spans="1:8" ht="21.5" x14ac:dyDescent="0.35">
      <c r="A41" s="52">
        <f t="shared" si="9"/>
        <v>32</v>
      </c>
      <c r="B41" s="9" t="s">
        <v>12</v>
      </c>
      <c r="C41" s="20" t="s">
        <v>9</v>
      </c>
      <c r="D41" s="10">
        <v>2</v>
      </c>
      <c r="E41" s="59"/>
      <c r="F41" s="10">
        <f t="shared" si="10"/>
        <v>0</v>
      </c>
      <c r="G41" s="59"/>
      <c r="H41" s="10">
        <f t="shared" si="8"/>
        <v>0</v>
      </c>
    </row>
    <row r="42" spans="1:8" x14ac:dyDescent="0.35">
      <c r="A42" s="52">
        <f t="shared" si="9"/>
        <v>33</v>
      </c>
      <c r="B42" s="9" t="s">
        <v>27</v>
      </c>
      <c r="C42" s="20" t="s">
        <v>9</v>
      </c>
      <c r="D42" s="10">
        <v>3</v>
      </c>
      <c r="E42" s="59"/>
      <c r="F42" s="10">
        <f t="shared" si="10"/>
        <v>0</v>
      </c>
      <c r="G42" s="59"/>
      <c r="H42" s="10">
        <f t="shared" si="8"/>
        <v>0</v>
      </c>
    </row>
    <row r="43" spans="1:8" x14ac:dyDescent="0.35">
      <c r="A43" s="52">
        <f t="shared" si="9"/>
        <v>34</v>
      </c>
      <c r="B43" s="9" t="s">
        <v>13</v>
      </c>
      <c r="C43" s="20" t="s">
        <v>9</v>
      </c>
      <c r="D43" s="10">
        <v>3</v>
      </c>
      <c r="E43" s="59"/>
      <c r="F43" s="10">
        <f t="shared" si="10"/>
        <v>0</v>
      </c>
      <c r="G43" s="59"/>
      <c r="H43" s="10">
        <f t="shared" si="8"/>
        <v>0</v>
      </c>
    </row>
    <row r="44" spans="1:8" x14ac:dyDescent="0.35">
      <c r="A44" s="52">
        <f t="shared" si="9"/>
        <v>35</v>
      </c>
      <c r="B44" s="9" t="s">
        <v>45</v>
      </c>
      <c r="C44" s="20" t="s">
        <v>9</v>
      </c>
      <c r="D44" s="10">
        <v>0</v>
      </c>
      <c r="E44" s="59"/>
      <c r="F44" s="10">
        <f t="shared" si="10"/>
        <v>0</v>
      </c>
      <c r="G44" s="59"/>
      <c r="H44" s="10">
        <f t="shared" si="8"/>
        <v>0</v>
      </c>
    </row>
    <row r="45" spans="1:8" x14ac:dyDescent="0.35">
      <c r="A45" s="28"/>
      <c r="B45" s="29" t="s">
        <v>129</v>
      </c>
      <c r="C45" s="6" t="s">
        <v>7</v>
      </c>
      <c r="D45" s="7"/>
      <c r="E45" s="7"/>
      <c r="F45" s="7"/>
      <c r="G45" s="7"/>
      <c r="H45" s="7"/>
    </row>
    <row r="46" spans="1:8" ht="60" x14ac:dyDescent="0.35">
      <c r="A46" s="52">
        <f>A44+1</f>
        <v>36</v>
      </c>
      <c r="B46" s="31" t="s">
        <v>42</v>
      </c>
      <c r="C46" s="9" t="s">
        <v>9</v>
      </c>
      <c r="D46" s="10">
        <v>1</v>
      </c>
      <c r="E46" s="10"/>
      <c r="F46" s="10">
        <f>E46*D46</f>
        <v>0</v>
      </c>
      <c r="G46" s="10"/>
      <c r="H46" s="10">
        <f>G46*D46</f>
        <v>0</v>
      </c>
    </row>
    <row r="47" spans="1:8" ht="16.5" customHeight="1" x14ac:dyDescent="0.35">
      <c r="A47" s="28"/>
      <c r="B47" s="29" t="s">
        <v>130</v>
      </c>
      <c r="C47" s="6" t="s">
        <v>7</v>
      </c>
      <c r="D47" s="7"/>
      <c r="E47" s="7"/>
      <c r="F47" s="7"/>
      <c r="G47" s="7"/>
      <c r="H47" s="7"/>
    </row>
    <row r="48" spans="1:8" ht="70" x14ac:dyDescent="0.35">
      <c r="A48" s="52">
        <f>A46+1</f>
        <v>37</v>
      </c>
      <c r="B48" s="31" t="s">
        <v>246</v>
      </c>
      <c r="C48" s="9" t="s">
        <v>9</v>
      </c>
      <c r="D48" s="10">
        <v>1</v>
      </c>
      <c r="E48" s="10"/>
      <c r="F48" s="10">
        <f>E48*D48</f>
        <v>0</v>
      </c>
      <c r="G48" s="10"/>
      <c r="H48" s="10">
        <f>G48*D48</f>
        <v>0</v>
      </c>
    </row>
    <row r="49" spans="1:245" customFormat="1" x14ac:dyDescent="0.35">
      <c r="A49" s="51"/>
      <c r="B49" s="6" t="s">
        <v>15</v>
      </c>
      <c r="C49" s="23" t="s">
        <v>7</v>
      </c>
      <c r="D49" s="7"/>
      <c r="E49" s="7"/>
      <c r="F49" s="7"/>
      <c r="G49" s="7"/>
      <c r="H49" s="7"/>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row>
    <row r="50" spans="1:245" customFormat="1" x14ac:dyDescent="0.35">
      <c r="A50" s="52">
        <f>A48+1</f>
        <v>38</v>
      </c>
      <c r="B50" s="9" t="s">
        <v>47</v>
      </c>
      <c r="C50" s="20" t="s">
        <v>9</v>
      </c>
      <c r="D50" s="10">
        <v>2</v>
      </c>
      <c r="E50" s="59"/>
      <c r="F50" s="10">
        <f>E50*D50</f>
        <v>0</v>
      </c>
      <c r="G50" s="59"/>
      <c r="H50" s="10">
        <f>G50*D50</f>
        <v>0</v>
      </c>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row>
    <row r="51" spans="1:245" customFormat="1" ht="21.5" x14ac:dyDescent="0.35">
      <c r="A51" s="52">
        <f>A50+1</f>
        <v>39</v>
      </c>
      <c r="B51" s="9" t="s">
        <v>16</v>
      </c>
      <c r="C51" s="20" t="s">
        <v>9</v>
      </c>
      <c r="D51" s="10">
        <v>2</v>
      </c>
      <c r="E51" s="59"/>
      <c r="F51" s="10">
        <f>E51*D51</f>
        <v>0</v>
      </c>
      <c r="G51" s="59"/>
      <c r="H51" s="10">
        <f>G51*D51</f>
        <v>0</v>
      </c>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row>
    <row r="52" spans="1:245" x14ac:dyDescent="0.35">
      <c r="A52" s="60"/>
      <c r="B52" s="6" t="s">
        <v>134</v>
      </c>
      <c r="C52" s="23" t="s">
        <v>7</v>
      </c>
      <c r="D52" s="7"/>
      <c r="E52" s="7"/>
      <c r="F52" s="7"/>
      <c r="G52" s="7"/>
      <c r="H52" s="7"/>
    </row>
    <row r="53" spans="1:245" customFormat="1" x14ac:dyDescent="0.35">
      <c r="A53" s="52">
        <f>A51+1</f>
        <v>40</v>
      </c>
      <c r="B53" s="18" t="s">
        <v>137</v>
      </c>
      <c r="C53" s="24" t="s">
        <v>9</v>
      </c>
      <c r="D53" s="19">
        <v>1</v>
      </c>
      <c r="E53" s="19"/>
      <c r="F53" s="19">
        <f>E53*D53</f>
        <v>0</v>
      </c>
      <c r="G53" s="19"/>
      <c r="H53" s="19">
        <f>G53*D53</f>
        <v>0</v>
      </c>
    </row>
    <row r="54" spans="1:245" customFormat="1" x14ac:dyDescent="0.35">
      <c r="A54" s="52">
        <f>A53+1</f>
        <v>41</v>
      </c>
      <c r="B54" s="18" t="s">
        <v>136</v>
      </c>
      <c r="C54" s="24" t="s">
        <v>9</v>
      </c>
      <c r="D54" s="19">
        <v>1</v>
      </c>
      <c r="E54" s="19"/>
      <c r="F54" s="19">
        <f>E54*D54</f>
        <v>0</v>
      </c>
      <c r="G54" s="19"/>
      <c r="H54" s="19">
        <f>G54*D54</f>
        <v>0</v>
      </c>
    </row>
    <row r="55" spans="1:245" customFormat="1" x14ac:dyDescent="0.35">
      <c r="A55" s="52">
        <f>A54+1</f>
        <v>42</v>
      </c>
      <c r="B55" s="18" t="s">
        <v>135</v>
      </c>
      <c r="C55" s="24" t="s">
        <v>9</v>
      </c>
      <c r="D55" s="19">
        <v>1</v>
      </c>
      <c r="E55" s="19"/>
      <c r="F55" s="19">
        <f>E55*D55</f>
        <v>0</v>
      </c>
      <c r="G55" s="19"/>
      <c r="H55" s="19">
        <f>G55*D55</f>
        <v>0</v>
      </c>
    </row>
    <row r="56" spans="1:245" x14ac:dyDescent="0.35">
      <c r="A56" s="51"/>
      <c r="B56" s="6" t="s">
        <v>131</v>
      </c>
      <c r="C56" s="23" t="s">
        <v>7</v>
      </c>
      <c r="D56" s="7"/>
      <c r="E56" s="7"/>
      <c r="F56" s="7"/>
      <c r="G56" s="7"/>
      <c r="H56" s="7"/>
    </row>
    <row r="57" spans="1:245" ht="21.5" x14ac:dyDescent="0.35">
      <c r="A57" s="52">
        <f>A55+1</f>
        <v>43</v>
      </c>
      <c r="B57" s="11" t="s">
        <v>46</v>
      </c>
      <c r="C57" s="20" t="s">
        <v>9</v>
      </c>
      <c r="D57" s="10">
        <v>3</v>
      </c>
      <c r="E57" s="59"/>
      <c r="F57" s="10">
        <f>E57*D57</f>
        <v>0</v>
      </c>
      <c r="G57" s="59"/>
      <c r="H57" s="10">
        <f>G57*D57</f>
        <v>0</v>
      </c>
    </row>
    <row r="58" spans="1:245" x14ac:dyDescent="0.35">
      <c r="A58" s="60"/>
      <c r="B58" s="6" t="s">
        <v>160</v>
      </c>
      <c r="C58" s="23" t="s">
        <v>7</v>
      </c>
      <c r="D58" s="7"/>
      <c r="E58" s="7"/>
      <c r="F58" s="7"/>
      <c r="G58" s="7"/>
      <c r="H58" s="7"/>
    </row>
    <row r="59" spans="1:245" customFormat="1" x14ac:dyDescent="0.35">
      <c r="A59" s="52">
        <f>A57+1</f>
        <v>44</v>
      </c>
      <c r="B59" s="18" t="s">
        <v>54</v>
      </c>
      <c r="C59" s="24" t="s">
        <v>9</v>
      </c>
      <c r="D59" s="19">
        <v>2</v>
      </c>
      <c r="E59" s="19"/>
      <c r="F59" s="19">
        <f>E59*D59</f>
        <v>0</v>
      </c>
      <c r="G59" s="19"/>
      <c r="H59" s="19">
        <f>G59*D59</f>
        <v>0</v>
      </c>
    </row>
    <row r="60" spans="1:245" customFormat="1" x14ac:dyDescent="0.35">
      <c r="A60" s="52">
        <f>A59+1</f>
        <v>45</v>
      </c>
      <c r="B60" s="18" t="s">
        <v>39</v>
      </c>
      <c r="C60" s="24" t="s">
        <v>9</v>
      </c>
      <c r="D60" s="19">
        <v>2</v>
      </c>
      <c r="E60" s="19"/>
      <c r="F60" s="19">
        <f>E60*D60</f>
        <v>0</v>
      </c>
      <c r="G60" s="19"/>
      <c r="H60" s="19">
        <f>G60*D60</f>
        <v>0</v>
      </c>
    </row>
    <row r="61" spans="1:245" customFormat="1" x14ac:dyDescent="0.35">
      <c r="A61" s="52">
        <f>A60+1</f>
        <v>46</v>
      </c>
      <c r="B61" s="18" t="s">
        <v>59</v>
      </c>
      <c r="C61" s="24" t="s">
        <v>9</v>
      </c>
      <c r="D61" s="19">
        <v>2</v>
      </c>
      <c r="E61" s="19"/>
      <c r="F61" s="19">
        <f>E61*D61</f>
        <v>0</v>
      </c>
      <c r="G61" s="19"/>
      <c r="H61" s="19">
        <f>G61*D61</f>
        <v>0</v>
      </c>
    </row>
    <row r="62" spans="1:245" x14ac:dyDescent="0.35">
      <c r="A62" s="60"/>
      <c r="B62" s="6" t="s">
        <v>113</v>
      </c>
      <c r="C62" s="23" t="s">
        <v>7</v>
      </c>
      <c r="D62" s="7"/>
      <c r="E62" s="7"/>
      <c r="F62" s="7"/>
      <c r="G62" s="7"/>
      <c r="H62" s="7"/>
    </row>
    <row r="63" spans="1:245" ht="71.5" x14ac:dyDescent="0.35">
      <c r="A63" s="52">
        <f>A61+1</f>
        <v>47</v>
      </c>
      <c r="B63" s="8" t="s">
        <v>107</v>
      </c>
      <c r="C63" s="20" t="s">
        <v>9</v>
      </c>
      <c r="D63" s="10">
        <v>1</v>
      </c>
      <c r="E63" s="10"/>
      <c r="F63" s="10">
        <f t="shared" ref="F63:F71" si="11">E63*D63</f>
        <v>0</v>
      </c>
      <c r="G63" s="10"/>
      <c r="H63" s="10">
        <f>G63*D63</f>
        <v>0</v>
      </c>
    </row>
    <row r="64" spans="1:245" x14ac:dyDescent="0.35">
      <c r="A64" s="52">
        <f>A63+1</f>
        <v>48</v>
      </c>
      <c r="B64" s="8" t="s">
        <v>132</v>
      </c>
      <c r="C64" s="20" t="s">
        <v>9</v>
      </c>
      <c r="D64" s="10">
        <v>1</v>
      </c>
      <c r="E64" s="10"/>
      <c r="F64" s="10">
        <f t="shared" si="11"/>
        <v>0</v>
      </c>
      <c r="G64" s="10"/>
      <c r="H64" s="10">
        <f>G64*D64</f>
        <v>0</v>
      </c>
    </row>
    <row r="65" spans="1:245" x14ac:dyDescent="0.35">
      <c r="A65" s="52">
        <f>A64+1</f>
        <v>49</v>
      </c>
      <c r="B65" s="9" t="s">
        <v>58</v>
      </c>
      <c r="C65" s="20" t="s">
        <v>9</v>
      </c>
      <c r="D65" s="10">
        <v>1</v>
      </c>
      <c r="E65" s="10"/>
      <c r="F65" s="10">
        <f t="shared" si="11"/>
        <v>0</v>
      </c>
      <c r="G65" s="10"/>
      <c r="H65" s="10">
        <f>G65*D65</f>
        <v>0</v>
      </c>
    </row>
    <row r="66" spans="1:245" ht="31.5" x14ac:dyDescent="0.35">
      <c r="A66" s="52">
        <f>A65+1</f>
        <v>50</v>
      </c>
      <c r="B66" s="8" t="s">
        <v>37</v>
      </c>
      <c r="C66" s="20" t="s">
        <v>9</v>
      </c>
      <c r="D66" s="10">
        <v>2</v>
      </c>
      <c r="E66" s="59"/>
      <c r="F66" s="10">
        <f t="shared" si="11"/>
        <v>0</v>
      </c>
      <c r="G66" s="59"/>
      <c r="H66" s="10">
        <f>G66*D66</f>
        <v>0</v>
      </c>
    </row>
    <row r="67" spans="1:245" x14ac:dyDescent="0.35">
      <c r="A67" s="52">
        <f>A66+1</f>
        <v>51</v>
      </c>
      <c r="B67" s="9" t="s">
        <v>29</v>
      </c>
      <c r="C67" s="20" t="s">
        <v>30</v>
      </c>
      <c r="D67" s="10">
        <v>0</v>
      </c>
      <c r="E67" s="59"/>
      <c r="F67" s="10">
        <f t="shared" si="11"/>
        <v>0</v>
      </c>
      <c r="G67" s="59"/>
      <c r="H67" s="10">
        <f>G67*D67</f>
        <v>0</v>
      </c>
    </row>
    <row r="68" spans="1:245" x14ac:dyDescent="0.35">
      <c r="A68" s="60"/>
      <c r="B68" s="6" t="s">
        <v>114</v>
      </c>
      <c r="C68" s="23" t="s">
        <v>7</v>
      </c>
      <c r="D68" s="7"/>
      <c r="E68" s="7"/>
      <c r="F68" s="7"/>
      <c r="G68" s="7"/>
      <c r="H68" s="7"/>
    </row>
    <row r="69" spans="1:245" ht="20" x14ac:dyDescent="0.35">
      <c r="A69" s="52">
        <f>A67+1</f>
        <v>52</v>
      </c>
      <c r="B69" s="47" t="s">
        <v>369</v>
      </c>
      <c r="C69" s="9" t="s">
        <v>9</v>
      </c>
      <c r="D69" s="10">
        <v>1</v>
      </c>
      <c r="E69" s="10"/>
      <c r="F69" s="10">
        <f t="shared" si="11"/>
        <v>0</v>
      </c>
      <c r="G69" s="10"/>
      <c r="H69" s="10">
        <f>G69*D69</f>
        <v>0</v>
      </c>
    </row>
    <row r="70" spans="1:245" ht="40" x14ac:dyDescent="0.35">
      <c r="A70" s="52">
        <f>A69+1</f>
        <v>53</v>
      </c>
      <c r="B70" s="46" t="s">
        <v>115</v>
      </c>
      <c r="C70" s="9" t="s">
        <v>9</v>
      </c>
      <c r="D70" s="10">
        <v>2</v>
      </c>
      <c r="E70" s="10"/>
      <c r="F70" s="10">
        <f t="shared" si="11"/>
        <v>0</v>
      </c>
      <c r="G70" s="10"/>
      <c r="H70" s="10">
        <f>G70*D70</f>
        <v>0</v>
      </c>
    </row>
    <row r="71" spans="1:245" x14ac:dyDescent="0.35">
      <c r="A71" s="52">
        <f>A70+1</f>
        <v>54</v>
      </c>
      <c r="B71" s="9" t="s">
        <v>370</v>
      </c>
      <c r="C71" s="9" t="s">
        <v>9</v>
      </c>
      <c r="D71" s="10">
        <v>1</v>
      </c>
      <c r="E71" s="10"/>
      <c r="F71" s="10">
        <f t="shared" si="11"/>
        <v>0</v>
      </c>
      <c r="G71" s="10"/>
      <c r="H71" s="10">
        <f>G71*D71</f>
        <v>0</v>
      </c>
    </row>
    <row r="72" spans="1:245" customFormat="1" x14ac:dyDescent="0.35">
      <c r="A72" s="51"/>
      <c r="B72" s="6" t="s">
        <v>171</v>
      </c>
      <c r="C72" s="23" t="s">
        <v>7</v>
      </c>
      <c r="D72" s="7"/>
      <c r="E72" s="7"/>
      <c r="F72" s="7"/>
      <c r="G72" s="7"/>
      <c r="H72" s="7"/>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c r="HX72" s="26"/>
      <c r="HY72" s="26"/>
      <c r="HZ72" s="26"/>
      <c r="IA72" s="26"/>
      <c r="IB72" s="26"/>
      <c r="IC72" s="26"/>
      <c r="ID72" s="26"/>
      <c r="IE72" s="26"/>
      <c r="IF72" s="26"/>
      <c r="IG72" s="26"/>
      <c r="IH72" s="26"/>
      <c r="II72" s="26"/>
      <c r="IJ72" s="26"/>
      <c r="IK72" s="26"/>
    </row>
    <row r="73" spans="1:245" customFormat="1" x14ac:dyDescent="0.35">
      <c r="A73" s="52">
        <f>A71+1</f>
        <v>55</v>
      </c>
      <c r="B73" s="9" t="s">
        <v>50</v>
      </c>
      <c r="C73" s="20" t="s">
        <v>9</v>
      </c>
      <c r="D73" s="10">
        <v>2</v>
      </c>
      <c r="E73" s="59"/>
      <c r="F73" s="10">
        <f t="shared" ref="F73:F79" si="12">E73*D73</f>
        <v>0</v>
      </c>
      <c r="G73" s="59"/>
      <c r="H73" s="10">
        <f t="shared" ref="H73:H79" si="13">G73*D73</f>
        <v>0</v>
      </c>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row>
    <row r="74" spans="1:245" customFormat="1" x14ac:dyDescent="0.35">
      <c r="A74" s="52">
        <f t="shared" ref="A74:A79" si="14">A73+1</f>
        <v>56</v>
      </c>
      <c r="B74" s="9" t="s">
        <v>52</v>
      </c>
      <c r="C74" s="20" t="s">
        <v>9</v>
      </c>
      <c r="D74" s="10">
        <v>2</v>
      </c>
      <c r="E74" s="59"/>
      <c r="F74" s="10">
        <f t="shared" si="12"/>
        <v>0</v>
      </c>
      <c r="G74" s="59"/>
      <c r="H74" s="10">
        <f t="shared" si="13"/>
        <v>0</v>
      </c>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c r="IB74" s="26"/>
      <c r="IC74" s="26"/>
      <c r="ID74" s="26"/>
      <c r="IE74" s="26"/>
      <c r="IF74" s="26"/>
      <c r="IG74" s="26"/>
      <c r="IH74" s="26"/>
      <c r="II74" s="26"/>
      <c r="IJ74" s="26"/>
      <c r="IK74" s="26"/>
    </row>
    <row r="75" spans="1:245" customFormat="1" x14ac:dyDescent="0.35">
      <c r="A75" s="52">
        <f t="shared" si="14"/>
        <v>57</v>
      </c>
      <c r="B75" s="9" t="s">
        <v>55</v>
      </c>
      <c r="C75" s="20" t="s">
        <v>9</v>
      </c>
      <c r="D75" s="10">
        <v>1</v>
      </c>
      <c r="E75" s="59"/>
      <c r="F75" s="10">
        <f t="shared" si="12"/>
        <v>0</v>
      </c>
      <c r="G75" s="59"/>
      <c r="H75" s="10">
        <f t="shared" si="13"/>
        <v>0</v>
      </c>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c r="IB75" s="26"/>
      <c r="IC75" s="26"/>
      <c r="ID75" s="26"/>
      <c r="IE75" s="26"/>
      <c r="IF75" s="26"/>
      <c r="IG75" s="26"/>
      <c r="IH75" s="26"/>
      <c r="II75" s="26"/>
      <c r="IJ75" s="26"/>
      <c r="IK75" s="26"/>
    </row>
    <row r="76" spans="1:245" customFormat="1" x14ac:dyDescent="0.35">
      <c r="A76" s="52">
        <f t="shared" si="14"/>
        <v>58</v>
      </c>
      <c r="B76" s="9" t="s">
        <v>49</v>
      </c>
      <c r="C76" s="20" t="s">
        <v>9</v>
      </c>
      <c r="D76" s="10">
        <v>2</v>
      </c>
      <c r="E76" s="59"/>
      <c r="F76" s="10">
        <f t="shared" si="12"/>
        <v>0</v>
      </c>
      <c r="G76" s="59"/>
      <c r="H76" s="10">
        <f t="shared" si="13"/>
        <v>0</v>
      </c>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c r="IB76" s="26"/>
      <c r="IC76" s="26"/>
      <c r="ID76" s="26"/>
      <c r="IE76" s="26"/>
      <c r="IF76" s="26"/>
      <c r="IG76" s="26"/>
      <c r="IH76" s="26"/>
      <c r="II76" s="26"/>
      <c r="IJ76" s="26"/>
      <c r="IK76" s="26"/>
    </row>
    <row r="77" spans="1:245" customFormat="1" x14ac:dyDescent="0.35">
      <c r="A77" s="52">
        <f t="shared" si="14"/>
        <v>59</v>
      </c>
      <c r="B77" s="9" t="s">
        <v>48</v>
      </c>
      <c r="C77" s="20" t="s">
        <v>9</v>
      </c>
      <c r="D77" s="10">
        <v>1</v>
      </c>
      <c r="E77" s="59"/>
      <c r="F77" s="10">
        <f t="shared" si="12"/>
        <v>0</v>
      </c>
      <c r="G77" s="59"/>
      <c r="H77" s="10">
        <f t="shared" si="13"/>
        <v>0</v>
      </c>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c r="HX77" s="26"/>
      <c r="HY77" s="26"/>
      <c r="HZ77" s="26"/>
      <c r="IA77" s="26"/>
      <c r="IB77" s="26"/>
      <c r="IC77" s="26"/>
      <c r="ID77" s="26"/>
      <c r="IE77" s="26"/>
      <c r="IF77" s="26"/>
      <c r="IG77" s="26"/>
      <c r="IH77" s="26"/>
      <c r="II77" s="26"/>
      <c r="IJ77" s="26"/>
      <c r="IK77" s="26"/>
    </row>
    <row r="78" spans="1:245" customFormat="1" x14ac:dyDescent="0.35">
      <c r="A78" s="52">
        <f t="shared" si="14"/>
        <v>60</v>
      </c>
      <c r="B78" s="9" t="s">
        <v>51</v>
      </c>
      <c r="C78" s="20" t="s">
        <v>9</v>
      </c>
      <c r="D78" s="10">
        <v>2</v>
      </c>
      <c r="E78" s="59"/>
      <c r="F78" s="10">
        <f t="shared" si="12"/>
        <v>0</v>
      </c>
      <c r="G78" s="59"/>
      <c r="H78" s="10">
        <f t="shared" si="13"/>
        <v>0</v>
      </c>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c r="HX78" s="26"/>
      <c r="HY78" s="26"/>
      <c r="HZ78" s="26"/>
      <c r="IA78" s="26"/>
      <c r="IB78" s="26"/>
      <c r="IC78" s="26"/>
      <c r="ID78" s="26"/>
      <c r="IE78" s="26"/>
      <c r="IF78" s="26"/>
      <c r="IG78" s="26"/>
      <c r="IH78" s="26"/>
      <c r="II78" s="26"/>
      <c r="IJ78" s="26"/>
      <c r="IK78" s="26"/>
    </row>
    <row r="79" spans="1:245" customFormat="1" x14ac:dyDescent="0.35">
      <c r="A79" s="52">
        <f t="shared" si="14"/>
        <v>61</v>
      </c>
      <c r="B79" s="9" t="s">
        <v>53</v>
      </c>
      <c r="C79" s="20" t="s">
        <v>9</v>
      </c>
      <c r="D79" s="10">
        <v>18</v>
      </c>
      <c r="E79" s="59"/>
      <c r="F79" s="10">
        <f t="shared" si="12"/>
        <v>0</v>
      </c>
      <c r="G79" s="59"/>
      <c r="H79" s="10">
        <f t="shared" si="13"/>
        <v>0</v>
      </c>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c r="HX79" s="26"/>
      <c r="HY79" s="26"/>
      <c r="HZ79" s="26"/>
      <c r="IA79" s="26"/>
      <c r="IB79" s="26"/>
      <c r="IC79" s="26"/>
      <c r="ID79" s="26"/>
      <c r="IE79" s="26"/>
      <c r="IF79" s="26"/>
      <c r="IG79" s="26"/>
      <c r="IH79" s="26"/>
      <c r="II79" s="26"/>
      <c r="IJ79" s="26"/>
      <c r="IK79" s="26"/>
    </row>
    <row r="80" spans="1:245" x14ac:dyDescent="0.35">
      <c r="A80" s="50"/>
      <c r="B80" s="3" t="s">
        <v>120</v>
      </c>
      <c r="C80" s="21" t="s">
        <v>7</v>
      </c>
      <c r="D80" s="4"/>
      <c r="E80" s="4"/>
      <c r="F80" s="4"/>
      <c r="G80" s="4"/>
      <c r="H80" s="4"/>
    </row>
    <row r="81" spans="1:8" x14ac:dyDescent="0.35">
      <c r="A81" s="60"/>
      <c r="B81" s="6" t="s">
        <v>121</v>
      </c>
      <c r="C81" s="23" t="s">
        <v>7</v>
      </c>
      <c r="D81" s="7"/>
      <c r="E81" s="7"/>
      <c r="F81" s="7" t="s">
        <v>184</v>
      </c>
      <c r="G81" s="7"/>
      <c r="H81" s="7" t="s">
        <v>184</v>
      </c>
    </row>
    <row r="82" spans="1:8" ht="71.5" x14ac:dyDescent="0.35">
      <c r="A82" s="52">
        <f>A79+1</f>
        <v>62</v>
      </c>
      <c r="B82" s="8" t="s">
        <v>107</v>
      </c>
      <c r="C82" s="20" t="s">
        <v>9</v>
      </c>
      <c r="D82" s="10">
        <v>1</v>
      </c>
      <c r="E82" s="10"/>
      <c r="F82" s="10">
        <f>E82*D82</f>
        <v>0</v>
      </c>
      <c r="G82" s="10"/>
      <c r="H82" s="10">
        <f>G82*D82</f>
        <v>0</v>
      </c>
    </row>
    <row r="83" spans="1:8" x14ac:dyDescent="0.35">
      <c r="A83" s="52">
        <f>A82+1</f>
        <v>63</v>
      </c>
      <c r="B83" s="8" t="s">
        <v>57</v>
      </c>
      <c r="C83" s="20" t="s">
        <v>9</v>
      </c>
      <c r="D83" s="10">
        <v>1</v>
      </c>
      <c r="E83" s="10"/>
      <c r="F83" s="10">
        <f>E83*D83</f>
        <v>0</v>
      </c>
      <c r="G83" s="10"/>
      <c r="H83" s="10">
        <f>G83*D83</f>
        <v>0</v>
      </c>
    </row>
    <row r="84" spans="1:8" x14ac:dyDescent="0.35">
      <c r="A84" s="52">
        <f>A83+1</f>
        <v>64</v>
      </c>
      <c r="B84" s="9" t="s">
        <v>368</v>
      </c>
      <c r="C84" s="20" t="s">
        <v>9</v>
      </c>
      <c r="D84" s="10">
        <v>1</v>
      </c>
      <c r="E84" s="10"/>
      <c r="F84" s="10">
        <f>E84*D84</f>
        <v>0</v>
      </c>
      <c r="G84" s="10"/>
      <c r="H84" s="10">
        <f>G84*D84</f>
        <v>0</v>
      </c>
    </row>
    <row r="85" spans="1:8" ht="31.5" x14ac:dyDescent="0.35">
      <c r="A85" s="52">
        <f>A84+1</f>
        <v>65</v>
      </c>
      <c r="B85" s="8" t="s">
        <v>37</v>
      </c>
      <c r="C85" s="20" t="s">
        <v>9</v>
      </c>
      <c r="D85" s="10">
        <v>2</v>
      </c>
      <c r="E85" s="59"/>
      <c r="F85" s="10">
        <f>E85*D85</f>
        <v>0</v>
      </c>
      <c r="G85" s="59"/>
      <c r="H85" s="10">
        <f>G85*D85</f>
        <v>0</v>
      </c>
    </row>
    <row r="86" spans="1:8" x14ac:dyDescent="0.35">
      <c r="A86" s="52">
        <f>A85+1</f>
        <v>66</v>
      </c>
      <c r="B86" s="9" t="s">
        <v>29</v>
      </c>
      <c r="C86" s="20" t="s">
        <v>30</v>
      </c>
      <c r="D86" s="10">
        <v>0</v>
      </c>
      <c r="E86" s="59"/>
      <c r="F86" s="10">
        <f>E86*D86</f>
        <v>0</v>
      </c>
      <c r="G86" s="59"/>
      <c r="H86" s="10">
        <f>G86*D86</f>
        <v>0</v>
      </c>
    </row>
    <row r="87" spans="1:8" x14ac:dyDescent="0.35">
      <c r="A87" s="51"/>
      <c r="B87" s="6" t="s">
        <v>152</v>
      </c>
      <c r="C87" s="23" t="s">
        <v>7</v>
      </c>
      <c r="D87" s="7"/>
      <c r="E87" s="7"/>
      <c r="F87" s="7"/>
      <c r="G87" s="7"/>
      <c r="H87" s="7"/>
    </row>
    <row r="88" spans="1:8" x14ac:dyDescent="0.35">
      <c r="A88" s="52">
        <f>A86+1</f>
        <v>67</v>
      </c>
      <c r="B88" s="9" t="s">
        <v>106</v>
      </c>
      <c r="C88" s="20" t="s">
        <v>9</v>
      </c>
      <c r="D88" s="10">
        <v>1</v>
      </c>
      <c r="E88" s="59"/>
      <c r="F88" s="10">
        <f>E88*D88</f>
        <v>0</v>
      </c>
      <c r="G88" s="59"/>
      <c r="H88" s="10">
        <f>G88*D88</f>
        <v>0</v>
      </c>
    </row>
    <row r="89" spans="1:8" x14ac:dyDescent="0.35">
      <c r="A89" s="52">
        <f>A88+1</f>
        <v>68</v>
      </c>
      <c r="B89" s="9" t="s">
        <v>10</v>
      </c>
      <c r="C89" s="20" t="s">
        <v>9</v>
      </c>
      <c r="D89" s="10">
        <v>1</v>
      </c>
      <c r="E89" s="59"/>
      <c r="F89" s="10">
        <f>E89*D89</f>
        <v>0</v>
      </c>
      <c r="G89" s="59"/>
      <c r="H89" s="10">
        <f>G89*D89</f>
        <v>0</v>
      </c>
    </row>
    <row r="90" spans="1:8" x14ac:dyDescent="0.35">
      <c r="A90" s="52">
        <f>A89+1</f>
        <v>69</v>
      </c>
      <c r="B90" s="9" t="s">
        <v>11</v>
      </c>
      <c r="C90" s="20" t="s">
        <v>9</v>
      </c>
      <c r="D90" s="10">
        <v>1</v>
      </c>
      <c r="E90" s="59"/>
      <c r="F90" s="10">
        <f>E90*D90</f>
        <v>0</v>
      </c>
      <c r="G90" s="59"/>
      <c r="H90" s="10">
        <f>G90*D90</f>
        <v>0</v>
      </c>
    </row>
    <row r="91" spans="1:8" x14ac:dyDescent="0.35">
      <c r="A91" s="52">
        <f>A90+1</f>
        <v>70</v>
      </c>
      <c r="B91" s="9" t="s">
        <v>27</v>
      </c>
      <c r="C91" s="20" t="s">
        <v>9</v>
      </c>
      <c r="D91" s="10">
        <v>1</v>
      </c>
      <c r="E91" s="59"/>
      <c r="F91" s="10">
        <f>E91*D91</f>
        <v>0</v>
      </c>
      <c r="G91" s="59"/>
      <c r="H91" s="10">
        <f>G91*D91</f>
        <v>0</v>
      </c>
    </row>
    <row r="92" spans="1:8" x14ac:dyDescent="0.35">
      <c r="A92" s="52">
        <f>A91+1</f>
        <v>71</v>
      </c>
      <c r="B92" s="9" t="s">
        <v>13</v>
      </c>
      <c r="C92" s="20" t="s">
        <v>9</v>
      </c>
      <c r="D92" s="10">
        <v>1</v>
      </c>
      <c r="E92" s="59"/>
      <c r="F92" s="10">
        <f>E92*D92</f>
        <v>0</v>
      </c>
      <c r="G92" s="59"/>
      <c r="H92" s="10">
        <f>G92*D92</f>
        <v>0</v>
      </c>
    </row>
    <row r="93" spans="1:8" x14ac:dyDescent="0.35">
      <c r="A93" s="51"/>
      <c r="B93" s="6" t="s">
        <v>304</v>
      </c>
      <c r="C93" s="23" t="s">
        <v>7</v>
      </c>
      <c r="D93" s="7"/>
      <c r="E93" s="7"/>
      <c r="F93" s="7"/>
      <c r="G93" s="7"/>
      <c r="H93" s="7"/>
    </row>
    <row r="94" spans="1:8" ht="21.5" x14ac:dyDescent="0.35">
      <c r="A94" s="52">
        <f>A92+1</f>
        <v>72</v>
      </c>
      <c r="B94" s="11" t="s">
        <v>46</v>
      </c>
      <c r="C94" s="20" t="s">
        <v>9</v>
      </c>
      <c r="D94" s="10">
        <v>2</v>
      </c>
      <c r="E94" s="59"/>
      <c r="F94" s="10">
        <f>E94*D94</f>
        <v>0</v>
      </c>
      <c r="G94" s="59"/>
      <c r="H94" s="10">
        <f>G94*D94</f>
        <v>0</v>
      </c>
    </row>
    <row r="95" spans="1:8" x14ac:dyDescent="0.35">
      <c r="A95" s="50"/>
      <c r="B95" s="3" t="s">
        <v>125</v>
      </c>
      <c r="C95" s="21" t="s">
        <v>7</v>
      </c>
      <c r="D95" s="4"/>
      <c r="E95" s="4"/>
      <c r="F95" s="4"/>
      <c r="G95" s="4"/>
      <c r="H95" s="4"/>
    </row>
    <row r="96" spans="1:8" x14ac:dyDescent="0.35">
      <c r="A96" s="60"/>
      <c r="B96" s="6" t="s">
        <v>371</v>
      </c>
      <c r="C96" s="23" t="s">
        <v>7</v>
      </c>
      <c r="D96" s="7"/>
      <c r="E96" s="7"/>
      <c r="F96" s="7" t="s">
        <v>184</v>
      </c>
      <c r="G96" s="7"/>
      <c r="H96" s="7" t="s">
        <v>184</v>
      </c>
    </row>
    <row r="97" spans="1:8" ht="71.5" x14ac:dyDescent="0.35">
      <c r="A97" s="52">
        <f>A94+1</f>
        <v>73</v>
      </c>
      <c r="B97" s="8" t="s">
        <v>263</v>
      </c>
      <c r="C97" s="20" t="s">
        <v>9</v>
      </c>
      <c r="D97" s="10">
        <v>2</v>
      </c>
      <c r="E97" s="10"/>
      <c r="F97" s="10">
        <f t="shared" ref="F97:F102" si="15">E97*D97</f>
        <v>0</v>
      </c>
      <c r="G97" s="10"/>
      <c r="H97" s="10">
        <f t="shared" ref="H97:H102" si="16">G97*D97</f>
        <v>0</v>
      </c>
    </row>
    <row r="98" spans="1:8" x14ac:dyDescent="0.35">
      <c r="A98" s="52">
        <f>A97+1</f>
        <v>74</v>
      </c>
      <c r="B98" s="9" t="s">
        <v>36</v>
      </c>
      <c r="C98" s="20" t="s">
        <v>9</v>
      </c>
      <c r="D98" s="10">
        <v>2</v>
      </c>
      <c r="E98" s="10"/>
      <c r="F98" s="10">
        <f t="shared" si="15"/>
        <v>0</v>
      </c>
      <c r="G98" s="10"/>
      <c r="H98" s="10">
        <f t="shared" si="16"/>
        <v>0</v>
      </c>
    </row>
    <row r="99" spans="1:8" ht="31.5" x14ac:dyDescent="0.35">
      <c r="A99" s="52">
        <f>A98+1</f>
        <v>75</v>
      </c>
      <c r="B99" s="8" t="s">
        <v>117</v>
      </c>
      <c r="C99" s="20" t="s">
        <v>9</v>
      </c>
      <c r="D99" s="10">
        <v>6</v>
      </c>
      <c r="E99" s="59"/>
      <c r="F99" s="10">
        <f t="shared" si="15"/>
        <v>0</v>
      </c>
      <c r="G99" s="59"/>
      <c r="H99" s="10">
        <f t="shared" si="16"/>
        <v>0</v>
      </c>
    </row>
    <row r="100" spans="1:8" ht="31.5" x14ac:dyDescent="0.35">
      <c r="A100" s="52">
        <f>A99+1</f>
        <v>76</v>
      </c>
      <c r="B100" s="9" t="s">
        <v>105</v>
      </c>
      <c r="C100" s="20" t="s">
        <v>9</v>
      </c>
      <c r="D100" s="10">
        <v>1</v>
      </c>
      <c r="E100" s="59"/>
      <c r="F100" s="10">
        <f t="shared" si="15"/>
        <v>0</v>
      </c>
      <c r="G100" s="59"/>
      <c r="H100" s="10">
        <f t="shared" si="16"/>
        <v>0</v>
      </c>
    </row>
    <row r="101" spans="1:8" x14ac:dyDescent="0.35">
      <c r="A101" s="52">
        <f>A100+1</f>
        <v>77</v>
      </c>
      <c r="B101" s="9" t="s">
        <v>29</v>
      </c>
      <c r="C101" s="20" t="s">
        <v>30</v>
      </c>
      <c r="D101" s="10">
        <v>0</v>
      </c>
      <c r="E101" s="59"/>
      <c r="F101" s="10">
        <f t="shared" si="15"/>
        <v>0</v>
      </c>
      <c r="G101" s="59"/>
      <c r="H101" s="10">
        <f t="shared" si="16"/>
        <v>0</v>
      </c>
    </row>
    <row r="102" spans="1:8" ht="51.5" x14ac:dyDescent="0.35">
      <c r="A102" s="52">
        <f>A101+1</f>
        <v>78</v>
      </c>
      <c r="B102" s="8" t="s">
        <v>169</v>
      </c>
      <c r="C102" s="20" t="s">
        <v>9</v>
      </c>
      <c r="D102" s="10">
        <v>1</v>
      </c>
      <c r="E102" s="10"/>
      <c r="F102" s="10">
        <f t="shared" si="15"/>
        <v>0</v>
      </c>
      <c r="G102" s="10"/>
      <c r="H102" s="10">
        <f t="shared" si="16"/>
        <v>0</v>
      </c>
    </row>
    <row r="103" spans="1:8" x14ac:dyDescent="0.35">
      <c r="A103" s="51"/>
      <c r="B103" s="6" t="s">
        <v>118</v>
      </c>
      <c r="C103" s="23" t="s">
        <v>7</v>
      </c>
      <c r="D103" s="7"/>
      <c r="E103" s="7"/>
      <c r="F103" s="7"/>
      <c r="G103" s="7"/>
      <c r="H103" s="7"/>
    </row>
    <row r="104" spans="1:8" x14ac:dyDescent="0.35">
      <c r="A104" s="52">
        <f>A102+1</f>
        <v>79</v>
      </c>
      <c r="B104" s="9" t="s">
        <v>106</v>
      </c>
      <c r="C104" s="20" t="s">
        <v>9</v>
      </c>
      <c r="D104" s="10">
        <v>1</v>
      </c>
      <c r="E104" s="59"/>
      <c r="F104" s="10">
        <f>E104*D104</f>
        <v>0</v>
      </c>
      <c r="G104" s="59"/>
      <c r="H104" s="10">
        <f t="shared" ref="H104:H110" si="17">G104*D104</f>
        <v>0</v>
      </c>
    </row>
    <row r="105" spans="1:8" x14ac:dyDescent="0.35">
      <c r="A105" s="52">
        <f t="shared" ref="A105:A110" si="18">A104+1</f>
        <v>80</v>
      </c>
      <c r="B105" s="9" t="s">
        <v>10</v>
      </c>
      <c r="C105" s="20" t="s">
        <v>9</v>
      </c>
      <c r="D105" s="10">
        <v>1</v>
      </c>
      <c r="E105" s="59"/>
      <c r="F105" s="10">
        <f t="shared" ref="F105:F110" si="19">E105*D105</f>
        <v>0</v>
      </c>
      <c r="G105" s="59"/>
      <c r="H105" s="10">
        <f t="shared" si="17"/>
        <v>0</v>
      </c>
    </row>
    <row r="106" spans="1:8" x14ac:dyDescent="0.35">
      <c r="A106" s="52">
        <f t="shared" si="18"/>
        <v>81</v>
      </c>
      <c r="B106" s="9" t="s">
        <v>11</v>
      </c>
      <c r="C106" s="20" t="s">
        <v>9</v>
      </c>
      <c r="D106" s="10">
        <v>1</v>
      </c>
      <c r="E106" s="59"/>
      <c r="F106" s="10">
        <f t="shared" si="19"/>
        <v>0</v>
      </c>
      <c r="G106" s="59"/>
      <c r="H106" s="10">
        <f t="shared" si="17"/>
        <v>0</v>
      </c>
    </row>
    <row r="107" spans="1:8" ht="21.5" x14ac:dyDescent="0.35">
      <c r="A107" s="52">
        <f t="shared" si="18"/>
        <v>82</v>
      </c>
      <c r="B107" s="9" t="s">
        <v>12</v>
      </c>
      <c r="C107" s="20" t="s">
        <v>9</v>
      </c>
      <c r="D107" s="10">
        <v>1</v>
      </c>
      <c r="E107" s="59"/>
      <c r="F107" s="10">
        <f t="shared" si="19"/>
        <v>0</v>
      </c>
      <c r="G107" s="59"/>
      <c r="H107" s="10">
        <f t="shared" si="17"/>
        <v>0</v>
      </c>
    </row>
    <row r="108" spans="1:8" x14ac:dyDescent="0.35">
      <c r="A108" s="52">
        <f t="shared" si="18"/>
        <v>83</v>
      </c>
      <c r="B108" s="9" t="s">
        <v>27</v>
      </c>
      <c r="C108" s="20" t="s">
        <v>9</v>
      </c>
      <c r="D108" s="10">
        <v>1</v>
      </c>
      <c r="E108" s="59"/>
      <c r="F108" s="10">
        <f t="shared" si="19"/>
        <v>0</v>
      </c>
      <c r="G108" s="59"/>
      <c r="H108" s="10">
        <f t="shared" si="17"/>
        <v>0</v>
      </c>
    </row>
    <row r="109" spans="1:8" x14ac:dyDescent="0.35">
      <c r="A109" s="52">
        <f t="shared" si="18"/>
        <v>84</v>
      </c>
      <c r="B109" s="9" t="s">
        <v>13</v>
      </c>
      <c r="C109" s="20" t="s">
        <v>9</v>
      </c>
      <c r="D109" s="10">
        <v>1</v>
      </c>
      <c r="E109" s="59"/>
      <c r="F109" s="10">
        <f t="shared" si="19"/>
        <v>0</v>
      </c>
      <c r="G109" s="59"/>
      <c r="H109" s="10">
        <f t="shared" si="17"/>
        <v>0</v>
      </c>
    </row>
    <row r="110" spans="1:8" x14ac:dyDescent="0.35">
      <c r="A110" s="52">
        <f t="shared" si="18"/>
        <v>85</v>
      </c>
      <c r="B110" s="9" t="s">
        <v>119</v>
      </c>
      <c r="C110" s="20" t="s">
        <v>9</v>
      </c>
      <c r="D110" s="10">
        <v>1</v>
      </c>
      <c r="E110" s="59"/>
      <c r="F110" s="10">
        <f t="shared" si="19"/>
        <v>0</v>
      </c>
      <c r="G110" s="59"/>
      <c r="H110" s="10">
        <f t="shared" si="17"/>
        <v>0</v>
      </c>
    </row>
    <row r="111" spans="1:8" x14ac:dyDescent="0.35">
      <c r="A111" s="60"/>
      <c r="B111" s="6" t="s">
        <v>126</v>
      </c>
      <c r="C111" s="23" t="s">
        <v>7</v>
      </c>
      <c r="D111" s="7"/>
      <c r="E111" s="7"/>
      <c r="F111" s="7" t="s">
        <v>184</v>
      </c>
      <c r="G111" s="7"/>
      <c r="H111" s="7" t="s">
        <v>184</v>
      </c>
    </row>
    <row r="112" spans="1:8" customFormat="1" x14ac:dyDescent="0.35">
      <c r="A112" s="52">
        <f>A110+1</f>
        <v>86</v>
      </c>
      <c r="B112" s="18" t="s">
        <v>54</v>
      </c>
      <c r="C112" s="24" t="s">
        <v>9</v>
      </c>
      <c r="D112" s="19">
        <v>1</v>
      </c>
      <c r="E112" s="19"/>
      <c r="F112" s="19">
        <f>E112*D112</f>
        <v>0</v>
      </c>
      <c r="G112" s="19"/>
      <c r="H112" s="19">
        <f>G112*D112</f>
        <v>0</v>
      </c>
    </row>
    <row r="113" spans="1:245" customFormat="1" x14ac:dyDescent="0.35">
      <c r="A113" s="52">
        <f>A112+1</f>
        <v>87</v>
      </c>
      <c r="B113" s="18" t="s">
        <v>39</v>
      </c>
      <c r="C113" s="24" t="s">
        <v>9</v>
      </c>
      <c r="D113" s="19">
        <v>1</v>
      </c>
      <c r="E113" s="19"/>
      <c r="F113" s="19">
        <f>E113*D113</f>
        <v>0</v>
      </c>
      <c r="G113" s="19"/>
      <c r="H113" s="19">
        <f>G113*D113</f>
        <v>0</v>
      </c>
    </row>
    <row r="114" spans="1:245" customFormat="1" x14ac:dyDescent="0.35">
      <c r="A114" s="52">
        <f>A113+1</f>
        <v>88</v>
      </c>
      <c r="B114" s="18" t="s">
        <v>59</v>
      </c>
      <c r="C114" s="24" t="s">
        <v>9</v>
      </c>
      <c r="D114" s="19">
        <v>1</v>
      </c>
      <c r="E114" s="19"/>
      <c r="F114" s="19">
        <f>E114*D114</f>
        <v>0</v>
      </c>
      <c r="G114" s="19"/>
      <c r="H114" s="19">
        <f>G114*D114</f>
        <v>0</v>
      </c>
    </row>
    <row r="115" spans="1:245" x14ac:dyDescent="0.35">
      <c r="A115" s="51"/>
      <c r="B115" s="6" t="s">
        <v>122</v>
      </c>
      <c r="C115" s="23" t="s">
        <v>7</v>
      </c>
      <c r="D115" s="7"/>
      <c r="E115" s="7"/>
      <c r="F115" s="7"/>
      <c r="G115" s="7"/>
      <c r="H115" s="7"/>
    </row>
    <row r="116" spans="1:245" ht="21.5" x14ac:dyDescent="0.35">
      <c r="A116" s="52">
        <f>A114+1</f>
        <v>89</v>
      </c>
      <c r="B116" s="11" t="s">
        <v>123</v>
      </c>
      <c r="C116" s="20" t="s">
        <v>9</v>
      </c>
      <c r="D116" s="10">
        <v>1</v>
      </c>
      <c r="E116" s="59"/>
      <c r="F116" s="10">
        <f>E116*D116</f>
        <v>0</v>
      </c>
      <c r="G116" s="59"/>
      <c r="H116" s="10">
        <f>G116*D116</f>
        <v>0</v>
      </c>
    </row>
    <row r="117" spans="1:245" customFormat="1" x14ac:dyDescent="0.35">
      <c r="A117" s="51"/>
      <c r="B117" s="6" t="s">
        <v>172</v>
      </c>
      <c r="C117" s="23" t="s">
        <v>7</v>
      </c>
      <c r="D117" s="7"/>
      <c r="E117" s="7"/>
      <c r="F117" s="7"/>
      <c r="G117" s="7"/>
      <c r="H117" s="7"/>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c r="HX117" s="26"/>
      <c r="HY117" s="26"/>
      <c r="HZ117" s="26"/>
      <c r="IA117" s="26"/>
      <c r="IB117" s="26"/>
      <c r="IC117" s="26"/>
      <c r="ID117" s="26"/>
      <c r="IE117" s="26"/>
      <c r="IF117" s="26"/>
      <c r="IG117" s="26"/>
      <c r="IH117" s="26"/>
      <c r="II117" s="26"/>
      <c r="IJ117" s="26"/>
      <c r="IK117" s="26"/>
    </row>
    <row r="118" spans="1:245" customFormat="1" x14ac:dyDescent="0.35">
      <c r="A118" s="52">
        <f>A116+1</f>
        <v>90</v>
      </c>
      <c r="B118" s="9" t="s">
        <v>50</v>
      </c>
      <c r="C118" s="20" t="s">
        <v>9</v>
      </c>
      <c r="D118" s="10">
        <v>1</v>
      </c>
      <c r="E118" s="59"/>
      <c r="F118" s="10">
        <f t="shared" ref="F118:F124" si="20">E118*D118</f>
        <v>0</v>
      </c>
      <c r="G118" s="59"/>
      <c r="H118" s="10">
        <f t="shared" ref="H118:H124" si="21">G118*D118</f>
        <v>0</v>
      </c>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c r="HX118" s="26"/>
      <c r="HY118" s="26"/>
      <c r="HZ118" s="26"/>
      <c r="IA118" s="26"/>
      <c r="IB118" s="26"/>
      <c r="IC118" s="26"/>
      <c r="ID118" s="26"/>
      <c r="IE118" s="26"/>
      <c r="IF118" s="26"/>
      <c r="IG118" s="26"/>
      <c r="IH118" s="26"/>
      <c r="II118" s="26"/>
      <c r="IJ118" s="26"/>
      <c r="IK118" s="26"/>
    </row>
    <row r="119" spans="1:245" customFormat="1" x14ac:dyDescent="0.35">
      <c r="A119" s="52">
        <f t="shared" ref="A119:A124" si="22">A118+1</f>
        <v>91</v>
      </c>
      <c r="B119" s="9" t="s">
        <v>52</v>
      </c>
      <c r="C119" s="20" t="s">
        <v>9</v>
      </c>
      <c r="D119" s="10">
        <v>1</v>
      </c>
      <c r="E119" s="59"/>
      <c r="F119" s="10">
        <f t="shared" si="20"/>
        <v>0</v>
      </c>
      <c r="G119" s="59"/>
      <c r="H119" s="10">
        <f t="shared" si="21"/>
        <v>0</v>
      </c>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c r="HX119" s="26"/>
      <c r="HY119" s="26"/>
      <c r="HZ119" s="26"/>
      <c r="IA119" s="26"/>
      <c r="IB119" s="26"/>
      <c r="IC119" s="26"/>
      <c r="ID119" s="26"/>
      <c r="IE119" s="26"/>
      <c r="IF119" s="26"/>
      <c r="IG119" s="26"/>
      <c r="IH119" s="26"/>
      <c r="II119" s="26"/>
      <c r="IJ119" s="26"/>
      <c r="IK119" s="26"/>
    </row>
    <row r="120" spans="1:245" customFormat="1" x14ac:dyDescent="0.35">
      <c r="A120" s="52">
        <f t="shared" si="22"/>
        <v>92</v>
      </c>
      <c r="B120" s="9" t="s">
        <v>55</v>
      </c>
      <c r="C120" s="20" t="s">
        <v>9</v>
      </c>
      <c r="D120" s="10">
        <v>1</v>
      </c>
      <c r="E120" s="59"/>
      <c r="F120" s="10">
        <f t="shared" si="20"/>
        <v>0</v>
      </c>
      <c r="G120" s="59"/>
      <c r="H120" s="10">
        <f t="shared" si="21"/>
        <v>0</v>
      </c>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c r="HX120" s="26"/>
      <c r="HY120" s="26"/>
      <c r="HZ120" s="26"/>
      <c r="IA120" s="26"/>
      <c r="IB120" s="26"/>
      <c r="IC120" s="26"/>
      <c r="ID120" s="26"/>
      <c r="IE120" s="26"/>
      <c r="IF120" s="26"/>
      <c r="IG120" s="26"/>
      <c r="IH120" s="26"/>
      <c r="II120" s="26"/>
      <c r="IJ120" s="26"/>
      <c r="IK120" s="26"/>
    </row>
    <row r="121" spans="1:245" customFormat="1" x14ac:dyDescent="0.35">
      <c r="A121" s="52">
        <f t="shared" si="22"/>
        <v>93</v>
      </c>
      <c r="B121" s="9" t="s">
        <v>49</v>
      </c>
      <c r="C121" s="20" t="s">
        <v>9</v>
      </c>
      <c r="D121" s="10">
        <v>2</v>
      </c>
      <c r="E121" s="59"/>
      <c r="F121" s="10">
        <f t="shared" si="20"/>
        <v>0</v>
      </c>
      <c r="G121" s="59"/>
      <c r="H121" s="10">
        <f t="shared" si="21"/>
        <v>0</v>
      </c>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c r="HX121" s="26"/>
      <c r="HY121" s="26"/>
      <c r="HZ121" s="26"/>
      <c r="IA121" s="26"/>
      <c r="IB121" s="26"/>
      <c r="IC121" s="26"/>
      <c r="ID121" s="26"/>
      <c r="IE121" s="26"/>
      <c r="IF121" s="26"/>
      <c r="IG121" s="26"/>
      <c r="IH121" s="26"/>
      <c r="II121" s="26"/>
      <c r="IJ121" s="26"/>
      <c r="IK121" s="26"/>
    </row>
    <row r="122" spans="1:245" customFormat="1" x14ac:dyDescent="0.35">
      <c r="A122" s="52">
        <f t="shared" si="22"/>
        <v>94</v>
      </c>
      <c r="B122" s="9" t="s">
        <v>48</v>
      </c>
      <c r="C122" s="20" t="s">
        <v>9</v>
      </c>
      <c r="D122" s="10">
        <v>1</v>
      </c>
      <c r="E122" s="59"/>
      <c r="F122" s="10">
        <f t="shared" si="20"/>
        <v>0</v>
      </c>
      <c r="G122" s="59"/>
      <c r="H122" s="10">
        <f t="shared" si="21"/>
        <v>0</v>
      </c>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c r="HX122" s="26"/>
      <c r="HY122" s="26"/>
      <c r="HZ122" s="26"/>
      <c r="IA122" s="26"/>
      <c r="IB122" s="26"/>
      <c r="IC122" s="26"/>
      <c r="ID122" s="26"/>
      <c r="IE122" s="26"/>
      <c r="IF122" s="26"/>
      <c r="IG122" s="26"/>
      <c r="IH122" s="26"/>
      <c r="II122" s="26"/>
      <c r="IJ122" s="26"/>
      <c r="IK122" s="26"/>
    </row>
    <row r="123" spans="1:245" customFormat="1" x14ac:dyDescent="0.35">
      <c r="A123" s="52">
        <f t="shared" si="22"/>
        <v>95</v>
      </c>
      <c r="B123" s="9" t="s">
        <v>51</v>
      </c>
      <c r="C123" s="20" t="s">
        <v>9</v>
      </c>
      <c r="D123" s="10">
        <v>2</v>
      </c>
      <c r="E123" s="59"/>
      <c r="F123" s="10">
        <f t="shared" si="20"/>
        <v>0</v>
      </c>
      <c r="G123" s="59"/>
      <c r="H123" s="10">
        <f t="shared" si="21"/>
        <v>0</v>
      </c>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c r="HX123" s="26"/>
      <c r="HY123" s="26"/>
      <c r="HZ123" s="26"/>
      <c r="IA123" s="26"/>
      <c r="IB123" s="26"/>
      <c r="IC123" s="26"/>
      <c r="ID123" s="26"/>
      <c r="IE123" s="26"/>
      <c r="IF123" s="26"/>
      <c r="IG123" s="26"/>
      <c r="IH123" s="26"/>
      <c r="II123" s="26"/>
      <c r="IJ123" s="26"/>
      <c r="IK123" s="26"/>
    </row>
    <row r="124" spans="1:245" customFormat="1" x14ac:dyDescent="0.35">
      <c r="A124" s="52">
        <f t="shared" si="22"/>
        <v>96</v>
      </c>
      <c r="B124" s="9" t="s">
        <v>53</v>
      </c>
      <c r="C124" s="20" t="s">
        <v>9</v>
      </c>
      <c r="D124" s="10">
        <v>18</v>
      </c>
      <c r="E124" s="59"/>
      <c r="F124" s="10">
        <f t="shared" si="20"/>
        <v>0</v>
      </c>
      <c r="G124" s="59"/>
      <c r="H124" s="10">
        <f t="shared" si="21"/>
        <v>0</v>
      </c>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row>
    <row r="125" spans="1:245" customFormat="1" x14ac:dyDescent="0.35">
      <c r="A125" s="51"/>
      <c r="B125" s="6" t="s">
        <v>173</v>
      </c>
      <c r="C125" s="23" t="s">
        <v>7</v>
      </c>
      <c r="D125" s="7"/>
      <c r="E125" s="7"/>
      <c r="F125" s="7"/>
      <c r="G125" s="7"/>
      <c r="H125" s="7"/>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row>
    <row r="126" spans="1:245" customFormat="1" x14ac:dyDescent="0.35">
      <c r="A126" s="52">
        <f>A124+1</f>
        <v>97</v>
      </c>
      <c r="B126" s="9" t="s">
        <v>50</v>
      </c>
      <c r="C126" s="20" t="s">
        <v>9</v>
      </c>
      <c r="D126" s="10">
        <v>1</v>
      </c>
      <c r="E126" s="59"/>
      <c r="F126" s="10">
        <f t="shared" ref="F126:F132" si="23">E126*D126</f>
        <v>0</v>
      </c>
      <c r="G126" s="59"/>
      <c r="H126" s="10">
        <f t="shared" ref="H126:H132" si="24">G126*D126</f>
        <v>0</v>
      </c>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row>
    <row r="127" spans="1:245" customFormat="1" x14ac:dyDescent="0.35">
      <c r="A127" s="52">
        <f t="shared" ref="A127:A132" si="25">A126+1</f>
        <v>98</v>
      </c>
      <c r="B127" s="9" t="s">
        <v>52</v>
      </c>
      <c r="C127" s="20" t="s">
        <v>9</v>
      </c>
      <c r="D127" s="10">
        <v>1</v>
      </c>
      <c r="E127" s="59"/>
      <c r="F127" s="10">
        <f t="shared" si="23"/>
        <v>0</v>
      </c>
      <c r="G127" s="59"/>
      <c r="H127" s="10">
        <f t="shared" si="24"/>
        <v>0</v>
      </c>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row>
    <row r="128" spans="1:245" customFormat="1" x14ac:dyDescent="0.35">
      <c r="A128" s="52">
        <f t="shared" si="25"/>
        <v>99</v>
      </c>
      <c r="B128" s="9" t="s">
        <v>55</v>
      </c>
      <c r="C128" s="20" t="s">
        <v>9</v>
      </c>
      <c r="D128" s="10">
        <v>1</v>
      </c>
      <c r="E128" s="59"/>
      <c r="F128" s="10">
        <f t="shared" si="23"/>
        <v>0</v>
      </c>
      <c r="G128" s="59"/>
      <c r="H128" s="10">
        <f t="shared" si="24"/>
        <v>0</v>
      </c>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row>
    <row r="129" spans="1:245" customFormat="1" x14ac:dyDescent="0.35">
      <c r="A129" s="52">
        <f t="shared" si="25"/>
        <v>100</v>
      </c>
      <c r="B129" s="9" t="s">
        <v>49</v>
      </c>
      <c r="C129" s="20" t="s">
        <v>9</v>
      </c>
      <c r="D129" s="10">
        <v>2</v>
      </c>
      <c r="E129" s="59"/>
      <c r="F129" s="10">
        <f t="shared" si="23"/>
        <v>0</v>
      </c>
      <c r="G129" s="59"/>
      <c r="H129" s="10">
        <f t="shared" si="24"/>
        <v>0</v>
      </c>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row>
    <row r="130" spans="1:245" customFormat="1" x14ac:dyDescent="0.35">
      <c r="A130" s="52">
        <f t="shared" si="25"/>
        <v>101</v>
      </c>
      <c r="B130" s="9" t="s">
        <v>48</v>
      </c>
      <c r="C130" s="20" t="s">
        <v>9</v>
      </c>
      <c r="D130" s="10">
        <v>1</v>
      </c>
      <c r="E130" s="59"/>
      <c r="F130" s="10">
        <f t="shared" si="23"/>
        <v>0</v>
      </c>
      <c r="G130" s="59"/>
      <c r="H130" s="10">
        <f t="shared" si="24"/>
        <v>0</v>
      </c>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c r="HX130" s="26"/>
      <c r="HY130" s="26"/>
      <c r="HZ130" s="26"/>
      <c r="IA130" s="26"/>
      <c r="IB130" s="26"/>
      <c r="IC130" s="26"/>
      <c r="ID130" s="26"/>
      <c r="IE130" s="26"/>
      <c r="IF130" s="26"/>
      <c r="IG130" s="26"/>
      <c r="IH130" s="26"/>
      <c r="II130" s="26"/>
      <c r="IJ130" s="26"/>
      <c r="IK130" s="26"/>
    </row>
    <row r="131" spans="1:245" customFormat="1" x14ac:dyDescent="0.35">
      <c r="A131" s="52">
        <f t="shared" si="25"/>
        <v>102</v>
      </c>
      <c r="B131" s="9" t="s">
        <v>51</v>
      </c>
      <c r="C131" s="20" t="s">
        <v>9</v>
      </c>
      <c r="D131" s="10">
        <v>2</v>
      </c>
      <c r="E131" s="59"/>
      <c r="F131" s="10">
        <f t="shared" si="23"/>
        <v>0</v>
      </c>
      <c r="G131" s="59"/>
      <c r="H131" s="10">
        <f t="shared" si="24"/>
        <v>0</v>
      </c>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c r="HX131" s="26"/>
      <c r="HY131" s="26"/>
      <c r="HZ131" s="26"/>
      <c r="IA131" s="26"/>
      <c r="IB131" s="26"/>
      <c r="IC131" s="26"/>
      <c r="ID131" s="26"/>
      <c r="IE131" s="26"/>
      <c r="IF131" s="26"/>
      <c r="IG131" s="26"/>
      <c r="IH131" s="26"/>
      <c r="II131" s="26"/>
      <c r="IJ131" s="26"/>
      <c r="IK131" s="26"/>
    </row>
    <row r="132" spans="1:245" customFormat="1" x14ac:dyDescent="0.35">
      <c r="A132" s="52">
        <f t="shared" si="25"/>
        <v>103</v>
      </c>
      <c r="B132" s="9" t="s">
        <v>53</v>
      </c>
      <c r="C132" s="20" t="s">
        <v>9</v>
      </c>
      <c r="D132" s="10">
        <v>18</v>
      </c>
      <c r="E132" s="59"/>
      <c r="F132" s="10">
        <f t="shared" si="23"/>
        <v>0</v>
      </c>
      <c r="G132" s="59"/>
      <c r="H132" s="10">
        <f t="shared" si="24"/>
        <v>0</v>
      </c>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c r="HX132" s="26"/>
      <c r="HY132" s="26"/>
      <c r="HZ132" s="26"/>
      <c r="IA132" s="26"/>
      <c r="IB132" s="26"/>
      <c r="IC132" s="26"/>
      <c r="ID132" s="26"/>
      <c r="IE132" s="26"/>
      <c r="IF132" s="26"/>
      <c r="IG132" s="26"/>
      <c r="IH132" s="26"/>
      <c r="II132" s="26"/>
      <c r="IJ132" s="26"/>
      <c r="IK132" s="26"/>
    </row>
    <row r="133" spans="1:245" x14ac:dyDescent="0.35">
      <c r="A133" s="51"/>
      <c r="B133" s="6" t="s">
        <v>145</v>
      </c>
      <c r="C133" s="23" t="s">
        <v>7</v>
      </c>
      <c r="D133" s="7"/>
      <c r="E133" s="7"/>
      <c r="F133" s="7"/>
      <c r="G133" s="7"/>
      <c r="H133" s="7"/>
    </row>
    <row r="134" spans="1:245" x14ac:dyDescent="0.35">
      <c r="A134" s="52">
        <f>A132+1</f>
        <v>104</v>
      </c>
      <c r="B134" s="9" t="s">
        <v>106</v>
      </c>
      <c r="C134" s="20" t="s">
        <v>9</v>
      </c>
      <c r="D134" s="10">
        <v>2</v>
      </c>
      <c r="E134" s="59"/>
      <c r="F134" s="10">
        <f t="shared" ref="F134:F139" si="26">E134*D134</f>
        <v>0</v>
      </c>
      <c r="G134" s="59"/>
      <c r="H134" s="10">
        <f t="shared" ref="H134:H139" si="27">G134*D134</f>
        <v>0</v>
      </c>
    </row>
    <row r="135" spans="1:245" x14ac:dyDescent="0.35">
      <c r="A135" s="52">
        <f>A134+1</f>
        <v>105</v>
      </c>
      <c r="B135" s="9" t="s">
        <v>10</v>
      </c>
      <c r="C135" s="20" t="s">
        <v>9</v>
      </c>
      <c r="D135" s="10">
        <v>2</v>
      </c>
      <c r="E135" s="59"/>
      <c r="F135" s="10">
        <f t="shared" si="26"/>
        <v>0</v>
      </c>
      <c r="G135" s="59"/>
      <c r="H135" s="10">
        <f t="shared" si="27"/>
        <v>0</v>
      </c>
    </row>
    <row r="136" spans="1:245" x14ac:dyDescent="0.35">
      <c r="A136" s="52">
        <f>A135+1</f>
        <v>106</v>
      </c>
      <c r="B136" s="9" t="s">
        <v>11</v>
      </c>
      <c r="C136" s="20" t="s">
        <v>9</v>
      </c>
      <c r="D136" s="10">
        <v>2</v>
      </c>
      <c r="E136" s="59"/>
      <c r="F136" s="10">
        <f t="shared" si="26"/>
        <v>0</v>
      </c>
      <c r="G136" s="59"/>
      <c r="H136" s="10">
        <f t="shared" si="27"/>
        <v>0</v>
      </c>
    </row>
    <row r="137" spans="1:245" ht="21.5" x14ac:dyDescent="0.35">
      <c r="A137" s="52">
        <f>A136+1</f>
        <v>107</v>
      </c>
      <c r="B137" s="9" t="s">
        <v>12</v>
      </c>
      <c r="C137" s="20" t="s">
        <v>9</v>
      </c>
      <c r="D137" s="10">
        <v>2</v>
      </c>
      <c r="E137" s="59"/>
      <c r="F137" s="10">
        <f t="shared" si="26"/>
        <v>0</v>
      </c>
      <c r="G137" s="59"/>
      <c r="H137" s="10">
        <f t="shared" si="27"/>
        <v>0</v>
      </c>
    </row>
    <row r="138" spans="1:245" x14ac:dyDescent="0.35">
      <c r="A138" s="52">
        <f>A137+1</f>
        <v>108</v>
      </c>
      <c r="B138" s="9" t="s">
        <v>27</v>
      </c>
      <c r="C138" s="20" t="s">
        <v>9</v>
      </c>
      <c r="D138" s="10">
        <v>2</v>
      </c>
      <c r="E138" s="59"/>
      <c r="F138" s="10">
        <f t="shared" si="26"/>
        <v>0</v>
      </c>
      <c r="G138" s="59"/>
      <c r="H138" s="10">
        <f t="shared" si="27"/>
        <v>0</v>
      </c>
    </row>
    <row r="139" spans="1:245" x14ac:dyDescent="0.35">
      <c r="A139" s="52">
        <f>A138+1</f>
        <v>109</v>
      </c>
      <c r="B139" s="9" t="s">
        <v>13</v>
      </c>
      <c r="C139" s="20" t="s">
        <v>9</v>
      </c>
      <c r="D139" s="10">
        <v>2</v>
      </c>
      <c r="E139" s="59"/>
      <c r="F139" s="10">
        <f t="shared" si="26"/>
        <v>0</v>
      </c>
      <c r="G139" s="59"/>
      <c r="H139" s="10">
        <f t="shared" si="27"/>
        <v>0</v>
      </c>
    </row>
    <row r="140" spans="1:245" x14ac:dyDescent="0.35">
      <c r="A140" s="50"/>
      <c r="B140" s="3" t="s">
        <v>162</v>
      </c>
      <c r="C140" s="21" t="s">
        <v>7</v>
      </c>
      <c r="D140" s="4"/>
      <c r="E140" s="4"/>
      <c r="F140" s="4"/>
      <c r="G140" s="4"/>
      <c r="H140" s="4"/>
    </row>
    <row r="141" spans="1:245" customFormat="1" x14ac:dyDescent="0.35">
      <c r="A141" s="51"/>
      <c r="B141" s="6" t="s">
        <v>17</v>
      </c>
      <c r="C141" s="23" t="s">
        <v>7</v>
      </c>
      <c r="D141" s="7"/>
      <c r="E141" s="7"/>
      <c r="F141" s="7"/>
      <c r="G141" s="7"/>
      <c r="H141" s="7"/>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26"/>
      <c r="ID141" s="26"/>
      <c r="IE141" s="26"/>
      <c r="IF141" s="26"/>
      <c r="IG141" s="26"/>
      <c r="IH141" s="26"/>
      <c r="II141" s="26"/>
      <c r="IJ141" s="26"/>
      <c r="IK141" s="26"/>
    </row>
    <row r="142" spans="1:245" customFormat="1" x14ac:dyDescent="0.35">
      <c r="A142" s="52">
        <f>A139+1</f>
        <v>110</v>
      </c>
      <c r="B142" s="9" t="s">
        <v>149</v>
      </c>
      <c r="C142" s="20" t="s">
        <v>9</v>
      </c>
      <c r="D142" s="10">
        <v>1</v>
      </c>
      <c r="E142" s="61"/>
      <c r="F142" s="10">
        <f t="shared" ref="F142:F152" si="28">E142*D142</f>
        <v>0</v>
      </c>
      <c r="G142" s="61"/>
      <c r="H142" s="10">
        <f t="shared" ref="H142:H149" si="29">G142*D142</f>
        <v>0</v>
      </c>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row>
    <row r="143" spans="1:245" customFormat="1" x14ac:dyDescent="0.35">
      <c r="A143" s="52">
        <f>A142+1</f>
        <v>111</v>
      </c>
      <c r="B143" s="9" t="s">
        <v>18</v>
      </c>
      <c r="C143" s="20" t="s">
        <v>9</v>
      </c>
      <c r="D143" s="10">
        <v>1</v>
      </c>
      <c r="E143" s="61"/>
      <c r="F143" s="10">
        <f t="shared" si="28"/>
        <v>0</v>
      </c>
      <c r="G143" s="61"/>
      <c r="H143" s="10">
        <f t="shared" si="29"/>
        <v>0</v>
      </c>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row>
    <row r="144" spans="1:245" customFormat="1" x14ac:dyDescent="0.35">
      <c r="A144" s="52">
        <f t="shared" ref="A144:A153" si="30">A143+1</f>
        <v>112</v>
      </c>
      <c r="B144" s="9" t="s">
        <v>19</v>
      </c>
      <c r="C144" s="20" t="s">
        <v>9</v>
      </c>
      <c r="D144" s="10">
        <v>1</v>
      </c>
      <c r="E144" s="61"/>
      <c r="F144" s="10">
        <f t="shared" si="28"/>
        <v>0</v>
      </c>
      <c r="G144" s="61"/>
      <c r="H144" s="10">
        <f t="shared" si="29"/>
        <v>0</v>
      </c>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row>
    <row r="145" spans="1:251" customFormat="1" x14ac:dyDescent="0.35">
      <c r="A145" s="52">
        <f t="shared" si="30"/>
        <v>113</v>
      </c>
      <c r="B145" s="9" t="s">
        <v>20</v>
      </c>
      <c r="C145" s="20" t="s">
        <v>9</v>
      </c>
      <c r="D145" s="10">
        <v>7</v>
      </c>
      <c r="E145" s="61"/>
      <c r="F145" s="10">
        <f t="shared" si="28"/>
        <v>0</v>
      </c>
      <c r="G145" s="61"/>
      <c r="H145" s="10">
        <f t="shared" si="29"/>
        <v>0</v>
      </c>
    </row>
    <row r="146" spans="1:251" customFormat="1" x14ac:dyDescent="0.35">
      <c r="A146" s="52">
        <f t="shared" si="30"/>
        <v>114</v>
      </c>
      <c r="B146" s="9" t="s">
        <v>21</v>
      </c>
      <c r="C146" s="20" t="s">
        <v>9</v>
      </c>
      <c r="D146" s="10">
        <v>1</v>
      </c>
      <c r="E146" s="61"/>
      <c r="F146" s="10">
        <f t="shared" si="28"/>
        <v>0</v>
      </c>
      <c r="G146" s="61"/>
      <c r="H146" s="10">
        <f t="shared" si="29"/>
        <v>0</v>
      </c>
    </row>
    <row r="147" spans="1:251" customFormat="1" x14ac:dyDescent="0.35">
      <c r="A147" s="52">
        <f t="shared" si="30"/>
        <v>115</v>
      </c>
      <c r="B147" s="9" t="s">
        <v>22</v>
      </c>
      <c r="C147" s="20" t="s">
        <v>9</v>
      </c>
      <c r="D147" s="10">
        <v>1</v>
      </c>
      <c r="E147" s="61"/>
      <c r="F147" s="10">
        <f t="shared" si="28"/>
        <v>0</v>
      </c>
      <c r="G147" s="61"/>
      <c r="H147" s="10">
        <f t="shared" si="29"/>
        <v>0</v>
      </c>
    </row>
    <row r="148" spans="1:251" customFormat="1" x14ac:dyDescent="0.35">
      <c r="A148" s="52">
        <f t="shared" si="30"/>
        <v>116</v>
      </c>
      <c r="B148" s="9" t="s">
        <v>23</v>
      </c>
      <c r="C148" s="20" t="s">
        <v>9</v>
      </c>
      <c r="D148" s="10">
        <v>25</v>
      </c>
      <c r="E148" s="61"/>
      <c r="F148" s="10">
        <f t="shared" si="28"/>
        <v>0</v>
      </c>
      <c r="G148" s="61"/>
      <c r="H148" s="10">
        <f t="shared" si="29"/>
        <v>0</v>
      </c>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c r="IB148" s="26"/>
      <c r="IC148" s="26"/>
      <c r="ID148" s="26"/>
      <c r="IE148" s="26"/>
      <c r="IF148" s="26"/>
      <c r="IG148" s="26"/>
      <c r="IH148" s="26"/>
      <c r="II148" s="26"/>
      <c r="IJ148" s="26"/>
      <c r="IK148" s="26"/>
    </row>
    <row r="149" spans="1:251" customFormat="1" x14ac:dyDescent="0.35">
      <c r="A149" s="52">
        <f t="shared" si="30"/>
        <v>117</v>
      </c>
      <c r="B149" s="9" t="s">
        <v>31</v>
      </c>
      <c r="C149" s="20" t="s">
        <v>9</v>
      </c>
      <c r="D149" s="10">
        <v>1</v>
      </c>
      <c r="E149" s="61"/>
      <c r="F149" s="10">
        <f t="shared" si="28"/>
        <v>0</v>
      </c>
      <c r="G149" s="61"/>
      <c r="H149" s="10">
        <f t="shared" si="29"/>
        <v>0</v>
      </c>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6"/>
      <c r="ID149" s="26"/>
      <c r="IE149" s="26"/>
      <c r="IF149" s="26"/>
      <c r="IG149" s="26"/>
      <c r="IH149" s="26"/>
      <c r="II149" s="26"/>
      <c r="IJ149" s="26"/>
      <c r="IK149" s="26"/>
    </row>
    <row r="150" spans="1:251" customFormat="1" x14ac:dyDescent="0.35">
      <c r="A150" s="52">
        <f t="shared" si="30"/>
        <v>118</v>
      </c>
      <c r="B150" s="9" t="s">
        <v>24</v>
      </c>
      <c r="C150" s="20" t="s">
        <v>9</v>
      </c>
      <c r="D150" s="10">
        <v>1</v>
      </c>
      <c r="E150" s="59"/>
      <c r="F150" s="10">
        <f t="shared" si="28"/>
        <v>0</v>
      </c>
      <c r="G150" s="59"/>
      <c r="H150" s="10">
        <f>G150*D150</f>
        <v>0</v>
      </c>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c r="HX150" s="26"/>
      <c r="HY150" s="26"/>
      <c r="HZ150" s="26"/>
      <c r="IA150" s="26"/>
      <c r="IB150" s="26"/>
      <c r="IC150" s="26"/>
      <c r="ID150" s="26"/>
      <c r="IE150" s="26"/>
      <c r="IF150" s="26"/>
      <c r="IG150" s="26"/>
      <c r="IH150" s="26"/>
      <c r="II150" s="26"/>
      <c r="IJ150" s="26"/>
      <c r="IK150" s="26"/>
    </row>
    <row r="151" spans="1:251" customFormat="1" x14ac:dyDescent="0.35">
      <c r="A151" s="52">
        <f t="shared" si="30"/>
        <v>119</v>
      </c>
      <c r="B151" s="9" t="s">
        <v>32</v>
      </c>
      <c r="C151" s="20" t="s">
        <v>9</v>
      </c>
      <c r="D151" s="10">
        <v>1</v>
      </c>
      <c r="E151" s="59"/>
      <c r="F151" s="10">
        <f t="shared" si="28"/>
        <v>0</v>
      </c>
      <c r="G151" s="61"/>
      <c r="H151" s="10">
        <f>G151*D151</f>
        <v>0</v>
      </c>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c r="IB151" s="26"/>
      <c r="IC151" s="26"/>
      <c r="ID151" s="26"/>
      <c r="IE151" s="26"/>
      <c r="IF151" s="26"/>
      <c r="IG151" s="26"/>
      <c r="IH151" s="26"/>
      <c r="II151" s="26"/>
      <c r="IJ151" s="26"/>
      <c r="IK151" s="26"/>
    </row>
    <row r="152" spans="1:251" customFormat="1" x14ac:dyDescent="0.35">
      <c r="A152" s="52">
        <f t="shared" si="30"/>
        <v>120</v>
      </c>
      <c r="B152" s="9" t="s">
        <v>40</v>
      </c>
      <c r="C152" s="20" t="s">
        <v>9</v>
      </c>
      <c r="D152" s="10">
        <v>2</v>
      </c>
      <c r="E152" s="59"/>
      <c r="F152" s="10">
        <f t="shared" si="28"/>
        <v>0</v>
      </c>
      <c r="G152" s="61"/>
      <c r="H152" s="10">
        <f>G152*D152</f>
        <v>0</v>
      </c>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c r="IB152" s="26"/>
      <c r="IC152" s="26"/>
      <c r="ID152" s="26"/>
      <c r="IE152" s="26"/>
      <c r="IF152" s="26"/>
      <c r="IG152" s="26"/>
      <c r="IH152" s="26"/>
      <c r="II152" s="26"/>
      <c r="IJ152" s="26"/>
      <c r="IK152" s="26"/>
    </row>
    <row r="153" spans="1:251" customFormat="1" x14ac:dyDescent="0.35">
      <c r="A153" s="52">
        <f t="shared" si="30"/>
        <v>121</v>
      </c>
      <c r="B153" s="9" t="s">
        <v>34</v>
      </c>
      <c r="C153" s="20" t="s">
        <v>9</v>
      </c>
      <c r="D153" s="10">
        <v>1</v>
      </c>
      <c r="E153" s="10"/>
      <c r="F153" s="10">
        <f>E153*D153</f>
        <v>0</v>
      </c>
      <c r="G153" s="10"/>
      <c r="H153" s="10">
        <f>G153*D153</f>
        <v>0</v>
      </c>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c r="HX153" s="26"/>
      <c r="HY153" s="26"/>
      <c r="HZ153" s="26"/>
      <c r="IA153" s="26"/>
      <c r="IB153" s="26"/>
      <c r="IC153" s="26"/>
      <c r="ID153" s="26"/>
      <c r="IE153" s="26"/>
      <c r="IF153" s="26"/>
      <c r="IG153" s="26"/>
      <c r="IH153" s="26"/>
      <c r="II153" s="26"/>
      <c r="IJ153" s="26"/>
      <c r="IK153" s="26"/>
    </row>
    <row r="154" spans="1:251" customFormat="1" x14ac:dyDescent="0.35">
      <c r="A154" s="51"/>
      <c r="B154" s="6" t="s">
        <v>108</v>
      </c>
      <c r="C154" s="23" t="s">
        <v>7</v>
      </c>
      <c r="D154" s="7"/>
      <c r="E154" s="7"/>
      <c r="F154" s="7"/>
      <c r="G154" s="7"/>
      <c r="H154" s="7"/>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c r="HX154" s="26"/>
      <c r="HY154" s="26"/>
      <c r="HZ154" s="26"/>
      <c r="IA154" s="26"/>
      <c r="IB154" s="26"/>
      <c r="IC154" s="26"/>
      <c r="ID154" s="26"/>
      <c r="IE154" s="26"/>
      <c r="IF154" s="26"/>
      <c r="IG154" s="26"/>
      <c r="IH154" s="26"/>
      <c r="II154" s="26"/>
      <c r="IJ154" s="26"/>
      <c r="IK154" s="26"/>
    </row>
    <row r="155" spans="1:251" x14ac:dyDescent="0.35">
      <c r="A155" s="52">
        <f>A153+1</f>
        <v>122</v>
      </c>
      <c r="B155" s="9" t="s">
        <v>109</v>
      </c>
      <c r="C155" s="20" t="s">
        <v>9</v>
      </c>
      <c r="D155" s="10">
        <v>1</v>
      </c>
      <c r="E155" s="10"/>
      <c r="F155" s="10">
        <f>E155*D155</f>
        <v>0</v>
      </c>
      <c r="G155" s="10"/>
      <c r="H155" s="10">
        <f>G155*D155</f>
        <v>0</v>
      </c>
      <c r="J155" s="17"/>
      <c r="IL155"/>
      <c r="IM155"/>
      <c r="IN155"/>
      <c r="IO155"/>
      <c r="IP155"/>
      <c r="IQ155"/>
    </row>
    <row r="156" spans="1:251" x14ac:dyDescent="0.35">
      <c r="A156" s="50"/>
      <c r="B156" s="3" t="s">
        <v>147</v>
      </c>
      <c r="C156" s="21" t="s">
        <v>7</v>
      </c>
      <c r="D156" s="4"/>
      <c r="E156" s="4"/>
      <c r="F156" s="4"/>
      <c r="G156" s="4"/>
      <c r="H156" s="4"/>
    </row>
    <row r="157" spans="1:251" customFormat="1" x14ac:dyDescent="0.35">
      <c r="A157" s="51"/>
      <c r="B157" s="6" t="s">
        <v>56</v>
      </c>
      <c r="C157" s="23" t="s">
        <v>7</v>
      </c>
      <c r="D157" s="7"/>
      <c r="E157" s="7"/>
      <c r="F157" s="7"/>
      <c r="G157" s="7"/>
      <c r="H157" s="7"/>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c r="IB157" s="26"/>
      <c r="IC157" s="26"/>
      <c r="ID157" s="26"/>
      <c r="IE157" s="26"/>
      <c r="IF157" s="26"/>
      <c r="IG157" s="26"/>
      <c r="IH157" s="26"/>
      <c r="II157" s="26"/>
      <c r="IJ157" s="26"/>
      <c r="IK157" s="26"/>
    </row>
    <row r="158" spans="1:251" ht="41.5" x14ac:dyDescent="0.35">
      <c r="A158" s="52">
        <f>A155+1</f>
        <v>123</v>
      </c>
      <c r="B158" s="9" t="s">
        <v>308</v>
      </c>
      <c r="C158" s="20" t="s">
        <v>9</v>
      </c>
      <c r="D158" s="10">
        <v>60</v>
      </c>
      <c r="E158" s="10"/>
      <c r="F158" s="10">
        <f>E158*D158</f>
        <v>0</v>
      </c>
      <c r="G158" s="59"/>
      <c r="H158" s="10">
        <f>G158*D158</f>
        <v>0</v>
      </c>
    </row>
    <row r="159" spans="1:251" customFormat="1" x14ac:dyDescent="0.35">
      <c r="A159" s="51"/>
      <c r="B159" s="6" t="s">
        <v>151</v>
      </c>
      <c r="C159" s="23" t="s">
        <v>7</v>
      </c>
      <c r="D159" s="7"/>
      <c r="E159" s="7"/>
      <c r="F159" s="7"/>
      <c r="G159" s="7"/>
      <c r="H159" s="7"/>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row>
    <row r="160" spans="1:251" ht="41.5" x14ac:dyDescent="0.35">
      <c r="A160" s="52">
        <f>A158+1</f>
        <v>124</v>
      </c>
      <c r="B160" s="9" t="s">
        <v>308</v>
      </c>
      <c r="C160" s="20" t="s">
        <v>9</v>
      </c>
      <c r="D160" s="10">
        <v>45</v>
      </c>
      <c r="E160" s="10"/>
      <c r="F160" s="10">
        <f>E160*D160</f>
        <v>0</v>
      </c>
      <c r="G160" s="59"/>
      <c r="H160" s="10">
        <f>G160*D160</f>
        <v>0</v>
      </c>
    </row>
    <row r="161" spans="1:249" customFormat="1" x14ac:dyDescent="0.35">
      <c r="A161" s="51"/>
      <c r="B161" s="6" t="s">
        <v>146</v>
      </c>
      <c r="C161" s="23" t="s">
        <v>7</v>
      </c>
      <c r="D161" s="7"/>
      <c r="E161" s="7"/>
      <c r="F161" s="7"/>
      <c r="G161" s="7"/>
      <c r="H161" s="7"/>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c r="HX161" s="26"/>
      <c r="HY161" s="26"/>
      <c r="HZ161" s="26"/>
      <c r="IA161" s="26"/>
      <c r="IB161" s="26"/>
      <c r="IC161" s="26"/>
      <c r="ID161" s="26"/>
      <c r="IE161" s="26"/>
      <c r="IF161" s="26"/>
      <c r="IG161" s="26"/>
      <c r="IH161" s="26"/>
      <c r="II161" s="26"/>
      <c r="IJ161" s="26"/>
      <c r="IK161" s="26"/>
    </row>
    <row r="162" spans="1:249" ht="41.5" x14ac:dyDescent="0.35">
      <c r="A162" s="52">
        <f>A160+1</f>
        <v>125</v>
      </c>
      <c r="B162" s="9" t="s">
        <v>308</v>
      </c>
      <c r="C162" s="20" t="s">
        <v>9</v>
      </c>
      <c r="D162" s="10">
        <v>173</v>
      </c>
      <c r="E162" s="10"/>
      <c r="F162" s="10">
        <f>E162*D162</f>
        <v>0</v>
      </c>
      <c r="G162" s="59"/>
      <c r="H162" s="10">
        <f>G162*D162</f>
        <v>0</v>
      </c>
    </row>
    <row r="163" spans="1:249" x14ac:dyDescent="0.35">
      <c r="A163" s="51"/>
      <c r="B163" s="6" t="s">
        <v>150</v>
      </c>
      <c r="C163" s="23" t="s">
        <v>7</v>
      </c>
      <c r="D163" s="7"/>
      <c r="E163" s="7"/>
      <c r="F163" s="7"/>
      <c r="G163" s="7"/>
      <c r="H163" s="7"/>
      <c r="I163" s="32"/>
      <c r="IO163"/>
    </row>
    <row r="164" spans="1:249" x14ac:dyDescent="0.35">
      <c r="A164" s="52">
        <f>A162+1</f>
        <v>126</v>
      </c>
      <c r="B164" s="9" t="s">
        <v>43</v>
      </c>
      <c r="C164" s="20" t="s">
        <v>9</v>
      </c>
      <c r="D164" s="10">
        <v>1</v>
      </c>
      <c r="E164" s="59"/>
      <c r="F164" s="10">
        <f>E164*D164</f>
        <v>0</v>
      </c>
      <c r="G164" s="59"/>
      <c r="H164" s="10">
        <f>G164*D164</f>
        <v>0</v>
      </c>
      <c r="I164" s="32"/>
    </row>
    <row r="165" spans="1:249" x14ac:dyDescent="0.35">
      <c r="A165" s="62"/>
      <c r="B165" s="6" t="s">
        <v>28</v>
      </c>
      <c r="C165" s="23" t="s">
        <v>7</v>
      </c>
      <c r="D165" s="7"/>
      <c r="E165" s="7"/>
      <c r="F165" s="7"/>
      <c r="G165" s="7"/>
      <c r="H165" s="7"/>
    </row>
    <row r="166" spans="1:249" x14ac:dyDescent="0.35">
      <c r="A166" s="52">
        <f>A164+1</f>
        <v>127</v>
      </c>
      <c r="B166" s="18" t="s">
        <v>33</v>
      </c>
      <c r="C166" s="24" t="s">
        <v>9</v>
      </c>
      <c r="D166" s="19">
        <v>50</v>
      </c>
      <c r="E166" s="19"/>
      <c r="F166" s="10">
        <f>E166*D166</f>
        <v>0</v>
      </c>
      <c r="G166" s="19"/>
      <c r="H166" s="19">
        <f>G166*D166</f>
        <v>0</v>
      </c>
    </row>
    <row r="167" spans="1:249" x14ac:dyDescent="0.35">
      <c r="A167" s="52">
        <f>A166+1</f>
        <v>128</v>
      </c>
      <c r="B167" s="63" t="s">
        <v>41</v>
      </c>
      <c r="C167" s="24" t="s">
        <v>9</v>
      </c>
      <c r="D167" s="19">
        <v>1000</v>
      </c>
      <c r="E167" s="19"/>
      <c r="F167" s="10">
        <f>E167*D167</f>
        <v>0</v>
      </c>
      <c r="G167" s="19"/>
      <c r="H167" s="19">
        <f>G167*D167</f>
        <v>0</v>
      </c>
    </row>
    <row r="168" spans="1:249" x14ac:dyDescent="0.35">
      <c r="A168" s="50"/>
      <c r="B168" s="3" t="s">
        <v>163</v>
      </c>
      <c r="C168" s="21" t="s">
        <v>7</v>
      </c>
      <c r="D168" s="4"/>
      <c r="E168" s="4"/>
      <c r="F168" s="4"/>
      <c r="G168" s="4"/>
      <c r="H168" s="4"/>
    </row>
    <row r="169" spans="1:249" x14ac:dyDescent="0.35">
      <c r="A169" s="44"/>
      <c r="B169" s="29" t="s">
        <v>148</v>
      </c>
      <c r="C169" s="6" t="s">
        <v>7</v>
      </c>
      <c r="D169" s="7"/>
      <c r="E169" s="7"/>
      <c r="F169" s="7"/>
      <c r="G169" s="7"/>
      <c r="H169" s="7"/>
    </row>
    <row r="170" spans="1:249" x14ac:dyDescent="0.35">
      <c r="A170" s="52">
        <f>A167+1</f>
        <v>129</v>
      </c>
      <c r="B170" s="45" t="s">
        <v>94</v>
      </c>
      <c r="C170" s="9" t="s">
        <v>9</v>
      </c>
      <c r="D170" s="10">
        <v>1</v>
      </c>
      <c r="E170" s="10"/>
      <c r="F170" s="10">
        <f t="shared" ref="F170:F176" si="31">E170*D170</f>
        <v>0</v>
      </c>
      <c r="G170" s="10"/>
      <c r="H170" s="10">
        <f t="shared" ref="H170:H176" si="32">G170*D170</f>
        <v>0</v>
      </c>
    </row>
    <row r="171" spans="1:249" x14ac:dyDescent="0.35">
      <c r="A171" s="52">
        <f>A170+1</f>
        <v>130</v>
      </c>
      <c r="B171" s="46" t="s">
        <v>95</v>
      </c>
      <c r="C171" s="9" t="s">
        <v>9</v>
      </c>
      <c r="D171" s="10">
        <v>1</v>
      </c>
      <c r="E171" s="10"/>
      <c r="F171" s="10">
        <f t="shared" si="31"/>
        <v>0</v>
      </c>
      <c r="G171" s="10"/>
      <c r="H171" s="10">
        <f t="shared" si="32"/>
        <v>0</v>
      </c>
    </row>
    <row r="172" spans="1:249" x14ac:dyDescent="0.35">
      <c r="A172" s="52">
        <f t="shared" ref="A172:A178" si="33">A171+1</f>
        <v>131</v>
      </c>
      <c r="B172" s="46" t="s">
        <v>96</v>
      </c>
      <c r="C172" s="9" t="s">
        <v>9</v>
      </c>
      <c r="D172" s="10">
        <v>1</v>
      </c>
      <c r="E172" s="10"/>
      <c r="F172" s="10">
        <f t="shared" si="31"/>
        <v>0</v>
      </c>
      <c r="G172" s="10"/>
      <c r="H172" s="10">
        <f t="shared" si="32"/>
        <v>0</v>
      </c>
    </row>
    <row r="173" spans="1:249" ht="20" x14ac:dyDescent="0.35">
      <c r="A173" s="52">
        <f t="shared" si="33"/>
        <v>132</v>
      </c>
      <c r="B173" s="46" t="s">
        <v>100</v>
      </c>
      <c r="C173" s="9" t="s">
        <v>9</v>
      </c>
      <c r="D173" s="10">
        <v>1</v>
      </c>
      <c r="E173" s="10"/>
      <c r="F173" s="10">
        <f t="shared" si="31"/>
        <v>0</v>
      </c>
      <c r="G173" s="10"/>
      <c r="H173" s="10">
        <f t="shared" si="32"/>
        <v>0</v>
      </c>
    </row>
    <row r="174" spans="1:249" x14ac:dyDescent="0.35">
      <c r="A174" s="52">
        <f t="shared" si="33"/>
        <v>133</v>
      </c>
      <c r="B174" s="46" t="s">
        <v>97</v>
      </c>
      <c r="C174" s="9" t="s">
        <v>9</v>
      </c>
      <c r="D174" s="10">
        <v>1</v>
      </c>
      <c r="E174" s="10"/>
      <c r="F174" s="10">
        <f t="shared" si="31"/>
        <v>0</v>
      </c>
      <c r="G174" s="10"/>
      <c r="H174" s="10">
        <f t="shared" si="32"/>
        <v>0</v>
      </c>
    </row>
    <row r="175" spans="1:249" x14ac:dyDescent="0.35">
      <c r="A175" s="52">
        <f t="shared" si="33"/>
        <v>134</v>
      </c>
      <c r="B175" s="46" t="s">
        <v>98</v>
      </c>
      <c r="C175" s="9" t="s">
        <v>9</v>
      </c>
      <c r="D175" s="10">
        <v>1</v>
      </c>
      <c r="E175" s="10"/>
      <c r="F175" s="10">
        <f t="shared" si="31"/>
        <v>0</v>
      </c>
      <c r="G175" s="10"/>
      <c r="H175" s="10">
        <f t="shared" si="32"/>
        <v>0</v>
      </c>
    </row>
    <row r="176" spans="1:249" x14ac:dyDescent="0.35">
      <c r="A176" s="52">
        <f t="shared" si="33"/>
        <v>135</v>
      </c>
      <c r="B176" s="46" t="s">
        <v>99</v>
      </c>
      <c r="C176" s="9" t="s">
        <v>9</v>
      </c>
      <c r="D176" s="10">
        <v>1</v>
      </c>
      <c r="E176" s="10"/>
      <c r="F176" s="10">
        <f t="shared" si="31"/>
        <v>0</v>
      </c>
      <c r="G176" s="10"/>
      <c r="H176" s="10">
        <f t="shared" si="32"/>
        <v>0</v>
      </c>
    </row>
    <row r="177" spans="1:8" x14ac:dyDescent="0.35">
      <c r="A177" s="52">
        <f t="shared" si="33"/>
        <v>136</v>
      </c>
      <c r="B177" s="9" t="s">
        <v>110</v>
      </c>
      <c r="C177" s="20" t="s">
        <v>9</v>
      </c>
      <c r="D177" s="10">
        <v>1</v>
      </c>
      <c r="E177" s="10"/>
      <c r="F177" s="10">
        <f>E177*D177</f>
        <v>0</v>
      </c>
      <c r="G177" s="59"/>
      <c r="H177" s="10">
        <f>G177*D177</f>
        <v>0</v>
      </c>
    </row>
    <row r="178" spans="1:8" x14ac:dyDescent="0.35">
      <c r="A178" s="52">
        <f t="shared" si="33"/>
        <v>137</v>
      </c>
      <c r="B178" s="9" t="s">
        <v>25</v>
      </c>
      <c r="C178" s="20" t="s">
        <v>9</v>
      </c>
      <c r="D178" s="10">
        <v>2</v>
      </c>
      <c r="E178" s="10"/>
      <c r="F178" s="10">
        <f>E178*D178</f>
        <v>0</v>
      </c>
      <c r="G178" s="59"/>
      <c r="H178" s="10">
        <f>G178*D178</f>
        <v>0</v>
      </c>
    </row>
    <row r="179" spans="1:8" x14ac:dyDescent="0.35">
      <c r="A179" s="33"/>
      <c r="B179" s="34" t="s">
        <v>60</v>
      </c>
      <c r="C179" s="3"/>
      <c r="D179" s="4"/>
      <c r="E179" s="35"/>
      <c r="F179" s="35"/>
      <c r="G179" s="35"/>
      <c r="H179" s="35"/>
    </row>
    <row r="180" spans="1:8" x14ac:dyDescent="0.35">
      <c r="A180" s="36"/>
      <c r="B180" s="37" t="s">
        <v>61</v>
      </c>
      <c r="C180" s="6" t="s">
        <v>7</v>
      </c>
      <c r="D180" s="7"/>
      <c r="E180" s="7"/>
      <c r="F180" s="7"/>
      <c r="G180" s="7"/>
      <c r="H180" s="7"/>
    </row>
    <row r="181" spans="1:8" x14ac:dyDescent="0.35">
      <c r="A181" s="52">
        <f>A178+1</f>
        <v>138</v>
      </c>
      <c r="B181" s="11" t="s">
        <v>62</v>
      </c>
      <c r="C181" s="9" t="s">
        <v>63</v>
      </c>
      <c r="D181" s="10">
        <v>2450</v>
      </c>
      <c r="E181" s="10"/>
      <c r="F181" s="10">
        <f t="shared" ref="F181:F191" si="34">E181*D181</f>
        <v>0</v>
      </c>
      <c r="G181" s="10"/>
      <c r="H181" s="10">
        <f>D181*G181</f>
        <v>0</v>
      </c>
    </row>
    <row r="182" spans="1:8" x14ac:dyDescent="0.35">
      <c r="A182" s="52">
        <f>A181+1</f>
        <v>139</v>
      </c>
      <c r="B182" s="11" t="s">
        <v>64</v>
      </c>
      <c r="C182" s="9" t="s">
        <v>9</v>
      </c>
      <c r="D182" s="10">
        <v>96</v>
      </c>
      <c r="E182" s="10"/>
      <c r="F182" s="10">
        <f t="shared" si="34"/>
        <v>0</v>
      </c>
      <c r="G182" s="10"/>
      <c r="H182" s="10">
        <f t="shared" ref="H182:H191" si="35">D182*G182</f>
        <v>0</v>
      </c>
    </row>
    <row r="183" spans="1:8" x14ac:dyDescent="0.35">
      <c r="A183" s="52">
        <f t="shared" ref="A183:A191" si="36">A182+1</f>
        <v>140</v>
      </c>
      <c r="B183" s="11" t="s">
        <v>65</v>
      </c>
      <c r="C183" s="9" t="s">
        <v>9</v>
      </c>
      <c r="D183" s="10">
        <v>72</v>
      </c>
      <c r="E183" s="10"/>
      <c r="F183" s="10">
        <f t="shared" si="34"/>
        <v>0</v>
      </c>
      <c r="G183" s="10"/>
      <c r="H183" s="10">
        <f t="shared" si="35"/>
        <v>0</v>
      </c>
    </row>
    <row r="184" spans="1:8" x14ac:dyDescent="0.35">
      <c r="A184" s="52">
        <f t="shared" si="36"/>
        <v>141</v>
      </c>
      <c r="B184" s="11" t="s">
        <v>101</v>
      </c>
      <c r="C184" s="9" t="s">
        <v>63</v>
      </c>
      <c r="D184" s="10">
        <v>225</v>
      </c>
      <c r="E184" s="10"/>
      <c r="F184" s="10">
        <f t="shared" si="34"/>
        <v>0</v>
      </c>
      <c r="G184" s="10"/>
      <c r="H184" s="10">
        <f t="shared" si="35"/>
        <v>0</v>
      </c>
    </row>
    <row r="185" spans="1:8" x14ac:dyDescent="0.35">
      <c r="A185" s="52">
        <f t="shared" si="36"/>
        <v>142</v>
      </c>
      <c r="B185" s="11" t="s">
        <v>66</v>
      </c>
      <c r="C185" s="9" t="s">
        <v>9</v>
      </c>
      <c r="D185" s="10">
        <v>16</v>
      </c>
      <c r="E185" s="10"/>
      <c r="F185" s="10">
        <f t="shared" si="34"/>
        <v>0</v>
      </c>
      <c r="G185" s="10"/>
      <c r="H185" s="10">
        <f t="shared" si="35"/>
        <v>0</v>
      </c>
    </row>
    <row r="186" spans="1:8" x14ac:dyDescent="0.35">
      <c r="A186" s="52">
        <f t="shared" si="36"/>
        <v>143</v>
      </c>
      <c r="B186" s="11" t="s">
        <v>67</v>
      </c>
      <c r="C186" s="9" t="s">
        <v>9</v>
      </c>
      <c r="D186" s="10">
        <v>16</v>
      </c>
      <c r="E186" s="10"/>
      <c r="F186" s="10">
        <f t="shared" si="34"/>
        <v>0</v>
      </c>
      <c r="G186" s="10"/>
      <c r="H186" s="10">
        <f t="shared" si="35"/>
        <v>0</v>
      </c>
    </row>
    <row r="187" spans="1:8" x14ac:dyDescent="0.35">
      <c r="A187" s="52">
        <f t="shared" si="36"/>
        <v>144</v>
      </c>
      <c r="B187" s="11" t="s">
        <v>68</v>
      </c>
      <c r="C187" s="9" t="s">
        <v>9</v>
      </c>
      <c r="D187" s="10">
        <v>16</v>
      </c>
      <c r="E187" s="10"/>
      <c r="F187" s="10">
        <f t="shared" si="34"/>
        <v>0</v>
      </c>
      <c r="G187" s="10"/>
      <c r="H187" s="10">
        <f t="shared" si="35"/>
        <v>0</v>
      </c>
    </row>
    <row r="188" spans="1:8" x14ac:dyDescent="0.35">
      <c r="A188" s="52">
        <f t="shared" si="36"/>
        <v>145</v>
      </c>
      <c r="B188" s="11" t="s">
        <v>69</v>
      </c>
      <c r="C188" s="9" t="s">
        <v>9</v>
      </c>
      <c r="D188" s="10">
        <v>16</v>
      </c>
      <c r="E188" s="10"/>
      <c r="F188" s="10">
        <f t="shared" si="34"/>
        <v>0</v>
      </c>
      <c r="G188" s="10"/>
      <c r="H188" s="10">
        <f t="shared" si="35"/>
        <v>0</v>
      </c>
    </row>
    <row r="189" spans="1:8" x14ac:dyDescent="0.35">
      <c r="A189" s="52">
        <f t="shared" si="36"/>
        <v>146</v>
      </c>
      <c r="B189" s="11" t="s">
        <v>70</v>
      </c>
      <c r="C189" s="9" t="s">
        <v>9</v>
      </c>
      <c r="D189" s="10">
        <v>8</v>
      </c>
      <c r="E189" s="10"/>
      <c r="F189" s="10">
        <f t="shared" si="34"/>
        <v>0</v>
      </c>
      <c r="G189" s="10"/>
      <c r="H189" s="10">
        <f t="shared" si="35"/>
        <v>0</v>
      </c>
    </row>
    <row r="190" spans="1:8" x14ac:dyDescent="0.35">
      <c r="A190" s="52">
        <f t="shared" si="36"/>
        <v>147</v>
      </c>
      <c r="B190" s="11" t="s">
        <v>71</v>
      </c>
      <c r="C190" s="9" t="s">
        <v>9</v>
      </c>
      <c r="D190" s="10">
        <v>1</v>
      </c>
      <c r="E190" s="10"/>
      <c r="F190" s="10">
        <f t="shared" si="34"/>
        <v>0</v>
      </c>
      <c r="G190" s="10"/>
      <c r="H190" s="10">
        <f t="shared" si="35"/>
        <v>0</v>
      </c>
    </row>
    <row r="191" spans="1:8" x14ac:dyDescent="0.35">
      <c r="A191" s="52">
        <f t="shared" si="36"/>
        <v>148</v>
      </c>
      <c r="B191" s="11" t="s">
        <v>72</v>
      </c>
      <c r="C191" s="9" t="s">
        <v>9</v>
      </c>
      <c r="D191" s="10">
        <v>8</v>
      </c>
      <c r="E191" s="10"/>
      <c r="F191" s="10">
        <f t="shared" si="34"/>
        <v>0</v>
      </c>
      <c r="G191" s="10"/>
      <c r="H191" s="10">
        <f t="shared" si="35"/>
        <v>0</v>
      </c>
    </row>
    <row r="192" spans="1:8" x14ac:dyDescent="0.35">
      <c r="A192" s="36"/>
      <c r="B192" s="37" t="s">
        <v>102</v>
      </c>
      <c r="C192" s="6" t="s">
        <v>7</v>
      </c>
      <c r="D192" s="7"/>
      <c r="E192" s="7"/>
      <c r="F192" s="7"/>
      <c r="G192" s="7"/>
      <c r="H192" s="7"/>
    </row>
    <row r="193" spans="1:225" x14ac:dyDescent="0.35">
      <c r="A193" s="52">
        <f>A191+1</f>
        <v>149</v>
      </c>
      <c r="B193" s="11" t="s">
        <v>73</v>
      </c>
      <c r="C193" s="9" t="s">
        <v>63</v>
      </c>
      <c r="D193" s="10">
        <v>120</v>
      </c>
      <c r="E193" s="10"/>
      <c r="F193" s="10">
        <f>E193*D193</f>
        <v>0</v>
      </c>
      <c r="G193" s="10"/>
      <c r="H193" s="10">
        <f>D193*G193</f>
        <v>0</v>
      </c>
    </row>
    <row r="194" spans="1:225" x14ac:dyDescent="0.35">
      <c r="A194" s="30"/>
      <c r="B194" s="38" t="s">
        <v>74</v>
      </c>
      <c r="C194" s="39" t="s">
        <v>7</v>
      </c>
      <c r="D194" s="40"/>
      <c r="E194" s="40"/>
      <c r="F194" s="40"/>
      <c r="G194" s="40"/>
      <c r="H194" s="40"/>
    </row>
    <row r="195" spans="1:225" customFormat="1" x14ac:dyDescent="0.35">
      <c r="A195" s="30"/>
      <c r="B195" s="41" t="s">
        <v>75</v>
      </c>
      <c r="C195" s="42" t="s">
        <v>7</v>
      </c>
      <c r="D195" s="43"/>
      <c r="E195" s="43"/>
      <c r="F195" s="43"/>
      <c r="G195" s="43"/>
      <c r="H195" s="43"/>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c r="GN195" s="26"/>
      <c r="GO195" s="26"/>
      <c r="GP195" s="26"/>
      <c r="GQ195" s="26"/>
      <c r="GR195" s="26"/>
      <c r="GS195" s="26"/>
      <c r="GT195" s="26"/>
      <c r="GU195" s="26"/>
      <c r="GV195" s="26"/>
      <c r="GW195" s="26"/>
      <c r="GX195" s="26"/>
      <c r="GY195" s="26"/>
      <c r="GZ195" s="26"/>
      <c r="HA195" s="26"/>
      <c r="HB195" s="26"/>
      <c r="HC195" s="26"/>
      <c r="HD195" s="26"/>
      <c r="HE195" s="26"/>
      <c r="HF195" s="26"/>
      <c r="HG195" s="26"/>
      <c r="HH195" s="26"/>
      <c r="HI195" s="26"/>
      <c r="HJ195" s="26"/>
      <c r="HK195" s="26"/>
      <c r="HL195" s="26"/>
      <c r="HM195" s="26"/>
      <c r="HN195" s="26"/>
      <c r="HO195" s="26"/>
      <c r="HP195" s="26"/>
      <c r="HQ195" s="26"/>
    </row>
    <row r="196" spans="1:225" customFormat="1" x14ac:dyDescent="0.35">
      <c r="A196" s="52">
        <f>A193+1</f>
        <v>150</v>
      </c>
      <c r="B196" s="13" t="s">
        <v>76</v>
      </c>
      <c r="C196" s="12" t="s">
        <v>63</v>
      </c>
      <c r="D196" s="14">
        <v>95</v>
      </c>
      <c r="E196" s="14"/>
      <c r="F196" s="10">
        <f>E196*D196</f>
        <v>0</v>
      </c>
      <c r="G196" s="10"/>
      <c r="H196" s="10">
        <f>G196*D196</f>
        <v>0</v>
      </c>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c r="GN196" s="26"/>
      <c r="GO196" s="26"/>
      <c r="GP196" s="26"/>
      <c r="GQ196" s="26"/>
      <c r="GR196" s="26"/>
      <c r="GS196" s="26"/>
      <c r="GT196" s="26"/>
      <c r="GU196" s="26"/>
      <c r="GV196" s="26"/>
      <c r="GW196" s="26"/>
      <c r="GX196" s="26"/>
      <c r="GY196" s="26"/>
      <c r="GZ196" s="26"/>
      <c r="HA196" s="26"/>
      <c r="HB196" s="26"/>
      <c r="HC196" s="26"/>
      <c r="HD196" s="26"/>
      <c r="HE196" s="26"/>
      <c r="HF196" s="26"/>
      <c r="HG196" s="26"/>
      <c r="HH196" s="26"/>
      <c r="HI196" s="26"/>
      <c r="HJ196" s="26"/>
      <c r="HK196" s="26"/>
      <c r="HL196" s="26"/>
      <c r="HM196" s="26"/>
      <c r="HN196" s="26"/>
      <c r="HO196" s="26"/>
      <c r="HP196" s="26"/>
      <c r="HQ196" s="26"/>
    </row>
    <row r="197" spans="1:225" x14ac:dyDescent="0.35">
      <c r="A197" s="52">
        <f>A196+1</f>
        <v>151</v>
      </c>
      <c r="B197" s="13" t="s">
        <v>77</v>
      </c>
      <c r="C197" s="12" t="s">
        <v>63</v>
      </c>
      <c r="D197" s="14">
        <v>80</v>
      </c>
      <c r="E197" s="14"/>
      <c r="F197" s="10">
        <f>E197*D197</f>
        <v>0</v>
      </c>
      <c r="G197" s="10"/>
      <c r="H197" s="10">
        <f>G197*D197</f>
        <v>0</v>
      </c>
    </row>
    <row r="198" spans="1:225" x14ac:dyDescent="0.35">
      <c r="A198" s="30"/>
      <c r="B198" s="41" t="s">
        <v>78</v>
      </c>
      <c r="C198" s="42" t="s">
        <v>7</v>
      </c>
      <c r="D198" s="43"/>
      <c r="E198" s="43"/>
      <c r="F198" s="43"/>
      <c r="G198" s="43"/>
      <c r="H198" s="43"/>
    </row>
    <row r="199" spans="1:225" x14ac:dyDescent="0.35">
      <c r="A199" s="52">
        <f>A197+1</f>
        <v>152</v>
      </c>
      <c r="B199" s="13" t="s">
        <v>79</v>
      </c>
      <c r="C199" s="12" t="s">
        <v>63</v>
      </c>
      <c r="D199" s="14">
        <v>120</v>
      </c>
      <c r="E199" s="14"/>
      <c r="F199" s="10">
        <f>E199*D199</f>
        <v>0</v>
      </c>
      <c r="G199" s="10"/>
      <c r="H199" s="10">
        <f>G199*D199</f>
        <v>0</v>
      </c>
    </row>
    <row r="200" spans="1:225" x14ac:dyDescent="0.35">
      <c r="A200" s="52">
        <f>A199+1</f>
        <v>153</v>
      </c>
      <c r="B200" s="13" t="s">
        <v>80</v>
      </c>
      <c r="C200" s="12" t="s">
        <v>63</v>
      </c>
      <c r="D200" s="14">
        <v>30</v>
      </c>
      <c r="E200" s="14"/>
      <c r="F200" s="10">
        <f>E200*D200</f>
        <v>0</v>
      </c>
      <c r="G200" s="10"/>
      <c r="H200" s="10">
        <f>G200*D200</f>
        <v>0</v>
      </c>
    </row>
    <row r="201" spans="1:225" x14ac:dyDescent="0.35">
      <c r="A201" s="30"/>
      <c r="B201" s="41" t="s">
        <v>81</v>
      </c>
      <c r="C201" s="42" t="s">
        <v>7</v>
      </c>
      <c r="D201" s="43"/>
      <c r="E201" s="43"/>
      <c r="F201" s="43"/>
      <c r="G201" s="43"/>
      <c r="H201" s="43"/>
    </row>
    <row r="202" spans="1:225" x14ac:dyDescent="0.35">
      <c r="A202" s="52">
        <f>A200+1</f>
        <v>154</v>
      </c>
      <c r="B202" s="13" t="s">
        <v>82</v>
      </c>
      <c r="C202" s="12" t="s">
        <v>83</v>
      </c>
      <c r="D202" s="14">
        <v>1</v>
      </c>
      <c r="E202" s="14"/>
      <c r="F202" s="10">
        <f>E202*D202</f>
        <v>0</v>
      </c>
      <c r="G202" s="10"/>
      <c r="H202" s="10">
        <f>G202*D202</f>
        <v>0</v>
      </c>
    </row>
    <row r="203" spans="1:225" x14ac:dyDescent="0.35">
      <c r="A203" s="30"/>
      <c r="B203" s="41" t="s">
        <v>84</v>
      </c>
      <c r="C203" s="42" t="s">
        <v>7</v>
      </c>
      <c r="D203" s="43"/>
      <c r="E203" s="43"/>
      <c r="F203" s="43"/>
      <c r="G203" s="43"/>
      <c r="H203" s="43"/>
    </row>
    <row r="204" spans="1:225" x14ac:dyDescent="0.35">
      <c r="A204" s="52">
        <f>A202+1</f>
        <v>155</v>
      </c>
      <c r="B204" s="13" t="s">
        <v>85</v>
      </c>
      <c r="C204" s="12" t="s">
        <v>9</v>
      </c>
      <c r="D204" s="14">
        <v>10</v>
      </c>
      <c r="E204" s="14"/>
      <c r="F204" s="10">
        <f>E204*D204</f>
        <v>0</v>
      </c>
      <c r="G204" s="10"/>
      <c r="H204" s="10">
        <f>G204*D204</f>
        <v>0</v>
      </c>
    </row>
    <row r="205" spans="1:225" x14ac:dyDescent="0.35">
      <c r="A205" s="30"/>
      <c r="B205" s="41" t="s">
        <v>86</v>
      </c>
      <c r="C205" s="42" t="s">
        <v>7</v>
      </c>
      <c r="D205" s="43"/>
      <c r="E205" s="43"/>
      <c r="F205" s="43"/>
      <c r="G205" s="43"/>
      <c r="H205" s="43"/>
    </row>
    <row r="206" spans="1:225" x14ac:dyDescent="0.35">
      <c r="A206" s="52">
        <f>A204+1</f>
        <v>156</v>
      </c>
      <c r="B206" s="13" t="s">
        <v>87</v>
      </c>
      <c r="C206" s="12" t="s">
        <v>88</v>
      </c>
      <c r="D206" s="14">
        <v>40</v>
      </c>
      <c r="E206" s="14"/>
      <c r="F206" s="10">
        <f>E206*D206</f>
        <v>0</v>
      </c>
      <c r="G206" s="10"/>
      <c r="H206" s="10">
        <f>G206*D206</f>
        <v>0</v>
      </c>
    </row>
    <row r="207" spans="1:225" x14ac:dyDescent="0.35">
      <c r="A207" s="30"/>
      <c r="B207" s="41" t="s">
        <v>89</v>
      </c>
      <c r="C207" s="42" t="s">
        <v>7</v>
      </c>
      <c r="D207" s="43"/>
      <c r="E207" s="43"/>
      <c r="F207" s="43"/>
      <c r="G207" s="43"/>
      <c r="H207" s="43"/>
    </row>
    <row r="208" spans="1:225" x14ac:dyDescent="0.35">
      <c r="A208" s="52">
        <f>A206+1</f>
        <v>157</v>
      </c>
      <c r="B208" s="13" t="s">
        <v>90</v>
      </c>
      <c r="C208" s="12" t="s">
        <v>88</v>
      </c>
      <c r="D208" s="14">
        <v>40</v>
      </c>
      <c r="E208" s="14"/>
      <c r="F208" s="10">
        <f>E208*D208</f>
        <v>0</v>
      </c>
      <c r="G208" s="10"/>
      <c r="H208" s="10">
        <f>G208*D208</f>
        <v>0</v>
      </c>
    </row>
    <row r="209" spans="1:8" x14ac:dyDescent="0.35">
      <c r="A209" s="30"/>
      <c r="B209" s="41" t="s">
        <v>91</v>
      </c>
      <c r="C209" s="42" t="s">
        <v>7</v>
      </c>
      <c r="D209" s="43"/>
      <c r="E209" s="43"/>
      <c r="F209" s="43"/>
      <c r="G209" s="43"/>
      <c r="H209" s="43"/>
    </row>
    <row r="210" spans="1:8" x14ac:dyDescent="0.35">
      <c r="A210" s="52">
        <f>A208+1</f>
        <v>158</v>
      </c>
      <c r="B210" s="13" t="s">
        <v>92</v>
      </c>
      <c r="C210" s="12" t="s">
        <v>88</v>
      </c>
      <c r="D210" s="14">
        <v>16</v>
      </c>
      <c r="E210" s="14"/>
      <c r="F210" s="10">
        <f>E210*D210</f>
        <v>0</v>
      </c>
      <c r="G210" s="10"/>
      <c r="H210" s="10">
        <f>G210*D210</f>
        <v>0</v>
      </c>
    </row>
    <row r="211" spans="1:8" x14ac:dyDescent="0.35">
      <c r="A211" s="52">
        <f>A210+1</f>
        <v>159</v>
      </c>
      <c r="B211" s="13" t="s">
        <v>93</v>
      </c>
      <c r="C211" s="12" t="s">
        <v>88</v>
      </c>
      <c r="D211" s="14">
        <v>8</v>
      </c>
      <c r="E211" s="14"/>
      <c r="F211" s="10">
        <f>E211*D211</f>
        <v>0</v>
      </c>
      <c r="G211" s="10"/>
      <c r="H211" s="10">
        <f>G211*D211</f>
        <v>0</v>
      </c>
    </row>
    <row r="212" spans="1:8" x14ac:dyDescent="0.35">
      <c r="A212" s="62"/>
      <c r="B212" s="3" t="s">
        <v>26</v>
      </c>
      <c r="C212" s="21" t="s">
        <v>7</v>
      </c>
      <c r="D212" s="4"/>
      <c r="E212" s="4"/>
      <c r="F212" s="4">
        <f>SUM(F2:F211)</f>
        <v>0</v>
      </c>
      <c r="G212" s="4"/>
      <c r="H212" s="4">
        <f>SUM(H2:H211)</f>
        <v>0</v>
      </c>
    </row>
    <row r="213" spans="1:8" x14ac:dyDescent="0.35">
      <c r="A213" s="65"/>
      <c r="B213" s="71" t="s">
        <v>7</v>
      </c>
      <c r="C213" s="72" t="s">
        <v>7</v>
      </c>
      <c r="D213" s="73"/>
      <c r="E213" s="73"/>
      <c r="F213" s="73"/>
      <c r="G213" s="73"/>
      <c r="H213" s="74"/>
    </row>
    <row r="214" spans="1:8" x14ac:dyDescent="0.35">
      <c r="A214" s="66"/>
      <c r="B214" s="67"/>
      <c r="C214" s="68"/>
      <c r="D214" s="69"/>
      <c r="E214" s="69"/>
      <c r="F214" s="69"/>
      <c r="G214" s="69"/>
      <c r="H214" s="70"/>
    </row>
    <row r="215" spans="1:8" x14ac:dyDescent="0.35">
      <c r="A215" s="64"/>
      <c r="B215" s="5" t="s">
        <v>35</v>
      </c>
      <c r="C215" s="75" t="s">
        <v>7</v>
      </c>
      <c r="D215" s="76"/>
      <c r="E215" s="76"/>
      <c r="F215" s="126">
        <f>SUM(F212+H212)</f>
        <v>0</v>
      </c>
      <c r="G215" s="126"/>
      <c r="H215" s="127"/>
    </row>
    <row r="217" spans="1:8" x14ac:dyDescent="0.35">
      <c r="B217" s="16"/>
    </row>
  </sheetData>
  <sheetProtection algorithmName="SHA-512" hashValue="Df2SLFuoQz+y4eS3m5+CX77wKcSi3Zuz9faL7wBStk8LEmWUJ7dBJBdVfGil1Zk5VlcU3Wuz+edLIV2ZMPsxVg==" saltValue="ZvxfP8fcj0c7SSWQRdutyg==" spinCount="100000" sheet="1" objects="1" scenarios="1"/>
  <protectedRanges>
    <protectedRange sqref="E5:E211" name="Oblast1"/>
    <protectedRange sqref="G5:G211" name="Oblast2"/>
  </protectedRanges>
  <mergeCells count="1">
    <mergeCell ref="F215:H215"/>
  </mergeCells>
  <phoneticPr fontId="14" type="noConversion"/>
  <pageMargins left="0.70866141732283472" right="0.70866141732283472" top="0.78740157480314965" bottom="0.78740157480314965" header="0.31496062992125984" footer="0.31496062992125984"/>
  <pageSetup paperSize="9" scale="94" fitToHeight="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7A738-98EF-4EEB-B610-BAA2156E5294}">
  <sheetPr>
    <pageSetUpPr fitToPage="1"/>
  </sheetPr>
  <dimension ref="A1:IK71"/>
  <sheetViews>
    <sheetView workbookViewId="0">
      <selection activeCell="B1" sqref="B1"/>
    </sheetView>
  </sheetViews>
  <sheetFormatPr defaultColWidth="8.81640625" defaultRowHeight="14.5" x14ac:dyDescent="0.35"/>
  <cols>
    <col min="1" max="1" width="4.81640625" style="58" customWidth="1"/>
    <col min="2" max="2" width="69" style="15" customWidth="1"/>
    <col min="3" max="3" width="3.54296875" style="25" bestFit="1" customWidth="1"/>
    <col min="4" max="4" width="7.26953125" style="17" customWidth="1"/>
    <col min="5" max="5" width="9.54296875" style="17" bestFit="1" customWidth="1"/>
    <col min="6" max="6" width="13.1796875" style="17" customWidth="1"/>
    <col min="7" max="7" width="9.26953125" style="17" customWidth="1"/>
    <col min="8" max="8" width="12.26953125" style="17" customWidth="1"/>
    <col min="9" max="244" width="9.1796875" style="26" customWidth="1"/>
    <col min="245" max="246" width="4.7265625" style="26" customWidth="1"/>
    <col min="247" max="247" width="1.54296875" style="26" customWidth="1"/>
    <col min="248" max="248" width="59.26953125" style="26" customWidth="1"/>
    <col min="249" max="249" width="3.54296875" style="26" bestFit="1" customWidth="1"/>
    <col min="250" max="250" width="7.26953125" style="26" customWidth="1"/>
    <col min="251" max="16384" width="8.81640625" style="26"/>
  </cols>
  <sheetData>
    <row r="1" spans="1:8" x14ac:dyDescent="0.35">
      <c r="A1" s="54"/>
      <c r="B1" s="2" t="s">
        <v>305</v>
      </c>
      <c r="C1" s="21"/>
      <c r="D1" s="4"/>
      <c r="E1" s="4"/>
      <c r="F1" s="4"/>
      <c r="G1" s="4"/>
      <c r="H1" s="4"/>
    </row>
    <row r="2" spans="1:8" x14ac:dyDescent="0.35">
      <c r="A2" s="55"/>
      <c r="B2" s="1" t="s">
        <v>0</v>
      </c>
      <c r="C2" s="22" t="s">
        <v>1</v>
      </c>
      <c r="D2" s="27" t="s">
        <v>2</v>
      </c>
      <c r="E2" s="27" t="s">
        <v>3</v>
      </c>
      <c r="F2" s="27" t="s">
        <v>4</v>
      </c>
      <c r="G2" s="27" t="s">
        <v>5</v>
      </c>
      <c r="H2" s="27" t="s">
        <v>6</v>
      </c>
    </row>
    <row r="3" spans="1:8" x14ac:dyDescent="0.35">
      <c r="A3" s="56"/>
      <c r="B3" s="3" t="s">
        <v>140</v>
      </c>
      <c r="C3" s="21" t="s">
        <v>7</v>
      </c>
      <c r="D3" s="4"/>
      <c r="E3" s="4"/>
      <c r="F3" s="4"/>
      <c r="G3" s="4"/>
      <c r="H3" s="4"/>
    </row>
    <row r="4" spans="1:8" x14ac:dyDescent="0.35">
      <c r="A4" s="82"/>
      <c r="B4" s="6" t="s">
        <v>138</v>
      </c>
      <c r="C4" s="23" t="s">
        <v>7</v>
      </c>
      <c r="D4" s="7"/>
      <c r="E4" s="7"/>
      <c r="F4" s="7"/>
      <c r="G4" s="7"/>
      <c r="H4" s="7"/>
    </row>
    <row r="5" spans="1:8" customFormat="1" x14ac:dyDescent="0.35">
      <c r="A5" s="52">
        <v>159</v>
      </c>
      <c r="B5" s="18" t="s">
        <v>124</v>
      </c>
      <c r="C5" s="24" t="s">
        <v>9</v>
      </c>
      <c r="D5" s="19">
        <v>1</v>
      </c>
      <c r="E5" s="19"/>
      <c r="F5" s="19">
        <f>E5*D5</f>
        <v>0</v>
      </c>
      <c r="G5" s="19"/>
      <c r="H5" s="19">
        <f>G5*D5</f>
        <v>0</v>
      </c>
    </row>
    <row r="6" spans="1:8" x14ac:dyDescent="0.35">
      <c r="A6" s="82"/>
      <c r="B6" s="6" t="s">
        <v>165</v>
      </c>
      <c r="C6" s="23" t="s">
        <v>7</v>
      </c>
      <c r="D6" s="7"/>
      <c r="E6" s="7"/>
      <c r="F6" s="7"/>
      <c r="G6" s="7"/>
      <c r="H6" s="7"/>
    </row>
    <row r="7" spans="1:8" customFormat="1" x14ac:dyDescent="0.35">
      <c r="A7" s="52">
        <f>A5+1</f>
        <v>160</v>
      </c>
      <c r="B7" s="18" t="s">
        <v>104</v>
      </c>
      <c r="C7" s="24" t="s">
        <v>9</v>
      </c>
      <c r="D7" s="19">
        <v>1</v>
      </c>
      <c r="E7" s="19"/>
      <c r="F7" s="19">
        <f>E7*D7</f>
        <v>0</v>
      </c>
      <c r="G7" s="19"/>
      <c r="H7" s="19">
        <f>G7*D7</f>
        <v>0</v>
      </c>
    </row>
    <row r="8" spans="1:8" customFormat="1" ht="31.5" x14ac:dyDescent="0.35">
      <c r="A8" s="83">
        <f>A7+1</f>
        <v>161</v>
      </c>
      <c r="B8" s="18" t="s">
        <v>103</v>
      </c>
      <c r="C8" s="24" t="s">
        <v>9</v>
      </c>
      <c r="D8" s="19">
        <v>5</v>
      </c>
      <c r="E8" s="19"/>
      <c r="F8" s="19">
        <f>E8*D8</f>
        <v>0</v>
      </c>
      <c r="G8" s="19"/>
      <c r="H8" s="19">
        <f>G8*D8</f>
        <v>0</v>
      </c>
    </row>
    <row r="9" spans="1:8" x14ac:dyDescent="0.35">
      <c r="A9" s="82"/>
      <c r="B9" s="6" t="s">
        <v>139</v>
      </c>
      <c r="C9" s="23" t="s">
        <v>7</v>
      </c>
      <c r="D9" s="7"/>
      <c r="E9" s="7"/>
      <c r="F9" s="7" t="s">
        <v>8</v>
      </c>
      <c r="G9" s="7"/>
      <c r="H9" s="7" t="s">
        <v>8</v>
      </c>
    </row>
    <row r="10" spans="1:8" customFormat="1" x14ac:dyDescent="0.35">
      <c r="A10" s="52">
        <f>A8+1</f>
        <v>162</v>
      </c>
      <c r="B10" s="18" t="s">
        <v>54</v>
      </c>
      <c r="C10" s="24" t="s">
        <v>9</v>
      </c>
      <c r="D10" s="19">
        <v>2</v>
      </c>
      <c r="E10" s="19"/>
      <c r="F10" s="19">
        <f>E10*D10</f>
        <v>0</v>
      </c>
      <c r="G10" s="19"/>
      <c r="H10" s="19">
        <f>G10*D10</f>
        <v>0</v>
      </c>
    </row>
    <row r="11" spans="1:8" customFormat="1" x14ac:dyDescent="0.35">
      <c r="A11" s="83">
        <f>A10+1</f>
        <v>163</v>
      </c>
      <c r="B11" s="18" t="s">
        <v>136</v>
      </c>
      <c r="C11" s="24" t="s">
        <v>9</v>
      </c>
      <c r="D11" s="19">
        <v>2</v>
      </c>
      <c r="E11" s="19"/>
      <c r="F11" s="19">
        <f>E11*D11</f>
        <v>0</v>
      </c>
      <c r="G11" s="19"/>
      <c r="H11" s="19">
        <f>G11*D11</f>
        <v>0</v>
      </c>
    </row>
    <row r="12" spans="1:8" customFormat="1" x14ac:dyDescent="0.35">
      <c r="A12" s="83">
        <f>A11+1</f>
        <v>164</v>
      </c>
      <c r="B12" s="18" t="s">
        <v>59</v>
      </c>
      <c r="C12" s="24" t="s">
        <v>9</v>
      </c>
      <c r="D12" s="19">
        <v>2</v>
      </c>
      <c r="E12" s="19"/>
      <c r="F12" s="19">
        <f>E12*D12</f>
        <v>0</v>
      </c>
      <c r="G12" s="19"/>
      <c r="H12" s="19">
        <f>G12*D12</f>
        <v>0</v>
      </c>
    </row>
    <row r="13" spans="1:8" x14ac:dyDescent="0.35">
      <c r="A13" s="56"/>
      <c r="B13" s="3" t="s">
        <v>116</v>
      </c>
      <c r="C13" s="21" t="s">
        <v>7</v>
      </c>
      <c r="D13" s="4"/>
      <c r="E13" s="4"/>
      <c r="F13" s="4"/>
      <c r="G13" s="4"/>
      <c r="H13" s="4"/>
    </row>
    <row r="14" spans="1:8" x14ac:dyDescent="0.35">
      <c r="A14" s="82"/>
      <c r="B14" s="6" t="s">
        <v>134</v>
      </c>
      <c r="C14" s="23" t="s">
        <v>7</v>
      </c>
      <c r="D14" s="7"/>
      <c r="E14" s="7"/>
      <c r="F14" s="7"/>
      <c r="G14" s="7"/>
      <c r="H14" s="7"/>
    </row>
    <row r="15" spans="1:8" customFormat="1" x14ac:dyDescent="0.35">
      <c r="A15" s="83">
        <f>A10+1</f>
        <v>163</v>
      </c>
      <c r="B15" s="18" t="s">
        <v>137</v>
      </c>
      <c r="C15" s="24" t="s">
        <v>9</v>
      </c>
      <c r="D15" s="19">
        <v>1</v>
      </c>
      <c r="E15" s="19"/>
      <c r="F15" s="19">
        <f>E15*D15</f>
        <v>0</v>
      </c>
      <c r="G15" s="19"/>
      <c r="H15" s="19">
        <f>G15*D15</f>
        <v>0</v>
      </c>
    </row>
    <row r="16" spans="1:8" customFormat="1" x14ac:dyDescent="0.35">
      <c r="A16" s="83">
        <f>A15+1</f>
        <v>164</v>
      </c>
      <c r="B16" s="18" t="s">
        <v>136</v>
      </c>
      <c r="C16" s="24" t="s">
        <v>9</v>
      </c>
      <c r="D16" s="19">
        <v>1</v>
      </c>
      <c r="E16" s="19"/>
      <c r="F16" s="19">
        <f>E16*D16</f>
        <v>0</v>
      </c>
      <c r="G16" s="19"/>
      <c r="H16" s="19">
        <f>G16*D16</f>
        <v>0</v>
      </c>
    </row>
    <row r="17" spans="1:8" customFormat="1" x14ac:dyDescent="0.35">
      <c r="A17" s="83">
        <f>A16+1</f>
        <v>165</v>
      </c>
      <c r="B17" s="18" t="s">
        <v>135</v>
      </c>
      <c r="C17" s="24" t="s">
        <v>9</v>
      </c>
      <c r="D17" s="19">
        <v>1</v>
      </c>
      <c r="E17" s="19"/>
      <c r="F17" s="19">
        <f>E17*D17</f>
        <v>0</v>
      </c>
      <c r="G17" s="19"/>
      <c r="H17" s="19">
        <f>G17*D17</f>
        <v>0</v>
      </c>
    </row>
    <row r="18" spans="1:8" x14ac:dyDescent="0.35">
      <c r="A18" s="82"/>
      <c r="B18" s="6" t="s">
        <v>156</v>
      </c>
      <c r="C18" s="23" t="s">
        <v>7</v>
      </c>
      <c r="D18" s="7"/>
      <c r="E18" s="7"/>
      <c r="F18" s="7"/>
      <c r="G18" s="7"/>
      <c r="H18" s="7"/>
    </row>
    <row r="19" spans="1:8" customFormat="1" x14ac:dyDescent="0.35">
      <c r="A19" s="52">
        <f>A17+1</f>
        <v>166</v>
      </c>
      <c r="B19" s="18" t="s">
        <v>54</v>
      </c>
      <c r="C19" s="24" t="s">
        <v>9</v>
      </c>
      <c r="D19" s="19">
        <v>3</v>
      </c>
      <c r="E19" s="19"/>
      <c r="F19" s="19">
        <f>E19*D19</f>
        <v>0</v>
      </c>
      <c r="G19" s="19"/>
      <c r="H19" s="19">
        <f>G19*D19</f>
        <v>0</v>
      </c>
    </row>
    <row r="20" spans="1:8" customFormat="1" x14ac:dyDescent="0.35">
      <c r="A20" s="83">
        <f>A19+1</f>
        <v>167</v>
      </c>
      <c r="B20" s="18" t="s">
        <v>136</v>
      </c>
      <c r="C20" s="24" t="s">
        <v>9</v>
      </c>
      <c r="D20" s="19">
        <v>3</v>
      </c>
      <c r="E20" s="19"/>
      <c r="F20" s="19">
        <f>E20*D20</f>
        <v>0</v>
      </c>
      <c r="G20" s="19"/>
      <c r="H20" s="19">
        <f>G20*D20</f>
        <v>0</v>
      </c>
    </row>
    <row r="21" spans="1:8" customFormat="1" x14ac:dyDescent="0.35">
      <c r="A21" s="83">
        <f>A20+1</f>
        <v>168</v>
      </c>
      <c r="B21" s="18" t="s">
        <v>59</v>
      </c>
      <c r="C21" s="24" t="s">
        <v>9</v>
      </c>
      <c r="D21" s="19">
        <v>3</v>
      </c>
      <c r="E21" s="19"/>
      <c r="F21" s="19">
        <f>E21*D21</f>
        <v>0</v>
      </c>
      <c r="G21" s="19"/>
      <c r="H21" s="19">
        <f>G21*D21</f>
        <v>0</v>
      </c>
    </row>
    <row r="22" spans="1:8" x14ac:dyDescent="0.35">
      <c r="A22" s="82"/>
      <c r="B22" s="6" t="s">
        <v>133</v>
      </c>
      <c r="C22" s="23" t="s">
        <v>7</v>
      </c>
      <c r="D22" s="7"/>
      <c r="E22" s="7"/>
      <c r="F22" s="7"/>
      <c r="G22" s="7"/>
      <c r="H22" s="7"/>
    </row>
    <row r="23" spans="1:8" customFormat="1" x14ac:dyDescent="0.35">
      <c r="A23" s="52">
        <f>A21+1</f>
        <v>169</v>
      </c>
      <c r="B23" s="18" t="s">
        <v>104</v>
      </c>
      <c r="C23" s="24" t="s">
        <v>9</v>
      </c>
      <c r="D23" s="19">
        <v>1</v>
      </c>
      <c r="E23" s="19"/>
      <c r="F23" s="19">
        <f>E23*D23</f>
        <v>0</v>
      </c>
      <c r="G23" s="19"/>
      <c r="H23" s="19">
        <f>G23*D23</f>
        <v>0</v>
      </c>
    </row>
    <row r="24" spans="1:8" customFormat="1" ht="31.5" x14ac:dyDescent="0.35">
      <c r="A24" s="83">
        <f>A23+1</f>
        <v>170</v>
      </c>
      <c r="B24" s="18" t="s">
        <v>103</v>
      </c>
      <c r="C24" s="24" t="s">
        <v>9</v>
      </c>
      <c r="D24" s="19">
        <v>3</v>
      </c>
      <c r="E24" s="19"/>
      <c r="F24" s="19">
        <f>E24*D24</f>
        <v>0</v>
      </c>
      <c r="G24" s="19"/>
      <c r="H24" s="19">
        <f>G24*D24</f>
        <v>0</v>
      </c>
    </row>
    <row r="25" spans="1:8" x14ac:dyDescent="0.35">
      <c r="A25" s="82"/>
      <c r="B25" s="6" t="s">
        <v>168</v>
      </c>
      <c r="C25" s="23" t="s">
        <v>7</v>
      </c>
      <c r="D25" s="7"/>
      <c r="E25" s="7"/>
      <c r="F25" s="7"/>
      <c r="G25" s="7"/>
      <c r="H25" s="7"/>
    </row>
    <row r="26" spans="1:8" customFormat="1" x14ac:dyDescent="0.35">
      <c r="A26" s="52">
        <f>A24+1</f>
        <v>171</v>
      </c>
      <c r="B26" s="18" t="s">
        <v>54</v>
      </c>
      <c r="C26" s="24" t="s">
        <v>9</v>
      </c>
      <c r="D26" s="19">
        <v>2</v>
      </c>
      <c r="E26" s="19"/>
      <c r="F26" s="19">
        <f>E26*D26</f>
        <v>0</v>
      </c>
      <c r="G26" s="19"/>
      <c r="H26" s="19">
        <f>G26*D26</f>
        <v>0</v>
      </c>
    </row>
    <row r="27" spans="1:8" customFormat="1" x14ac:dyDescent="0.35">
      <c r="A27" s="83">
        <f>A26+1</f>
        <v>172</v>
      </c>
      <c r="B27" s="18" t="s">
        <v>136</v>
      </c>
      <c r="C27" s="24" t="s">
        <v>9</v>
      </c>
      <c r="D27" s="19">
        <v>2</v>
      </c>
      <c r="E27" s="19"/>
      <c r="F27" s="19">
        <f>E27*D27</f>
        <v>0</v>
      </c>
      <c r="G27" s="19"/>
      <c r="H27" s="19">
        <f>G27*D27</f>
        <v>0</v>
      </c>
    </row>
    <row r="28" spans="1:8" customFormat="1" x14ac:dyDescent="0.35">
      <c r="A28" s="83">
        <f>A27+1</f>
        <v>173</v>
      </c>
      <c r="B28" s="18" t="s">
        <v>59</v>
      </c>
      <c r="C28" s="24" t="s">
        <v>9</v>
      </c>
      <c r="D28" s="19">
        <v>2</v>
      </c>
      <c r="E28" s="19"/>
      <c r="F28" s="19">
        <f>E28*D28</f>
        <v>0</v>
      </c>
      <c r="G28" s="19"/>
      <c r="H28" s="19">
        <f>G28*D28</f>
        <v>0</v>
      </c>
    </row>
    <row r="29" spans="1:8" x14ac:dyDescent="0.35">
      <c r="A29" s="56"/>
      <c r="B29" s="3" t="s">
        <v>125</v>
      </c>
      <c r="C29" s="21" t="s">
        <v>7</v>
      </c>
      <c r="D29" s="4"/>
      <c r="E29" s="4"/>
      <c r="F29" s="4"/>
      <c r="G29" s="4"/>
      <c r="H29" s="4"/>
    </row>
    <row r="30" spans="1:8" x14ac:dyDescent="0.35">
      <c r="A30" s="82"/>
      <c r="B30" s="6" t="s">
        <v>153</v>
      </c>
      <c r="C30" s="23" t="s">
        <v>7</v>
      </c>
      <c r="D30" s="7"/>
      <c r="E30" s="7"/>
      <c r="F30" s="7" t="s">
        <v>8</v>
      </c>
      <c r="G30" s="7"/>
      <c r="H30" s="7" t="s">
        <v>8</v>
      </c>
    </row>
    <row r="31" spans="1:8" customFormat="1" x14ac:dyDescent="0.35">
      <c r="A31" s="83">
        <f>A26+1</f>
        <v>172</v>
      </c>
      <c r="B31" s="18" t="s">
        <v>124</v>
      </c>
      <c r="C31" s="24" t="s">
        <v>9</v>
      </c>
      <c r="D31" s="19">
        <v>1</v>
      </c>
      <c r="E31" s="19"/>
      <c r="F31" s="19">
        <f>E31*D31</f>
        <v>0</v>
      </c>
      <c r="G31" s="19"/>
      <c r="H31" s="19">
        <f>G31*D31</f>
        <v>0</v>
      </c>
    </row>
    <row r="32" spans="1:8" customFormat="1" x14ac:dyDescent="0.35">
      <c r="A32" s="83">
        <f>A31+1</f>
        <v>173</v>
      </c>
      <c r="B32" s="18" t="s">
        <v>39</v>
      </c>
      <c r="C32" s="24" t="s">
        <v>9</v>
      </c>
      <c r="D32" s="19">
        <v>1</v>
      </c>
      <c r="E32" s="19"/>
      <c r="F32" s="19">
        <f>E32*D32</f>
        <v>0</v>
      </c>
      <c r="G32" s="19"/>
      <c r="H32" s="19">
        <f>G32*D32</f>
        <v>0</v>
      </c>
    </row>
    <row r="33" spans="1:8" customFormat="1" x14ac:dyDescent="0.35">
      <c r="A33" s="83">
        <f>A32+1</f>
        <v>174</v>
      </c>
      <c r="B33" s="18" t="s">
        <v>59</v>
      </c>
      <c r="C33" s="24" t="s">
        <v>9</v>
      </c>
      <c r="D33" s="19">
        <v>1</v>
      </c>
      <c r="E33" s="19"/>
      <c r="F33" s="19">
        <f>E33*D33</f>
        <v>0</v>
      </c>
      <c r="G33" s="19"/>
      <c r="H33" s="19">
        <f>G33*D33</f>
        <v>0</v>
      </c>
    </row>
    <row r="34" spans="1:8" x14ac:dyDescent="0.35">
      <c r="A34" s="82"/>
      <c r="B34" s="6" t="s">
        <v>166</v>
      </c>
      <c r="C34" s="23" t="s">
        <v>7</v>
      </c>
      <c r="D34" s="7"/>
      <c r="E34" s="7"/>
      <c r="F34" s="7" t="s">
        <v>8</v>
      </c>
      <c r="G34" s="7"/>
      <c r="H34" s="7" t="s">
        <v>8</v>
      </c>
    </row>
    <row r="35" spans="1:8" customFormat="1" x14ac:dyDescent="0.35">
      <c r="A35" s="52">
        <f>A33+1</f>
        <v>175</v>
      </c>
      <c r="B35" s="18" t="s">
        <v>54</v>
      </c>
      <c r="C35" s="24" t="s">
        <v>9</v>
      </c>
      <c r="D35" s="19">
        <v>1</v>
      </c>
      <c r="E35" s="19"/>
      <c r="F35" s="19">
        <f>E35*D35</f>
        <v>0</v>
      </c>
      <c r="G35" s="19"/>
      <c r="H35" s="19">
        <f>G35*D35</f>
        <v>0</v>
      </c>
    </row>
    <row r="36" spans="1:8" customFormat="1" x14ac:dyDescent="0.35">
      <c r="A36" s="83">
        <f>A35+1</f>
        <v>176</v>
      </c>
      <c r="B36" s="18" t="s">
        <v>136</v>
      </c>
      <c r="C36" s="24" t="s">
        <v>9</v>
      </c>
      <c r="D36" s="19">
        <v>1</v>
      </c>
      <c r="E36" s="19"/>
      <c r="F36" s="19">
        <f>E36*D36</f>
        <v>0</v>
      </c>
      <c r="G36" s="19"/>
      <c r="H36" s="19">
        <f>G36*D36</f>
        <v>0</v>
      </c>
    </row>
    <row r="37" spans="1:8" customFormat="1" x14ac:dyDescent="0.35">
      <c r="A37" s="83">
        <f>A36+1</f>
        <v>177</v>
      </c>
      <c r="B37" s="18" t="s">
        <v>59</v>
      </c>
      <c r="C37" s="24" t="s">
        <v>9</v>
      </c>
      <c r="D37" s="19">
        <v>1</v>
      </c>
      <c r="E37" s="19"/>
      <c r="F37" s="19">
        <f>E37*D37</f>
        <v>0</v>
      </c>
      <c r="G37" s="19"/>
      <c r="H37" s="19">
        <f>G37*D37</f>
        <v>0</v>
      </c>
    </row>
    <row r="38" spans="1:8" x14ac:dyDescent="0.35">
      <c r="A38" s="82"/>
      <c r="B38" s="6" t="s">
        <v>167</v>
      </c>
      <c r="C38" s="23" t="s">
        <v>7</v>
      </c>
      <c r="D38" s="7"/>
      <c r="E38" s="7"/>
      <c r="F38" s="7" t="s">
        <v>8</v>
      </c>
      <c r="G38" s="7"/>
      <c r="H38" s="7" t="s">
        <v>8</v>
      </c>
    </row>
    <row r="39" spans="1:8" customFormat="1" x14ac:dyDescent="0.35">
      <c r="A39" s="52">
        <f>A37+1</f>
        <v>178</v>
      </c>
      <c r="B39" s="18" t="s">
        <v>104</v>
      </c>
      <c r="C39" s="24" t="s">
        <v>9</v>
      </c>
      <c r="D39" s="19">
        <v>1</v>
      </c>
      <c r="E39" s="19"/>
      <c r="F39" s="19">
        <f>E39*D39</f>
        <v>0</v>
      </c>
      <c r="G39" s="19"/>
      <c r="H39" s="19">
        <f>G39*D39</f>
        <v>0</v>
      </c>
    </row>
    <row r="40" spans="1:8" customFormat="1" ht="31.5" x14ac:dyDescent="0.35">
      <c r="A40" s="83">
        <f>A39+1</f>
        <v>179</v>
      </c>
      <c r="B40" s="18" t="s">
        <v>103</v>
      </c>
      <c r="C40" s="24" t="s">
        <v>9</v>
      </c>
      <c r="D40" s="19">
        <v>1</v>
      </c>
      <c r="E40" s="19"/>
      <c r="F40" s="19">
        <f>E40*D40</f>
        <v>0</v>
      </c>
      <c r="G40" s="19"/>
      <c r="H40" s="19">
        <f>G40*D40</f>
        <v>0</v>
      </c>
    </row>
    <row r="41" spans="1:8" x14ac:dyDescent="0.35">
      <c r="A41" s="83"/>
      <c r="B41" s="6" t="s">
        <v>127</v>
      </c>
      <c r="C41" s="23" t="s">
        <v>7</v>
      </c>
      <c r="D41" s="7"/>
      <c r="E41" s="7"/>
      <c r="F41" s="7" t="s">
        <v>8</v>
      </c>
      <c r="G41" s="7"/>
      <c r="H41" s="7" t="s">
        <v>8</v>
      </c>
    </row>
    <row r="42" spans="1:8" customFormat="1" x14ac:dyDescent="0.35">
      <c r="A42" s="52">
        <f>A40+1</f>
        <v>180</v>
      </c>
      <c r="B42" s="18" t="s">
        <v>54</v>
      </c>
      <c r="C42" s="24" t="s">
        <v>9</v>
      </c>
      <c r="D42" s="19">
        <v>4</v>
      </c>
      <c r="E42" s="19"/>
      <c r="F42" s="19">
        <f>E42*D42</f>
        <v>0</v>
      </c>
      <c r="G42" s="19"/>
      <c r="H42" s="19">
        <f>G42*D42</f>
        <v>0</v>
      </c>
    </row>
    <row r="43" spans="1:8" customFormat="1" x14ac:dyDescent="0.35">
      <c r="A43" s="83">
        <f>A42+1</f>
        <v>181</v>
      </c>
      <c r="B43" s="18" t="s">
        <v>136</v>
      </c>
      <c r="C43" s="24" t="s">
        <v>9</v>
      </c>
      <c r="D43" s="19">
        <v>4</v>
      </c>
      <c r="E43" s="19"/>
      <c r="F43" s="19">
        <f>E43*D43</f>
        <v>0</v>
      </c>
      <c r="G43" s="19"/>
      <c r="H43" s="19">
        <f>G43*D43</f>
        <v>0</v>
      </c>
    </row>
    <row r="44" spans="1:8" customFormat="1" x14ac:dyDescent="0.35">
      <c r="A44" s="83">
        <f>A43+1</f>
        <v>182</v>
      </c>
      <c r="B44" s="18" t="s">
        <v>59</v>
      </c>
      <c r="C44" s="24" t="s">
        <v>9</v>
      </c>
      <c r="D44" s="19">
        <v>4</v>
      </c>
      <c r="E44" s="19"/>
      <c r="F44" s="19">
        <f>E44*D44</f>
        <v>0</v>
      </c>
      <c r="G44" s="19"/>
      <c r="H44" s="19">
        <f>G44*D44</f>
        <v>0</v>
      </c>
    </row>
    <row r="45" spans="1:8" x14ac:dyDescent="0.35">
      <c r="A45" s="82"/>
      <c r="B45" s="6" t="s">
        <v>128</v>
      </c>
      <c r="C45" s="23" t="s">
        <v>7</v>
      </c>
      <c r="D45" s="7"/>
      <c r="E45" s="7"/>
      <c r="F45" s="7" t="s">
        <v>8</v>
      </c>
      <c r="G45" s="7"/>
      <c r="H45" s="7" t="s">
        <v>8</v>
      </c>
    </row>
    <row r="46" spans="1:8" customFormat="1" x14ac:dyDescent="0.35">
      <c r="A46" s="52">
        <f>A44+1</f>
        <v>183</v>
      </c>
      <c r="B46" s="18" t="s">
        <v>54</v>
      </c>
      <c r="C46" s="24" t="s">
        <v>9</v>
      </c>
      <c r="D46" s="19">
        <v>2</v>
      </c>
      <c r="E46" s="19"/>
      <c r="F46" s="19">
        <f>E46*D46</f>
        <v>0</v>
      </c>
      <c r="G46" s="19"/>
      <c r="H46" s="19">
        <f>G46*D46</f>
        <v>0</v>
      </c>
    </row>
    <row r="47" spans="1:8" customFormat="1" x14ac:dyDescent="0.35">
      <c r="A47" s="83">
        <f>A46+1</f>
        <v>184</v>
      </c>
      <c r="B47" s="18" t="s">
        <v>136</v>
      </c>
      <c r="C47" s="24" t="s">
        <v>9</v>
      </c>
      <c r="D47" s="19">
        <v>2</v>
      </c>
      <c r="E47" s="19"/>
      <c r="F47" s="19">
        <f>E47*D47</f>
        <v>0</v>
      </c>
      <c r="G47" s="19"/>
      <c r="H47" s="19">
        <f>G47*D47</f>
        <v>0</v>
      </c>
    </row>
    <row r="48" spans="1:8" customFormat="1" x14ac:dyDescent="0.35">
      <c r="A48" s="83">
        <f>A47+1</f>
        <v>185</v>
      </c>
      <c r="B48" s="18" t="s">
        <v>59</v>
      </c>
      <c r="C48" s="24" t="s">
        <v>9</v>
      </c>
      <c r="D48" s="19">
        <v>2</v>
      </c>
      <c r="E48" s="19"/>
      <c r="F48" s="19">
        <f>E48*D48</f>
        <v>0</v>
      </c>
      <c r="G48" s="19"/>
      <c r="H48" s="19">
        <f>G48*D48</f>
        <v>0</v>
      </c>
    </row>
    <row r="49" spans="1:245" x14ac:dyDescent="0.35">
      <c r="A49" s="56"/>
      <c r="B49" s="3" t="s">
        <v>120</v>
      </c>
      <c r="C49" s="21" t="s">
        <v>7</v>
      </c>
      <c r="D49" s="4"/>
      <c r="E49" s="4"/>
      <c r="F49" s="4"/>
      <c r="G49" s="4"/>
      <c r="H49" s="4"/>
    </row>
    <row r="50" spans="1:245" x14ac:dyDescent="0.35">
      <c r="A50" s="82"/>
      <c r="B50" s="6" t="s">
        <v>157</v>
      </c>
      <c r="C50" s="23" t="s">
        <v>7</v>
      </c>
      <c r="D50" s="7"/>
      <c r="E50" s="7"/>
      <c r="F50" s="7" t="s">
        <v>8</v>
      </c>
      <c r="G50" s="7"/>
      <c r="H50" s="7" t="s">
        <v>8</v>
      </c>
    </row>
    <row r="51" spans="1:245" customFormat="1" x14ac:dyDescent="0.35">
      <c r="A51" s="83">
        <f>A46+1</f>
        <v>184</v>
      </c>
      <c r="B51" s="18" t="s">
        <v>104</v>
      </c>
      <c r="C51" s="24" t="s">
        <v>9</v>
      </c>
      <c r="D51" s="19">
        <v>1</v>
      </c>
      <c r="E51" s="19"/>
      <c r="F51" s="19">
        <f>E51*D51</f>
        <v>0</v>
      </c>
      <c r="G51" s="19"/>
      <c r="H51" s="19">
        <f>G51*D51</f>
        <v>0</v>
      </c>
    </row>
    <row r="52" spans="1:245" customFormat="1" ht="31.5" x14ac:dyDescent="0.35">
      <c r="A52" s="83">
        <f>A51+1</f>
        <v>185</v>
      </c>
      <c r="B52" s="18" t="s">
        <v>103</v>
      </c>
      <c r="C52" s="24" t="s">
        <v>9</v>
      </c>
      <c r="D52" s="19">
        <v>4</v>
      </c>
      <c r="E52" s="19"/>
      <c r="F52" s="19">
        <f>E52*D52</f>
        <v>0</v>
      </c>
      <c r="G52" s="19"/>
      <c r="H52" s="19">
        <f>G52*D52</f>
        <v>0</v>
      </c>
    </row>
    <row r="53" spans="1:245" x14ac:dyDescent="0.35">
      <c r="A53" s="82"/>
      <c r="B53" s="6" t="s">
        <v>158</v>
      </c>
      <c r="C53" s="23" t="s">
        <v>7</v>
      </c>
      <c r="D53" s="7"/>
      <c r="E53" s="7"/>
      <c r="F53" s="7" t="s">
        <v>8</v>
      </c>
      <c r="G53" s="7"/>
      <c r="H53" s="7" t="s">
        <v>8</v>
      </c>
    </row>
    <row r="54" spans="1:245" customFormat="1" x14ac:dyDescent="0.35">
      <c r="A54" s="52">
        <f>A52+1</f>
        <v>186</v>
      </c>
      <c r="B54" s="18" t="s">
        <v>104</v>
      </c>
      <c r="C54" s="24" t="s">
        <v>9</v>
      </c>
      <c r="D54" s="19">
        <v>1</v>
      </c>
      <c r="E54" s="19"/>
      <c r="F54" s="19">
        <f>E54*D54</f>
        <v>0</v>
      </c>
      <c r="G54" s="19"/>
      <c r="H54" s="19">
        <f>G54*D54</f>
        <v>0</v>
      </c>
    </row>
    <row r="55" spans="1:245" customFormat="1" ht="31.5" x14ac:dyDescent="0.35">
      <c r="A55" s="83">
        <f>A54+1</f>
        <v>187</v>
      </c>
      <c r="B55" s="18" t="s">
        <v>103</v>
      </c>
      <c r="C55" s="24" t="s">
        <v>9</v>
      </c>
      <c r="D55" s="19">
        <v>2</v>
      </c>
      <c r="E55" s="19"/>
      <c r="F55" s="19">
        <f>E55*D55</f>
        <v>0</v>
      </c>
      <c r="G55" s="19"/>
      <c r="H55" s="19">
        <f>G55*D55</f>
        <v>0</v>
      </c>
    </row>
    <row r="56" spans="1:245" x14ac:dyDescent="0.35">
      <c r="A56" s="56"/>
      <c r="B56" s="3" t="s">
        <v>164</v>
      </c>
      <c r="C56" s="21" t="s">
        <v>7</v>
      </c>
      <c r="D56" s="4"/>
      <c r="E56" s="4"/>
      <c r="F56" s="4"/>
      <c r="G56" s="4"/>
      <c r="H56" s="4"/>
    </row>
    <row r="57" spans="1:245" customFormat="1" x14ac:dyDescent="0.35">
      <c r="A57" s="57"/>
      <c r="B57" s="6" t="s">
        <v>17</v>
      </c>
      <c r="C57" s="23" t="s">
        <v>7</v>
      </c>
      <c r="D57" s="7"/>
      <c r="E57" s="7"/>
      <c r="F57" s="7"/>
      <c r="G57" s="7"/>
      <c r="H57" s="7"/>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row>
    <row r="58" spans="1:245" customFormat="1" x14ac:dyDescent="0.35">
      <c r="A58" s="83">
        <f>A55+1</f>
        <v>188</v>
      </c>
      <c r="B58" s="9" t="s">
        <v>159</v>
      </c>
      <c r="C58" s="20" t="s">
        <v>9</v>
      </c>
      <c r="D58" s="10">
        <v>1</v>
      </c>
      <c r="E58" s="61"/>
      <c r="F58" s="10">
        <f>E58*D58</f>
        <v>0</v>
      </c>
      <c r="G58" s="61"/>
      <c r="H58" s="10">
        <f>G58*D58</f>
        <v>0</v>
      </c>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row>
    <row r="59" spans="1:245" x14ac:dyDescent="0.35">
      <c r="A59" s="44"/>
      <c r="B59" s="29" t="s">
        <v>148</v>
      </c>
      <c r="C59" s="6" t="s">
        <v>7</v>
      </c>
      <c r="D59" s="7"/>
      <c r="E59" s="7"/>
      <c r="F59" s="7"/>
      <c r="G59" s="7"/>
      <c r="H59" s="7"/>
    </row>
    <row r="60" spans="1:245" x14ac:dyDescent="0.35">
      <c r="A60" s="30">
        <f>A58+1</f>
        <v>189</v>
      </c>
      <c r="B60" s="45" t="s">
        <v>94</v>
      </c>
      <c r="C60" s="9" t="s">
        <v>9</v>
      </c>
      <c r="D60" s="10">
        <v>1</v>
      </c>
      <c r="E60" s="10"/>
      <c r="F60" s="10">
        <f t="shared" ref="F60:F65" si="0">E60*D60</f>
        <v>0</v>
      </c>
      <c r="G60" s="10"/>
      <c r="H60" s="10">
        <f t="shared" ref="H60:H65" si="1">G60*D60</f>
        <v>0</v>
      </c>
    </row>
    <row r="61" spans="1:245" x14ac:dyDescent="0.35">
      <c r="A61" s="30">
        <f>A60+1</f>
        <v>190</v>
      </c>
      <c r="B61" s="46" t="s">
        <v>97</v>
      </c>
      <c r="C61" s="9" t="s">
        <v>9</v>
      </c>
      <c r="D61" s="10">
        <v>1</v>
      </c>
      <c r="E61" s="10"/>
      <c r="F61" s="10">
        <f t="shared" si="0"/>
        <v>0</v>
      </c>
      <c r="G61" s="10"/>
      <c r="H61" s="10">
        <f t="shared" si="1"/>
        <v>0</v>
      </c>
    </row>
    <row r="62" spans="1:245" x14ac:dyDescent="0.35">
      <c r="A62" s="30">
        <f>A61+1</f>
        <v>191</v>
      </c>
      <c r="B62" s="46" t="s">
        <v>98</v>
      </c>
      <c r="C62" s="9" t="s">
        <v>9</v>
      </c>
      <c r="D62" s="10">
        <v>1</v>
      </c>
      <c r="E62" s="10"/>
      <c r="F62" s="10">
        <f t="shared" si="0"/>
        <v>0</v>
      </c>
      <c r="G62" s="10"/>
      <c r="H62" s="10">
        <f t="shared" si="1"/>
        <v>0</v>
      </c>
    </row>
    <row r="63" spans="1:245" x14ac:dyDescent="0.35">
      <c r="A63" s="30">
        <f>A62+1</f>
        <v>192</v>
      </c>
      <c r="B63" s="46" t="s">
        <v>99</v>
      </c>
      <c r="C63" s="9" t="s">
        <v>9</v>
      </c>
      <c r="D63" s="10">
        <v>1</v>
      </c>
      <c r="E63" s="10"/>
      <c r="F63" s="10">
        <f t="shared" si="0"/>
        <v>0</v>
      </c>
      <c r="G63" s="10"/>
      <c r="H63" s="10">
        <f t="shared" si="1"/>
        <v>0</v>
      </c>
    </row>
    <row r="64" spans="1:245" x14ac:dyDescent="0.35">
      <c r="A64" s="30">
        <f>A63+1</f>
        <v>193</v>
      </c>
      <c r="B64" s="9" t="s">
        <v>110</v>
      </c>
      <c r="C64" s="20" t="s">
        <v>9</v>
      </c>
      <c r="D64" s="10">
        <v>1</v>
      </c>
      <c r="E64" s="10"/>
      <c r="F64" s="10">
        <f t="shared" si="0"/>
        <v>0</v>
      </c>
      <c r="G64" s="59"/>
      <c r="H64" s="10">
        <f t="shared" si="1"/>
        <v>0</v>
      </c>
    </row>
    <row r="65" spans="1:8" x14ac:dyDescent="0.35">
      <c r="A65" s="30">
        <f>A64+1</f>
        <v>194</v>
      </c>
      <c r="B65" s="9" t="s">
        <v>25</v>
      </c>
      <c r="C65" s="20" t="s">
        <v>9</v>
      </c>
      <c r="D65" s="10">
        <v>0</v>
      </c>
      <c r="E65" s="10"/>
      <c r="F65" s="10">
        <f t="shared" si="0"/>
        <v>0</v>
      </c>
      <c r="G65" s="59"/>
      <c r="H65" s="10">
        <f t="shared" si="1"/>
        <v>0</v>
      </c>
    </row>
    <row r="66" spans="1:8" x14ac:dyDescent="0.35">
      <c r="A66" s="84"/>
      <c r="B66" s="3" t="s">
        <v>26</v>
      </c>
      <c r="C66" s="21" t="s">
        <v>7</v>
      </c>
      <c r="D66" s="4"/>
      <c r="E66" s="4"/>
      <c r="F66" s="4">
        <f>SUM(F2:F65)</f>
        <v>0</v>
      </c>
      <c r="G66" s="4"/>
      <c r="H66" s="4">
        <f>SUM(H2:H65)</f>
        <v>0</v>
      </c>
    </row>
    <row r="67" spans="1:8" x14ac:dyDescent="0.35">
      <c r="A67" s="66"/>
      <c r="B67" s="67"/>
      <c r="C67" s="68"/>
      <c r="D67" s="69"/>
      <c r="E67" s="69"/>
      <c r="F67" s="69"/>
      <c r="G67" s="69"/>
      <c r="H67" s="70"/>
    </row>
    <row r="68" spans="1:8" x14ac:dyDescent="0.35">
      <c r="A68" s="80"/>
      <c r="B68" s="26"/>
      <c r="H68" s="81"/>
    </row>
    <row r="69" spans="1:8" x14ac:dyDescent="0.35">
      <c r="A69" s="77"/>
      <c r="B69" s="79" t="s">
        <v>35</v>
      </c>
      <c r="C69" s="78" t="s">
        <v>7</v>
      </c>
      <c r="D69" s="76"/>
      <c r="E69" s="76"/>
      <c r="F69" s="126">
        <f>SUM(F66+H66)</f>
        <v>0</v>
      </c>
      <c r="G69" s="126"/>
      <c r="H69" s="127"/>
    </row>
    <row r="71" spans="1:8" x14ac:dyDescent="0.35">
      <c r="B71" s="16"/>
    </row>
  </sheetData>
  <sheetProtection algorithmName="SHA-512" hashValue="XKfTvqIqlBSP6Bp2bkgCibScbXrMAP+OA+XqR+vCRYJJ3+5KgcoxGn8/ChA961T6lYylS/78vIvD1U3Rqy4vXw==" saltValue="bUm8ELSQBFND0rKhHMWqxQ==" spinCount="100000" sheet="1" objects="1" scenarios="1"/>
  <protectedRanges>
    <protectedRange sqref="G5:G65" name="Oblast2A"/>
    <protectedRange sqref="E5:E65" name="Oblast1A"/>
  </protectedRanges>
  <mergeCells count="1">
    <mergeCell ref="F69:H69"/>
  </mergeCells>
  <pageMargins left="0.70866141732283472" right="0.70866141732283472" top="0.78740157480314965" bottom="0.78740157480314965" header="0.31496062992125984" footer="0.31496062992125984"/>
  <pageSetup paperSize="9" scale="6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B29C-27BC-4FA2-A55C-EED5EDC58B7B}">
  <dimension ref="A1:G257"/>
  <sheetViews>
    <sheetView workbookViewId="0">
      <selection activeCell="D4" sqref="D4"/>
    </sheetView>
  </sheetViews>
  <sheetFormatPr defaultRowHeight="14.5" x14ac:dyDescent="0.35"/>
  <cols>
    <col min="1" max="1" width="8" style="26" customWidth="1"/>
    <col min="2" max="2" width="60.453125" customWidth="1"/>
    <col min="3" max="3" width="18.90625" customWidth="1"/>
    <col min="4" max="4" width="9.453125" bestFit="1" customWidth="1"/>
    <col min="5" max="5" width="48" customWidth="1"/>
    <col min="6" max="6" width="40.1796875" style="120" customWidth="1"/>
  </cols>
  <sheetData>
    <row r="1" spans="1:6" ht="41.25" customHeight="1" x14ac:dyDescent="0.35">
      <c r="A1" s="121" t="s">
        <v>329</v>
      </c>
      <c r="B1" s="122"/>
      <c r="C1" s="121"/>
      <c r="D1" s="122"/>
      <c r="E1" s="113"/>
      <c r="F1" s="114"/>
    </row>
    <row r="2" spans="1:6" ht="29" x14ac:dyDescent="0.35">
      <c r="A2" s="85" t="s">
        <v>356</v>
      </c>
      <c r="B2" s="85" t="s">
        <v>357</v>
      </c>
      <c r="C2" s="85" t="s">
        <v>358</v>
      </c>
      <c r="D2" s="85" t="s">
        <v>222</v>
      </c>
      <c r="E2" s="85" t="s">
        <v>221</v>
      </c>
      <c r="F2" s="85" t="s">
        <v>186</v>
      </c>
    </row>
    <row r="3" spans="1:6" x14ac:dyDescent="0.35">
      <c r="A3" s="85"/>
      <c r="B3" s="85"/>
      <c r="C3" s="85"/>
      <c r="D3" s="85"/>
      <c r="E3" s="85"/>
      <c r="F3" s="85"/>
    </row>
    <row r="4" spans="1:6" x14ac:dyDescent="0.35">
      <c r="A4" s="90">
        <v>8</v>
      </c>
      <c r="B4" s="91" t="s">
        <v>318</v>
      </c>
      <c r="C4" s="88" t="s">
        <v>187</v>
      </c>
      <c r="D4" s="88"/>
      <c r="E4" s="95"/>
      <c r="F4" s="89" t="s">
        <v>187</v>
      </c>
    </row>
    <row r="5" spans="1:6" x14ac:dyDescent="0.35">
      <c r="A5" s="89"/>
      <c r="B5" s="107" t="s">
        <v>324</v>
      </c>
      <c r="C5" s="93" t="s">
        <v>187</v>
      </c>
      <c r="D5" s="88"/>
      <c r="E5" s="95"/>
      <c r="F5" s="89"/>
    </row>
    <row r="6" spans="1:6" x14ac:dyDescent="0.35">
      <c r="A6" s="89"/>
      <c r="B6" s="107" t="s">
        <v>325</v>
      </c>
      <c r="C6" s="93" t="s">
        <v>187</v>
      </c>
      <c r="D6" s="88"/>
      <c r="E6" s="95"/>
      <c r="F6" s="89"/>
    </row>
    <row r="7" spans="1:6" x14ac:dyDescent="0.35">
      <c r="A7" s="89"/>
      <c r="B7" s="107" t="s">
        <v>326</v>
      </c>
      <c r="C7" s="93" t="s">
        <v>187</v>
      </c>
      <c r="D7" s="88"/>
      <c r="E7" s="95"/>
      <c r="F7" s="89"/>
    </row>
    <row r="8" spans="1:6" x14ac:dyDescent="0.35">
      <c r="A8" s="89"/>
      <c r="B8" s="107" t="s">
        <v>327</v>
      </c>
      <c r="C8" s="93" t="s">
        <v>187</v>
      </c>
      <c r="D8" s="89"/>
      <c r="E8" s="87"/>
      <c r="F8" s="89"/>
    </row>
    <row r="9" spans="1:6" x14ac:dyDescent="0.35">
      <c r="A9" s="89"/>
      <c r="B9" s="107" t="s">
        <v>328</v>
      </c>
      <c r="C9" s="93" t="s">
        <v>187</v>
      </c>
      <c r="D9" s="89"/>
      <c r="E9" s="87"/>
      <c r="F9" s="89"/>
    </row>
    <row r="10" spans="1:6" x14ac:dyDescent="0.35">
      <c r="A10" s="89"/>
      <c r="B10" s="107"/>
      <c r="C10" s="111"/>
      <c r="D10" s="89"/>
      <c r="E10" s="87"/>
      <c r="F10" s="89"/>
    </row>
    <row r="11" spans="1:6" x14ac:dyDescent="0.35">
      <c r="A11" s="90">
        <v>9</v>
      </c>
      <c r="B11" s="91" t="s">
        <v>319</v>
      </c>
      <c r="C11" s="88"/>
      <c r="D11" s="88"/>
      <c r="E11" s="95"/>
      <c r="F11" s="89" t="s">
        <v>187</v>
      </c>
    </row>
    <row r="12" spans="1:6" x14ac:dyDescent="0.35">
      <c r="A12" s="89"/>
      <c r="B12" s="107" t="s">
        <v>320</v>
      </c>
      <c r="C12" s="93" t="s">
        <v>187</v>
      </c>
      <c r="D12" s="88"/>
      <c r="E12" s="95"/>
      <c r="F12" s="89"/>
    </row>
    <row r="13" spans="1:6" x14ac:dyDescent="0.35">
      <c r="A13" s="89"/>
      <c r="B13" s="107" t="s">
        <v>321</v>
      </c>
      <c r="C13" s="93" t="s">
        <v>187</v>
      </c>
      <c r="D13" s="88"/>
      <c r="E13" s="95"/>
      <c r="F13" s="89"/>
    </row>
    <row r="14" spans="1:6" x14ac:dyDescent="0.35">
      <c r="A14" s="89"/>
      <c r="B14" s="107" t="s">
        <v>322</v>
      </c>
      <c r="C14" s="93" t="s">
        <v>187</v>
      </c>
      <c r="D14" s="88"/>
      <c r="E14" s="95"/>
      <c r="F14" s="89"/>
    </row>
    <row r="15" spans="1:6" x14ac:dyDescent="0.35">
      <c r="A15" s="89"/>
      <c r="B15" s="107" t="s">
        <v>323</v>
      </c>
      <c r="C15" s="93" t="s">
        <v>187</v>
      </c>
      <c r="D15" s="88"/>
      <c r="E15" s="95"/>
      <c r="F15" s="89"/>
    </row>
    <row r="16" spans="1:6" x14ac:dyDescent="0.35">
      <c r="A16" s="89"/>
      <c r="B16" s="107"/>
      <c r="C16" s="111"/>
      <c r="D16" s="89"/>
      <c r="E16" s="87"/>
      <c r="F16" s="89"/>
    </row>
    <row r="17" spans="1:6" ht="29" x14ac:dyDescent="0.35">
      <c r="A17" s="90" t="s">
        <v>300</v>
      </c>
      <c r="B17" s="91" t="s">
        <v>223</v>
      </c>
      <c r="C17" s="88"/>
      <c r="D17" s="89"/>
      <c r="E17" s="87"/>
      <c r="F17" s="89" t="s">
        <v>187</v>
      </c>
    </row>
    <row r="18" spans="1:6" x14ac:dyDescent="0.35">
      <c r="A18" s="86"/>
      <c r="B18" s="92" t="s">
        <v>188</v>
      </c>
      <c r="C18" s="93" t="s">
        <v>187</v>
      </c>
      <c r="D18" s="93"/>
      <c r="E18" s="94"/>
      <c r="F18" s="89"/>
    </row>
    <row r="19" spans="1:6" x14ac:dyDescent="0.35">
      <c r="A19" s="86"/>
      <c r="B19" s="92" t="s">
        <v>189</v>
      </c>
      <c r="C19" s="93" t="s">
        <v>187</v>
      </c>
      <c r="D19" s="93"/>
      <c r="E19" s="87"/>
      <c r="F19" s="89"/>
    </row>
    <row r="20" spans="1:6" x14ac:dyDescent="0.35">
      <c r="A20" s="86"/>
      <c r="B20" s="92" t="s">
        <v>190</v>
      </c>
      <c r="C20" s="93" t="s">
        <v>187</v>
      </c>
      <c r="D20" s="93"/>
      <c r="E20" s="95"/>
      <c r="F20" s="115"/>
    </row>
    <row r="21" spans="1:6" ht="16" customHeight="1" x14ac:dyDescent="0.35">
      <c r="A21" s="86"/>
      <c r="B21" s="92" t="s">
        <v>224</v>
      </c>
      <c r="C21" s="93" t="s">
        <v>187</v>
      </c>
      <c r="D21" s="93"/>
      <c r="E21" s="87"/>
      <c r="F21" s="89"/>
    </row>
    <row r="22" spans="1:6" ht="16" customHeight="1" x14ac:dyDescent="0.35">
      <c r="A22" s="86"/>
      <c r="B22" s="92" t="s">
        <v>229</v>
      </c>
      <c r="C22" s="93" t="s">
        <v>187</v>
      </c>
      <c r="D22" s="93"/>
      <c r="E22" s="87"/>
      <c r="F22" s="89"/>
    </row>
    <row r="23" spans="1:6" x14ac:dyDescent="0.35">
      <c r="A23" s="86"/>
      <c r="B23" s="92" t="s">
        <v>225</v>
      </c>
      <c r="C23" s="93" t="s">
        <v>187</v>
      </c>
      <c r="D23" s="93"/>
      <c r="E23" s="96"/>
      <c r="F23" s="116"/>
    </row>
    <row r="24" spans="1:6" x14ac:dyDescent="0.35">
      <c r="A24" s="86"/>
      <c r="B24" s="92" t="s">
        <v>226</v>
      </c>
      <c r="C24" s="93" t="s">
        <v>187</v>
      </c>
      <c r="D24" s="93"/>
      <c r="E24" s="96"/>
      <c r="F24" s="116"/>
    </row>
    <row r="25" spans="1:6" x14ac:dyDescent="0.35">
      <c r="A25" s="86"/>
      <c r="B25" s="92" t="s">
        <v>227</v>
      </c>
      <c r="C25" s="93" t="s">
        <v>187</v>
      </c>
      <c r="D25" s="93"/>
      <c r="E25" s="96"/>
      <c r="F25" s="116"/>
    </row>
    <row r="26" spans="1:6" x14ac:dyDescent="0.35">
      <c r="A26" s="86"/>
      <c r="B26" s="92" t="s">
        <v>228</v>
      </c>
      <c r="C26" s="93" t="s">
        <v>187</v>
      </c>
      <c r="D26" s="93"/>
      <c r="E26" s="96"/>
      <c r="F26" s="116"/>
    </row>
    <row r="27" spans="1:6" x14ac:dyDescent="0.35">
      <c r="A27" s="86"/>
      <c r="B27" s="92" t="s">
        <v>299</v>
      </c>
      <c r="C27" s="93" t="s">
        <v>187</v>
      </c>
      <c r="D27" s="93"/>
      <c r="E27" s="96"/>
      <c r="F27" s="116"/>
    </row>
    <row r="28" spans="1:6" x14ac:dyDescent="0.35">
      <c r="A28" s="86"/>
      <c r="B28" s="92" t="s">
        <v>234</v>
      </c>
      <c r="C28" s="93" t="s">
        <v>187</v>
      </c>
      <c r="D28" s="93"/>
      <c r="E28" s="96"/>
      <c r="F28" s="116"/>
    </row>
    <row r="29" spans="1:6" x14ac:dyDescent="0.35">
      <c r="A29" s="86"/>
      <c r="B29" s="92" t="s">
        <v>230</v>
      </c>
      <c r="C29" s="93" t="s">
        <v>187</v>
      </c>
      <c r="D29" s="93"/>
      <c r="E29" s="87"/>
      <c r="F29" s="89"/>
    </row>
    <row r="30" spans="1:6" ht="29" x14ac:dyDescent="0.35">
      <c r="A30" s="86"/>
      <c r="B30" s="92" t="s">
        <v>235</v>
      </c>
      <c r="C30" s="93" t="s">
        <v>187</v>
      </c>
      <c r="D30" s="93"/>
      <c r="E30" s="87"/>
      <c r="F30" s="89"/>
    </row>
    <row r="31" spans="1:6" x14ac:dyDescent="0.35">
      <c r="A31" s="86"/>
      <c r="B31" s="92" t="s">
        <v>231</v>
      </c>
      <c r="C31" s="93" t="s">
        <v>187</v>
      </c>
      <c r="D31" s="93"/>
      <c r="E31" s="87"/>
      <c r="F31" s="89"/>
    </row>
    <row r="32" spans="1:6" x14ac:dyDescent="0.35">
      <c r="A32" s="86"/>
      <c r="B32" s="97" t="s">
        <v>194</v>
      </c>
      <c r="C32" s="98" t="s">
        <v>195</v>
      </c>
      <c r="D32" s="93"/>
      <c r="E32" s="94"/>
      <c r="F32" s="89"/>
    </row>
    <row r="33" spans="1:7" ht="29" x14ac:dyDescent="0.35">
      <c r="A33" s="86"/>
      <c r="B33" s="92" t="s">
        <v>196</v>
      </c>
      <c r="C33" s="93" t="s">
        <v>187</v>
      </c>
      <c r="D33" s="93"/>
      <c r="E33" s="94"/>
      <c r="F33" s="89"/>
    </row>
    <row r="34" spans="1:7" ht="29" x14ac:dyDescent="0.35">
      <c r="A34" s="86"/>
      <c r="B34" s="97" t="s">
        <v>197</v>
      </c>
      <c r="C34" s="98" t="s">
        <v>195</v>
      </c>
      <c r="D34" s="93"/>
      <c r="E34" s="94"/>
      <c r="F34" s="89"/>
    </row>
    <row r="35" spans="1:7" x14ac:dyDescent="0.35">
      <c r="A35" s="86"/>
      <c r="B35" s="92" t="s">
        <v>198</v>
      </c>
      <c r="C35" s="93" t="s">
        <v>187</v>
      </c>
      <c r="D35" s="93"/>
      <c r="E35" s="87"/>
      <c r="F35" s="89"/>
    </row>
    <row r="36" spans="1:7" x14ac:dyDescent="0.35">
      <c r="A36" s="86"/>
      <c r="B36" s="92" t="s">
        <v>232</v>
      </c>
      <c r="C36" s="93" t="s">
        <v>187</v>
      </c>
      <c r="D36" s="93"/>
      <c r="E36" s="87"/>
      <c r="F36" s="89"/>
    </row>
    <row r="37" spans="1:7" ht="29" x14ac:dyDescent="0.35">
      <c r="A37" s="86"/>
      <c r="B37" s="92" t="s">
        <v>200</v>
      </c>
      <c r="C37" s="93" t="s">
        <v>187</v>
      </c>
      <c r="D37" s="93"/>
      <c r="E37" s="94"/>
      <c r="F37" s="117"/>
    </row>
    <row r="38" spans="1:7" x14ac:dyDescent="0.35">
      <c r="A38" s="86"/>
      <c r="B38" s="92" t="s">
        <v>233</v>
      </c>
      <c r="C38" s="93" t="s">
        <v>187</v>
      </c>
      <c r="D38" s="93"/>
      <c r="E38" s="94"/>
      <c r="F38" s="117"/>
    </row>
    <row r="39" spans="1:7" x14ac:dyDescent="0.35">
      <c r="A39" s="86"/>
      <c r="B39" s="92" t="s">
        <v>236</v>
      </c>
      <c r="C39" s="93" t="s">
        <v>187</v>
      </c>
      <c r="D39" s="93"/>
      <c r="E39" s="94"/>
      <c r="F39" s="117"/>
    </row>
    <row r="40" spans="1:7" x14ac:dyDescent="0.35">
      <c r="A40" s="86"/>
      <c r="B40" s="92" t="s">
        <v>237</v>
      </c>
      <c r="C40" s="93" t="s">
        <v>187</v>
      </c>
      <c r="D40" s="93"/>
      <c r="E40" s="94"/>
      <c r="F40" s="117"/>
    </row>
    <row r="41" spans="1:7" x14ac:dyDescent="0.35">
      <c r="A41" s="86"/>
      <c r="B41" s="92" t="s">
        <v>238</v>
      </c>
      <c r="C41" s="93" t="s">
        <v>187</v>
      </c>
      <c r="D41" s="93"/>
      <c r="E41" s="94"/>
      <c r="F41" s="117"/>
    </row>
    <row r="42" spans="1:7" ht="29" x14ac:dyDescent="0.35">
      <c r="A42" s="86"/>
      <c r="B42" s="92" t="s">
        <v>239</v>
      </c>
      <c r="C42" s="93" t="s">
        <v>187</v>
      </c>
      <c r="D42" s="93"/>
      <c r="E42" s="94"/>
      <c r="F42" s="117"/>
    </row>
    <row r="43" spans="1:7" ht="29" x14ac:dyDescent="0.35">
      <c r="A43" s="86"/>
      <c r="B43" s="92" t="s">
        <v>240</v>
      </c>
      <c r="C43" s="93" t="s">
        <v>187</v>
      </c>
      <c r="D43" s="93"/>
      <c r="E43" s="94"/>
      <c r="F43" s="117"/>
    </row>
    <row r="44" spans="1:7" ht="43.5" x14ac:dyDescent="0.35">
      <c r="A44" s="86"/>
      <c r="B44" s="92" t="s">
        <v>199</v>
      </c>
      <c r="C44" s="93" t="s">
        <v>187</v>
      </c>
      <c r="D44" s="93"/>
      <c r="E44" s="87"/>
      <c r="F44" s="118"/>
    </row>
    <row r="45" spans="1:7" x14ac:dyDescent="0.35">
      <c r="A45" s="86"/>
      <c r="B45" s="92"/>
      <c r="C45" s="93"/>
      <c r="D45" s="93"/>
      <c r="E45" s="87"/>
      <c r="F45" s="89"/>
    </row>
    <row r="46" spans="1:7" x14ac:dyDescent="0.35">
      <c r="A46" s="99">
        <v>12.18</v>
      </c>
      <c r="B46" s="100" t="s">
        <v>201</v>
      </c>
      <c r="C46" s="93" t="s">
        <v>187</v>
      </c>
      <c r="D46" s="93"/>
      <c r="E46" s="101"/>
      <c r="F46" s="89" t="s">
        <v>187</v>
      </c>
      <c r="G46" s="102"/>
    </row>
    <row r="47" spans="1:7" x14ac:dyDescent="0.35">
      <c r="A47" s="89"/>
      <c r="B47" s="92" t="s">
        <v>202</v>
      </c>
      <c r="C47" s="93" t="s">
        <v>187</v>
      </c>
      <c r="D47" s="93"/>
      <c r="E47" s="94"/>
      <c r="F47" s="117"/>
    </row>
    <row r="48" spans="1:7" ht="29" x14ac:dyDescent="0.35">
      <c r="A48" s="89"/>
      <c r="B48" s="92" t="s">
        <v>203</v>
      </c>
      <c r="C48" s="93"/>
      <c r="D48" s="93"/>
      <c r="E48" s="94"/>
      <c r="F48" s="89"/>
      <c r="G48" s="103"/>
    </row>
    <row r="49" spans="1:7" ht="29" x14ac:dyDescent="0.35">
      <c r="A49" s="89"/>
      <c r="B49" s="92" t="s">
        <v>204</v>
      </c>
      <c r="C49" s="93" t="s">
        <v>187</v>
      </c>
      <c r="D49" s="93"/>
      <c r="E49" s="94"/>
      <c r="F49" s="89"/>
    </row>
    <row r="50" spans="1:7" ht="29" x14ac:dyDescent="0.35">
      <c r="A50" s="89"/>
      <c r="B50" s="92" t="s">
        <v>205</v>
      </c>
      <c r="C50" s="93" t="s">
        <v>187</v>
      </c>
      <c r="D50" s="93"/>
      <c r="E50" s="94"/>
      <c r="F50" s="89"/>
    </row>
    <row r="51" spans="1:7" x14ac:dyDescent="0.35">
      <c r="A51" s="89"/>
      <c r="B51" s="92" t="s">
        <v>206</v>
      </c>
      <c r="C51" s="93" t="s">
        <v>187</v>
      </c>
      <c r="D51" s="93"/>
      <c r="E51" s="94"/>
      <c r="F51" s="89"/>
    </row>
    <row r="52" spans="1:7" ht="29" x14ac:dyDescent="0.35">
      <c r="A52" s="89"/>
      <c r="B52" s="92" t="s">
        <v>207</v>
      </c>
      <c r="C52" s="93" t="s">
        <v>187</v>
      </c>
      <c r="D52" s="93"/>
      <c r="E52" s="94"/>
      <c r="F52" s="89"/>
    </row>
    <row r="53" spans="1:7" ht="29" x14ac:dyDescent="0.35">
      <c r="A53" s="89"/>
      <c r="B53" s="92" t="s">
        <v>208</v>
      </c>
      <c r="C53" s="93" t="s">
        <v>187</v>
      </c>
      <c r="D53" s="93"/>
      <c r="E53" s="94"/>
      <c r="F53" s="89"/>
    </row>
    <row r="54" spans="1:7" x14ac:dyDescent="0.35">
      <c r="A54" s="89"/>
      <c r="B54" s="92" t="s">
        <v>209</v>
      </c>
      <c r="C54" s="93" t="s">
        <v>187</v>
      </c>
      <c r="D54" s="93"/>
      <c r="E54" s="94"/>
      <c r="F54" s="89"/>
    </row>
    <row r="55" spans="1:7" x14ac:dyDescent="0.35">
      <c r="A55" s="89"/>
      <c r="B55" s="92" t="s">
        <v>210</v>
      </c>
      <c r="C55" s="93" t="s">
        <v>187</v>
      </c>
      <c r="D55" s="93"/>
      <c r="E55" s="94"/>
      <c r="F55" s="89"/>
    </row>
    <row r="56" spans="1:7" x14ac:dyDescent="0.35">
      <c r="A56" s="89"/>
      <c r="B56" s="92" t="s">
        <v>211</v>
      </c>
      <c r="C56" s="93" t="s">
        <v>187</v>
      </c>
      <c r="D56" s="93"/>
      <c r="E56" s="94"/>
      <c r="F56" s="89"/>
    </row>
    <row r="57" spans="1:7" ht="29" x14ac:dyDescent="0.35">
      <c r="A57" s="89"/>
      <c r="B57" s="92" t="s">
        <v>212</v>
      </c>
      <c r="C57" s="93" t="s">
        <v>187</v>
      </c>
      <c r="D57" s="93"/>
      <c r="E57" s="94"/>
      <c r="F57" s="89"/>
    </row>
    <row r="58" spans="1:7" ht="29" x14ac:dyDescent="0.35">
      <c r="A58" s="89"/>
      <c r="B58" s="92" t="s">
        <v>213</v>
      </c>
      <c r="C58" s="93" t="s">
        <v>187</v>
      </c>
      <c r="D58" s="93"/>
      <c r="E58" s="94"/>
      <c r="F58" s="89"/>
    </row>
    <row r="59" spans="1:7" x14ac:dyDescent="0.35">
      <c r="A59" s="89"/>
      <c r="B59" s="92" t="s">
        <v>214</v>
      </c>
      <c r="C59" s="93" t="s">
        <v>187</v>
      </c>
      <c r="D59" s="93"/>
      <c r="E59" s="104"/>
      <c r="F59" s="109"/>
    </row>
    <row r="60" spans="1:7" x14ac:dyDescent="0.35">
      <c r="A60" s="89"/>
      <c r="B60" s="92" t="s">
        <v>215</v>
      </c>
      <c r="C60" s="93" t="s">
        <v>187</v>
      </c>
      <c r="D60" s="93"/>
      <c r="E60" s="104"/>
      <c r="F60" s="109"/>
    </row>
    <row r="61" spans="1:7" ht="29" x14ac:dyDescent="0.35">
      <c r="A61" s="89"/>
      <c r="B61" s="92" t="s">
        <v>216</v>
      </c>
      <c r="C61" s="93" t="s">
        <v>187</v>
      </c>
      <c r="D61" s="93"/>
      <c r="E61" s="94"/>
      <c r="F61" s="89"/>
    </row>
    <row r="62" spans="1:7" x14ac:dyDescent="0.35">
      <c r="A62" s="89"/>
      <c r="B62" s="107"/>
      <c r="C62" s="108"/>
      <c r="D62" s="109"/>
      <c r="E62" s="105"/>
      <c r="F62" s="109"/>
    </row>
    <row r="63" spans="1:7" ht="29" x14ac:dyDescent="0.35">
      <c r="A63" s="99" t="s">
        <v>301</v>
      </c>
      <c r="B63" s="100" t="s">
        <v>218</v>
      </c>
      <c r="C63" s="93" t="s">
        <v>187</v>
      </c>
      <c r="D63" s="93"/>
      <c r="E63" s="101"/>
      <c r="F63" s="89" t="s">
        <v>187</v>
      </c>
      <c r="G63" s="102"/>
    </row>
    <row r="64" spans="1:7" x14ac:dyDescent="0.35">
      <c r="A64" s="89"/>
      <c r="B64" s="92" t="s">
        <v>202</v>
      </c>
      <c r="C64" s="93" t="s">
        <v>187</v>
      </c>
      <c r="D64" s="93"/>
      <c r="E64" s="94"/>
      <c r="F64" s="117"/>
    </row>
    <row r="65" spans="1:6" ht="29" x14ac:dyDescent="0.35">
      <c r="A65" s="89"/>
      <c r="B65" s="92" t="s">
        <v>219</v>
      </c>
      <c r="C65" s="93" t="s">
        <v>187</v>
      </c>
      <c r="D65" s="93"/>
      <c r="E65" s="94"/>
      <c r="F65" s="89"/>
    </row>
    <row r="66" spans="1:6" ht="29" x14ac:dyDescent="0.35">
      <c r="A66" s="89"/>
      <c r="B66" s="92" t="s">
        <v>212</v>
      </c>
      <c r="C66" s="93" t="s">
        <v>187</v>
      </c>
      <c r="D66" s="93"/>
      <c r="E66" s="94"/>
      <c r="F66" s="89"/>
    </row>
    <row r="67" spans="1:6" ht="29" x14ac:dyDescent="0.35">
      <c r="A67" s="89"/>
      <c r="B67" s="92" t="s">
        <v>213</v>
      </c>
      <c r="C67" s="93" t="s">
        <v>187</v>
      </c>
      <c r="D67" s="93"/>
      <c r="E67" s="94"/>
      <c r="F67" s="89"/>
    </row>
    <row r="68" spans="1:6" x14ac:dyDescent="0.35">
      <c r="A68" s="89"/>
      <c r="B68" s="92" t="s">
        <v>214</v>
      </c>
      <c r="C68" s="93" t="s">
        <v>187</v>
      </c>
      <c r="D68" s="93"/>
      <c r="E68" s="104"/>
      <c r="F68" s="109"/>
    </row>
    <row r="69" spans="1:6" x14ac:dyDescent="0.35">
      <c r="A69" s="89"/>
      <c r="B69" s="92" t="s">
        <v>215</v>
      </c>
      <c r="C69" s="93" t="s">
        <v>187</v>
      </c>
      <c r="D69" s="93"/>
      <c r="E69" s="104"/>
      <c r="F69" s="109"/>
    </row>
    <row r="70" spans="1:6" ht="29" x14ac:dyDescent="0.35">
      <c r="A70" s="89"/>
      <c r="B70" s="92" t="s">
        <v>216</v>
      </c>
      <c r="C70" s="93" t="s">
        <v>187</v>
      </c>
      <c r="D70" s="93"/>
      <c r="E70" s="94"/>
      <c r="F70" s="89"/>
    </row>
    <row r="71" spans="1:6" x14ac:dyDescent="0.35">
      <c r="A71" s="89"/>
      <c r="B71" s="92" t="s">
        <v>217</v>
      </c>
      <c r="C71" s="106" t="s">
        <v>187</v>
      </c>
      <c r="D71" s="106"/>
      <c r="E71" s="104"/>
      <c r="F71" s="109"/>
    </row>
    <row r="72" spans="1:6" x14ac:dyDescent="0.35">
      <c r="A72" s="89"/>
      <c r="B72" s="107"/>
      <c r="C72" s="108"/>
      <c r="D72" s="108"/>
      <c r="E72" s="105"/>
      <c r="F72" s="109"/>
    </row>
    <row r="73" spans="1:6" ht="29" x14ac:dyDescent="0.35">
      <c r="A73" s="90" t="s">
        <v>372</v>
      </c>
      <c r="B73" s="91" t="s">
        <v>270</v>
      </c>
      <c r="C73" s="88"/>
      <c r="D73" s="88"/>
      <c r="E73" s="95"/>
      <c r="F73" s="89" t="s">
        <v>187</v>
      </c>
    </row>
    <row r="74" spans="1:6" x14ac:dyDescent="0.35">
      <c r="A74" s="89"/>
      <c r="B74" s="107" t="s">
        <v>271</v>
      </c>
      <c r="C74" s="88"/>
      <c r="D74" s="88"/>
      <c r="E74" s="95"/>
      <c r="F74" s="89"/>
    </row>
    <row r="75" spans="1:6" x14ac:dyDescent="0.35">
      <c r="A75" s="89"/>
      <c r="B75" s="107" t="s">
        <v>272</v>
      </c>
      <c r="C75" s="88"/>
      <c r="D75" s="88"/>
      <c r="E75" s="95"/>
      <c r="F75" s="89"/>
    </row>
    <row r="76" spans="1:6" x14ac:dyDescent="0.35">
      <c r="A76" s="89"/>
      <c r="B76" s="107" t="s">
        <v>273</v>
      </c>
      <c r="C76" s="88"/>
      <c r="D76" s="88"/>
      <c r="E76" s="95"/>
      <c r="F76" s="89"/>
    </row>
    <row r="77" spans="1:6" x14ac:dyDescent="0.35">
      <c r="A77" s="89"/>
      <c r="B77" s="107" t="s">
        <v>274</v>
      </c>
      <c r="C77" s="88"/>
      <c r="D77" s="88"/>
      <c r="E77" s="95"/>
      <c r="F77" s="89"/>
    </row>
    <row r="78" spans="1:6" x14ac:dyDescent="0.35">
      <c r="A78" s="89"/>
      <c r="B78" s="107" t="s">
        <v>275</v>
      </c>
      <c r="C78" s="88"/>
      <c r="D78" s="88"/>
      <c r="E78" s="95"/>
      <c r="F78" s="89"/>
    </row>
    <row r="79" spans="1:6" x14ac:dyDescent="0.35">
      <c r="A79" s="89"/>
      <c r="B79" s="107" t="s">
        <v>276</v>
      </c>
      <c r="C79" s="88"/>
      <c r="D79" s="88"/>
      <c r="E79" s="95"/>
      <c r="F79" s="89"/>
    </row>
    <row r="80" spans="1:6" x14ac:dyDescent="0.35">
      <c r="A80" s="89"/>
      <c r="B80" s="107" t="s">
        <v>277</v>
      </c>
      <c r="C80" s="88"/>
      <c r="D80" s="88"/>
      <c r="E80" s="95"/>
      <c r="F80" s="89"/>
    </row>
    <row r="81" spans="1:7" ht="29" x14ac:dyDescent="0.35">
      <c r="A81" s="89"/>
      <c r="B81" s="107" t="s">
        <v>278</v>
      </c>
      <c r="C81" s="88"/>
      <c r="D81" s="88"/>
      <c r="E81" s="95"/>
      <c r="F81" s="89"/>
    </row>
    <row r="82" spans="1:7" x14ac:dyDescent="0.35">
      <c r="A82" s="89"/>
      <c r="B82" s="107"/>
      <c r="C82" s="111"/>
      <c r="D82" s="89"/>
      <c r="E82" s="87"/>
      <c r="F82" s="89"/>
    </row>
    <row r="83" spans="1:7" ht="29" x14ac:dyDescent="0.35">
      <c r="A83" s="99">
        <v>75</v>
      </c>
      <c r="B83" s="100" t="s">
        <v>302</v>
      </c>
      <c r="C83" s="93" t="s">
        <v>187</v>
      </c>
      <c r="D83" s="93"/>
      <c r="E83" s="101"/>
      <c r="F83" s="89" t="s">
        <v>187</v>
      </c>
      <c r="G83" s="102"/>
    </row>
    <row r="84" spans="1:7" x14ac:dyDescent="0.35">
      <c r="A84" s="89"/>
      <c r="B84" s="92" t="s">
        <v>202</v>
      </c>
      <c r="C84" s="93" t="s">
        <v>187</v>
      </c>
      <c r="D84" s="93"/>
      <c r="E84" s="94"/>
      <c r="F84" s="117"/>
    </row>
    <row r="85" spans="1:7" ht="29" x14ac:dyDescent="0.35">
      <c r="A85" s="89"/>
      <c r="B85" s="92" t="s">
        <v>203</v>
      </c>
      <c r="C85" s="93"/>
      <c r="D85" s="93"/>
      <c r="E85" s="94"/>
      <c r="F85" s="89"/>
      <c r="G85" s="103"/>
    </row>
    <row r="86" spans="1:7" ht="29" x14ac:dyDescent="0.35">
      <c r="A86" s="89"/>
      <c r="B86" s="92" t="s">
        <v>219</v>
      </c>
      <c r="C86" s="93" t="s">
        <v>187</v>
      </c>
      <c r="D86" s="93"/>
      <c r="E86" s="94"/>
      <c r="F86" s="89"/>
    </row>
    <row r="87" spans="1:7" ht="29" x14ac:dyDescent="0.35">
      <c r="A87" s="89"/>
      <c r="B87" s="92" t="s">
        <v>212</v>
      </c>
      <c r="C87" s="93" t="s">
        <v>187</v>
      </c>
      <c r="D87" s="93"/>
      <c r="E87" s="94"/>
      <c r="F87" s="89"/>
    </row>
    <row r="88" spans="1:7" ht="29" x14ac:dyDescent="0.35">
      <c r="A88" s="89"/>
      <c r="B88" s="92" t="s">
        <v>213</v>
      </c>
      <c r="C88" s="93" t="s">
        <v>187</v>
      </c>
      <c r="D88" s="93"/>
      <c r="E88" s="94"/>
      <c r="F88" s="89"/>
    </row>
    <row r="89" spans="1:7" x14ac:dyDescent="0.35">
      <c r="A89" s="89"/>
      <c r="B89" s="92" t="s">
        <v>214</v>
      </c>
      <c r="C89" s="93" t="s">
        <v>187</v>
      </c>
      <c r="D89" s="93"/>
      <c r="E89" s="104"/>
      <c r="F89" s="109"/>
    </row>
    <row r="90" spans="1:7" x14ac:dyDescent="0.35">
      <c r="A90" s="89"/>
      <c r="B90" s="92" t="s">
        <v>215</v>
      </c>
      <c r="C90" s="93" t="s">
        <v>187</v>
      </c>
      <c r="D90" s="93"/>
      <c r="E90" s="104"/>
      <c r="F90" s="109"/>
    </row>
    <row r="91" spans="1:7" ht="29" x14ac:dyDescent="0.35">
      <c r="A91" s="89"/>
      <c r="B91" s="92" t="s">
        <v>303</v>
      </c>
      <c r="C91" s="93"/>
      <c r="D91" s="93"/>
      <c r="E91" s="94"/>
      <c r="F91" s="89"/>
    </row>
    <row r="92" spans="1:7" ht="29" x14ac:dyDescent="0.35">
      <c r="A92" s="89"/>
      <c r="B92" s="92" t="s">
        <v>216</v>
      </c>
      <c r="C92" s="93" t="s">
        <v>187</v>
      </c>
      <c r="D92" s="93"/>
      <c r="E92" s="94"/>
      <c r="F92" s="89"/>
    </row>
    <row r="93" spans="1:7" x14ac:dyDescent="0.35">
      <c r="A93" s="89"/>
      <c r="B93" s="107"/>
      <c r="C93" s="108"/>
      <c r="D93" s="108"/>
      <c r="E93" s="105"/>
      <c r="F93" s="109"/>
    </row>
    <row r="94" spans="1:7" x14ac:dyDescent="0.35">
      <c r="A94" s="99">
        <v>36</v>
      </c>
      <c r="B94" s="91" t="s">
        <v>241</v>
      </c>
      <c r="C94" s="88"/>
      <c r="D94" s="88"/>
      <c r="E94" s="87"/>
      <c r="F94" s="89" t="s">
        <v>187</v>
      </c>
    </row>
    <row r="95" spans="1:7" x14ac:dyDescent="0.35">
      <c r="A95" s="86"/>
      <c r="B95" s="107" t="s">
        <v>242</v>
      </c>
      <c r="C95" s="88" t="s">
        <v>187</v>
      </c>
      <c r="D95" s="88"/>
      <c r="E95" s="87"/>
      <c r="F95" s="89"/>
    </row>
    <row r="96" spans="1:7" x14ac:dyDescent="0.35">
      <c r="A96" s="86"/>
      <c r="B96" s="107" t="s">
        <v>243</v>
      </c>
      <c r="C96" s="88" t="s">
        <v>187</v>
      </c>
      <c r="D96" s="88"/>
      <c r="E96" s="87"/>
      <c r="F96" s="89"/>
    </row>
    <row r="97" spans="1:6" x14ac:dyDescent="0.35">
      <c r="A97" s="86"/>
      <c r="B97" s="107" t="s">
        <v>244</v>
      </c>
      <c r="C97" s="88" t="s">
        <v>187</v>
      </c>
      <c r="D97" s="88"/>
      <c r="E97" s="87"/>
      <c r="F97" s="89"/>
    </row>
    <row r="98" spans="1:6" x14ac:dyDescent="0.35">
      <c r="A98" s="86"/>
      <c r="B98" s="107" t="s">
        <v>245</v>
      </c>
      <c r="C98" s="88" t="s">
        <v>187</v>
      </c>
      <c r="D98" s="88"/>
      <c r="E98" s="87"/>
      <c r="F98" s="89"/>
    </row>
    <row r="99" spans="1:6" x14ac:dyDescent="0.35">
      <c r="A99" s="86"/>
      <c r="B99" s="107" t="s">
        <v>288</v>
      </c>
      <c r="C99" s="88"/>
      <c r="D99" s="88"/>
      <c r="E99" s="112"/>
      <c r="F99" s="89"/>
    </row>
    <row r="100" spans="1:6" ht="29" x14ac:dyDescent="0.35">
      <c r="A100" s="89"/>
      <c r="B100" s="92" t="s">
        <v>212</v>
      </c>
      <c r="C100" s="93" t="s">
        <v>187</v>
      </c>
      <c r="D100" s="93"/>
      <c r="E100" s="94"/>
      <c r="F100" s="89"/>
    </row>
    <row r="101" spans="1:6" ht="29" x14ac:dyDescent="0.35">
      <c r="A101" s="89"/>
      <c r="B101" s="92" t="s">
        <v>213</v>
      </c>
      <c r="C101" s="93" t="s">
        <v>187</v>
      </c>
      <c r="D101" s="93"/>
      <c r="E101" s="94"/>
      <c r="F101" s="89"/>
    </row>
    <row r="102" spans="1:6" x14ac:dyDescent="0.35">
      <c r="A102" s="89"/>
      <c r="B102" s="107"/>
      <c r="C102" s="108"/>
      <c r="D102" s="108"/>
      <c r="E102" s="105"/>
      <c r="F102" s="109"/>
    </row>
    <row r="103" spans="1:6" x14ac:dyDescent="0.35">
      <c r="A103" s="99">
        <v>37</v>
      </c>
      <c r="B103" s="91" t="s">
        <v>249</v>
      </c>
      <c r="C103" s="88"/>
      <c r="D103" s="88"/>
      <c r="E103" s="87"/>
      <c r="F103" s="89" t="s">
        <v>187</v>
      </c>
    </row>
    <row r="104" spans="1:6" x14ac:dyDescent="0.35">
      <c r="A104" s="99"/>
      <c r="B104" s="107" t="s">
        <v>247</v>
      </c>
      <c r="C104" s="88"/>
      <c r="D104" s="88"/>
      <c r="E104" s="87"/>
      <c r="F104" s="89"/>
    </row>
    <row r="105" spans="1:6" x14ac:dyDescent="0.35">
      <c r="A105" s="86"/>
      <c r="B105" s="107" t="s">
        <v>242</v>
      </c>
      <c r="C105" s="88" t="s">
        <v>187</v>
      </c>
      <c r="D105" s="88"/>
      <c r="E105" s="87"/>
      <c r="F105" s="89"/>
    </row>
    <row r="106" spans="1:6" x14ac:dyDescent="0.35">
      <c r="A106" s="86"/>
      <c r="B106" s="107" t="s">
        <v>243</v>
      </c>
      <c r="C106" s="88" t="s">
        <v>187</v>
      </c>
      <c r="D106" s="88"/>
      <c r="E106" s="87"/>
      <c r="F106" s="89"/>
    </row>
    <row r="107" spans="1:6" ht="29" x14ac:dyDescent="0.35">
      <c r="A107" s="86"/>
      <c r="B107" s="107" t="s">
        <v>248</v>
      </c>
      <c r="C107" s="88"/>
      <c r="D107" s="88"/>
      <c r="E107" s="87"/>
      <c r="F107" s="89"/>
    </row>
    <row r="108" spans="1:6" x14ac:dyDescent="0.35">
      <c r="A108" s="86"/>
      <c r="B108" s="107" t="s">
        <v>244</v>
      </c>
      <c r="C108" s="88" t="s">
        <v>187</v>
      </c>
      <c r="D108" s="88"/>
      <c r="E108" s="87"/>
      <c r="F108" s="89"/>
    </row>
    <row r="109" spans="1:6" x14ac:dyDescent="0.35">
      <c r="A109" s="86"/>
      <c r="B109" s="107" t="s">
        <v>245</v>
      </c>
      <c r="C109" s="88" t="s">
        <v>187</v>
      </c>
      <c r="D109" s="88"/>
      <c r="E109" s="87"/>
      <c r="F109" s="89"/>
    </row>
    <row r="110" spans="1:6" x14ac:dyDescent="0.35">
      <c r="A110" s="86"/>
      <c r="B110" s="107" t="s">
        <v>287</v>
      </c>
      <c r="C110" s="88"/>
      <c r="D110" s="88"/>
      <c r="E110" s="112"/>
      <c r="F110" s="89"/>
    </row>
    <row r="111" spans="1:6" ht="29" x14ac:dyDescent="0.35">
      <c r="A111" s="89"/>
      <c r="B111" s="92" t="s">
        <v>212</v>
      </c>
      <c r="C111" s="93" t="s">
        <v>187</v>
      </c>
      <c r="D111" s="93"/>
      <c r="E111" s="94"/>
      <c r="F111" s="89"/>
    </row>
    <row r="112" spans="1:6" ht="29" x14ac:dyDescent="0.35">
      <c r="A112" s="89"/>
      <c r="B112" s="92" t="s">
        <v>213</v>
      </c>
      <c r="C112" s="93" t="s">
        <v>187</v>
      </c>
      <c r="D112" s="93"/>
      <c r="E112" s="94"/>
      <c r="F112" s="89"/>
    </row>
    <row r="113" spans="1:6" x14ac:dyDescent="0.35">
      <c r="A113" s="86"/>
      <c r="B113" s="92"/>
      <c r="C113" s="88"/>
      <c r="D113" s="88"/>
      <c r="E113" s="110"/>
      <c r="F113" s="117"/>
    </row>
    <row r="114" spans="1:6" x14ac:dyDescent="0.35">
      <c r="A114" s="90">
        <v>38</v>
      </c>
      <c r="B114" s="91" t="s">
        <v>250</v>
      </c>
      <c r="C114" s="88"/>
      <c r="D114" s="88"/>
      <c r="E114" s="87"/>
      <c r="F114" s="89" t="s">
        <v>187</v>
      </c>
    </row>
    <row r="115" spans="1:6" ht="29" x14ac:dyDescent="0.35">
      <c r="A115" s="86"/>
      <c r="B115" s="107" t="s">
        <v>251</v>
      </c>
      <c r="C115" s="88"/>
      <c r="D115" s="88"/>
      <c r="E115" s="87"/>
      <c r="F115" s="117"/>
    </row>
    <row r="116" spans="1:6" x14ac:dyDescent="0.35">
      <c r="A116" s="86"/>
      <c r="B116" s="107"/>
      <c r="C116" s="88"/>
      <c r="D116" s="88"/>
      <c r="E116" s="87"/>
      <c r="F116" s="89"/>
    </row>
    <row r="117" spans="1:6" x14ac:dyDescent="0.35">
      <c r="A117" s="90">
        <v>43.72</v>
      </c>
      <c r="B117" s="91" t="s">
        <v>252</v>
      </c>
      <c r="C117" s="88"/>
      <c r="D117" s="88"/>
      <c r="E117" s="95"/>
      <c r="F117" s="89" t="s">
        <v>187</v>
      </c>
    </row>
    <row r="118" spans="1:6" x14ac:dyDescent="0.35">
      <c r="A118" s="89"/>
      <c r="B118" s="107" t="s">
        <v>284</v>
      </c>
      <c r="C118" s="88"/>
      <c r="D118" s="88"/>
      <c r="E118" s="95"/>
      <c r="F118" s="89"/>
    </row>
    <row r="119" spans="1:6" x14ac:dyDescent="0.35">
      <c r="A119" s="89"/>
      <c r="B119" s="107" t="s">
        <v>285</v>
      </c>
      <c r="C119" s="88"/>
      <c r="D119" s="88"/>
      <c r="E119" s="95"/>
      <c r="F119" s="89"/>
    </row>
    <row r="120" spans="1:6" x14ac:dyDescent="0.35">
      <c r="A120" s="89"/>
      <c r="B120" s="107" t="s">
        <v>290</v>
      </c>
      <c r="C120" s="88"/>
      <c r="D120" s="88"/>
      <c r="E120" s="95"/>
      <c r="F120" s="89"/>
    </row>
    <row r="121" spans="1:6" ht="29" x14ac:dyDescent="0.35">
      <c r="A121" s="89"/>
      <c r="B121" s="92" t="s">
        <v>212</v>
      </c>
      <c r="C121" s="93" t="s">
        <v>187</v>
      </c>
      <c r="D121" s="93"/>
      <c r="E121" s="94"/>
      <c r="F121" s="89"/>
    </row>
    <row r="122" spans="1:6" x14ac:dyDescent="0.35">
      <c r="A122" s="89"/>
      <c r="B122" s="92" t="s">
        <v>289</v>
      </c>
      <c r="C122" s="93"/>
      <c r="D122" s="93"/>
      <c r="E122" s="94"/>
      <c r="F122" s="89"/>
    </row>
    <row r="123" spans="1:6" x14ac:dyDescent="0.35">
      <c r="A123" s="89"/>
      <c r="B123" s="92" t="s">
        <v>291</v>
      </c>
      <c r="C123" s="93"/>
      <c r="D123" s="93"/>
      <c r="E123" s="94"/>
      <c r="F123" s="89"/>
    </row>
    <row r="124" spans="1:6" x14ac:dyDescent="0.35">
      <c r="A124" s="89"/>
      <c r="B124" s="92" t="s">
        <v>292</v>
      </c>
      <c r="C124" s="93"/>
      <c r="D124" s="93"/>
      <c r="E124" s="94"/>
      <c r="F124" s="89"/>
    </row>
    <row r="125" spans="1:6" x14ac:dyDescent="0.35">
      <c r="A125" s="89"/>
      <c r="B125" s="92" t="s">
        <v>293</v>
      </c>
      <c r="C125" s="93"/>
      <c r="D125" s="93"/>
      <c r="E125" s="94"/>
      <c r="F125" s="89"/>
    </row>
    <row r="126" spans="1:6" x14ac:dyDescent="0.35">
      <c r="A126" s="89"/>
      <c r="B126" s="92" t="s">
        <v>294</v>
      </c>
      <c r="C126" s="93"/>
      <c r="D126" s="93"/>
      <c r="E126" s="94"/>
      <c r="F126" s="89"/>
    </row>
    <row r="127" spans="1:6" x14ac:dyDescent="0.35">
      <c r="A127" s="89"/>
      <c r="B127" s="107" t="s">
        <v>259</v>
      </c>
      <c r="C127" s="88"/>
      <c r="D127" s="88"/>
      <c r="E127" s="95"/>
      <c r="F127" s="89"/>
    </row>
    <row r="128" spans="1:6" x14ac:dyDescent="0.35">
      <c r="A128" s="89"/>
      <c r="B128" s="107"/>
      <c r="C128" s="111"/>
      <c r="D128" s="89"/>
      <c r="E128" s="87"/>
      <c r="F128" s="89"/>
    </row>
    <row r="129" spans="1:6" x14ac:dyDescent="0.35">
      <c r="A129" s="90">
        <v>47.62</v>
      </c>
      <c r="B129" s="91" t="s">
        <v>253</v>
      </c>
      <c r="C129" s="88"/>
      <c r="D129" s="88"/>
      <c r="E129" s="95"/>
      <c r="F129" s="89" t="s">
        <v>187</v>
      </c>
    </row>
    <row r="130" spans="1:6" x14ac:dyDescent="0.35">
      <c r="A130" s="86"/>
      <c r="B130" s="92" t="s">
        <v>188</v>
      </c>
      <c r="C130" s="93" t="s">
        <v>187</v>
      </c>
      <c r="D130" s="93"/>
      <c r="E130" s="94"/>
      <c r="F130" s="89"/>
    </row>
    <row r="131" spans="1:6" x14ac:dyDescent="0.35">
      <c r="A131" s="86"/>
      <c r="B131" s="92" t="s">
        <v>189</v>
      </c>
      <c r="C131" s="93" t="s">
        <v>187</v>
      </c>
      <c r="D131" s="93"/>
      <c r="E131" s="87"/>
      <c r="F131" s="89"/>
    </row>
    <row r="132" spans="1:6" x14ac:dyDescent="0.35">
      <c r="A132" s="86"/>
      <c r="B132" s="92" t="s">
        <v>190</v>
      </c>
      <c r="C132" s="93" t="s">
        <v>187</v>
      </c>
      <c r="D132" s="93"/>
      <c r="E132" s="95"/>
      <c r="F132" s="115"/>
    </row>
    <row r="133" spans="1:6" ht="16" customHeight="1" x14ac:dyDescent="0.35">
      <c r="A133" s="86"/>
      <c r="B133" s="92" t="s">
        <v>307</v>
      </c>
      <c r="C133" s="93" t="s">
        <v>187</v>
      </c>
      <c r="D133" s="93"/>
      <c r="E133" s="87"/>
      <c r="F133" s="89"/>
    </row>
    <row r="134" spans="1:6" ht="16" customHeight="1" x14ac:dyDescent="0.35">
      <c r="A134" s="86"/>
      <c r="B134" s="92" t="s">
        <v>306</v>
      </c>
      <c r="C134" s="93"/>
      <c r="D134" s="93"/>
      <c r="E134" s="87"/>
      <c r="F134" s="89"/>
    </row>
    <row r="135" spans="1:6" x14ac:dyDescent="0.35">
      <c r="A135" s="86"/>
      <c r="B135" s="92" t="s">
        <v>225</v>
      </c>
      <c r="C135" s="93" t="s">
        <v>187</v>
      </c>
      <c r="D135" s="93"/>
      <c r="E135" s="96"/>
      <c r="F135" s="116"/>
    </row>
    <row r="136" spans="1:6" x14ac:dyDescent="0.35">
      <c r="A136" s="86"/>
      <c r="B136" s="92" t="s">
        <v>226</v>
      </c>
      <c r="C136" s="93" t="s">
        <v>187</v>
      </c>
      <c r="D136" s="93"/>
      <c r="E136" s="96"/>
      <c r="F136" s="116"/>
    </row>
    <row r="137" spans="1:6" x14ac:dyDescent="0.35">
      <c r="A137" s="86"/>
      <c r="B137" s="92" t="s">
        <v>227</v>
      </c>
      <c r="C137" s="93" t="s">
        <v>187</v>
      </c>
      <c r="D137" s="93"/>
      <c r="E137" s="96"/>
      <c r="F137" s="116"/>
    </row>
    <row r="138" spans="1:6" x14ac:dyDescent="0.35">
      <c r="A138" s="86"/>
      <c r="B138" s="92" t="s">
        <v>228</v>
      </c>
      <c r="C138" s="93" t="s">
        <v>187</v>
      </c>
      <c r="D138" s="93"/>
      <c r="E138" s="96"/>
      <c r="F138" s="116"/>
    </row>
    <row r="139" spans="1:6" x14ac:dyDescent="0.35">
      <c r="A139" s="86"/>
      <c r="B139" s="92" t="s">
        <v>234</v>
      </c>
      <c r="C139" s="93"/>
      <c r="D139" s="93"/>
      <c r="E139" s="96"/>
      <c r="F139" s="116"/>
    </row>
    <row r="140" spans="1:6" x14ac:dyDescent="0.35">
      <c r="A140" s="86"/>
      <c r="B140" s="92" t="s">
        <v>299</v>
      </c>
      <c r="C140" s="93" t="s">
        <v>187</v>
      </c>
      <c r="D140" s="93"/>
      <c r="E140" s="96"/>
      <c r="F140" s="116"/>
    </row>
    <row r="141" spans="1:6" x14ac:dyDescent="0.35">
      <c r="A141" s="86"/>
      <c r="B141" s="92" t="s">
        <v>230</v>
      </c>
      <c r="C141" s="93" t="s">
        <v>187</v>
      </c>
      <c r="D141" s="93"/>
      <c r="E141" s="87"/>
      <c r="F141" s="89"/>
    </row>
    <row r="142" spans="1:6" ht="29" x14ac:dyDescent="0.35">
      <c r="A142" s="86"/>
      <c r="B142" s="92" t="s">
        <v>235</v>
      </c>
      <c r="C142" s="93"/>
      <c r="D142" s="93"/>
      <c r="E142" s="87"/>
      <c r="F142" s="89"/>
    </row>
    <row r="143" spans="1:6" x14ac:dyDescent="0.35">
      <c r="A143" s="86"/>
      <c r="B143" s="92" t="s">
        <v>231</v>
      </c>
      <c r="C143" s="93"/>
      <c r="D143" s="93"/>
      <c r="E143" s="87"/>
      <c r="F143" s="89"/>
    </row>
    <row r="144" spans="1:6" x14ac:dyDescent="0.35">
      <c r="A144" s="86"/>
      <c r="B144" s="97" t="s">
        <v>194</v>
      </c>
      <c r="C144" s="98" t="s">
        <v>195</v>
      </c>
      <c r="D144" s="93"/>
      <c r="E144" s="94"/>
      <c r="F144" s="89"/>
    </row>
    <row r="145" spans="1:6" ht="29" x14ac:dyDescent="0.35">
      <c r="A145" s="86"/>
      <c r="B145" s="92" t="s">
        <v>196</v>
      </c>
      <c r="C145" s="93" t="s">
        <v>187</v>
      </c>
      <c r="D145" s="93"/>
      <c r="E145" s="94"/>
      <c r="F145" s="89"/>
    </row>
    <row r="146" spans="1:6" ht="29" x14ac:dyDescent="0.35">
      <c r="A146" s="86"/>
      <c r="B146" s="97" t="s">
        <v>197</v>
      </c>
      <c r="C146" s="98" t="s">
        <v>195</v>
      </c>
      <c r="D146" s="93"/>
      <c r="E146" s="94"/>
      <c r="F146" s="89"/>
    </row>
    <row r="147" spans="1:6" x14ac:dyDescent="0.35">
      <c r="A147" s="86"/>
      <c r="B147" s="92" t="s">
        <v>198</v>
      </c>
      <c r="C147" s="93" t="s">
        <v>187</v>
      </c>
      <c r="D147" s="93"/>
      <c r="E147" s="87"/>
      <c r="F147" s="89"/>
    </row>
    <row r="148" spans="1:6" x14ac:dyDescent="0.35">
      <c r="A148" s="86"/>
      <c r="B148" s="92" t="s">
        <v>232</v>
      </c>
      <c r="C148" s="93" t="s">
        <v>187</v>
      </c>
      <c r="D148" s="93"/>
      <c r="E148" s="87"/>
      <c r="F148" s="89"/>
    </row>
    <row r="149" spans="1:6" x14ac:dyDescent="0.35">
      <c r="A149" s="86"/>
      <c r="B149" s="92" t="s">
        <v>254</v>
      </c>
      <c r="C149" s="93" t="s">
        <v>187</v>
      </c>
      <c r="D149" s="93"/>
      <c r="E149" s="94"/>
      <c r="F149" s="117"/>
    </row>
    <row r="150" spans="1:6" x14ac:dyDescent="0.35">
      <c r="A150" s="86"/>
      <c r="B150" s="92" t="s">
        <v>236</v>
      </c>
      <c r="C150" s="93"/>
      <c r="D150" s="93"/>
      <c r="E150" s="94"/>
      <c r="F150" s="117"/>
    </row>
    <row r="151" spans="1:6" x14ac:dyDescent="0.35">
      <c r="A151" s="86"/>
      <c r="B151" s="92" t="s">
        <v>237</v>
      </c>
      <c r="C151" s="93"/>
      <c r="D151" s="93"/>
      <c r="E151" s="94"/>
      <c r="F151" s="117"/>
    </row>
    <row r="152" spans="1:6" x14ac:dyDescent="0.35">
      <c r="A152" s="86"/>
      <c r="B152" s="92" t="s">
        <v>238</v>
      </c>
      <c r="C152" s="93"/>
      <c r="D152" s="93"/>
      <c r="E152" s="94"/>
      <c r="F152" s="117"/>
    </row>
    <row r="153" spans="1:6" ht="29" x14ac:dyDescent="0.35">
      <c r="A153" s="86"/>
      <c r="B153" s="92" t="s">
        <v>239</v>
      </c>
      <c r="C153" s="93"/>
      <c r="D153" s="93"/>
      <c r="E153" s="94"/>
      <c r="F153" s="117"/>
    </row>
    <row r="154" spans="1:6" ht="29" x14ac:dyDescent="0.35">
      <c r="A154" s="86"/>
      <c r="B154" s="92" t="s">
        <v>240</v>
      </c>
      <c r="C154" s="93"/>
      <c r="D154" s="93"/>
      <c r="E154" s="94"/>
      <c r="F154" s="117"/>
    </row>
    <row r="155" spans="1:6" ht="43.5" x14ac:dyDescent="0.35">
      <c r="A155" s="86"/>
      <c r="B155" s="92" t="s">
        <v>199</v>
      </c>
      <c r="C155" s="93" t="s">
        <v>187</v>
      </c>
      <c r="D155" s="93"/>
      <c r="E155" s="87"/>
      <c r="F155" s="118"/>
    </row>
    <row r="156" spans="1:6" x14ac:dyDescent="0.35">
      <c r="A156" s="89"/>
      <c r="B156" s="107"/>
      <c r="C156" s="111"/>
      <c r="D156" s="89"/>
      <c r="E156" s="87"/>
      <c r="F156" s="89"/>
    </row>
    <row r="157" spans="1:6" x14ac:dyDescent="0.35">
      <c r="A157" s="90">
        <v>52</v>
      </c>
      <c r="B157" s="91" t="s">
        <v>255</v>
      </c>
      <c r="C157" s="88"/>
      <c r="D157" s="88"/>
      <c r="E157" s="95"/>
      <c r="F157" s="89" t="s">
        <v>187</v>
      </c>
    </row>
    <row r="158" spans="1:6" x14ac:dyDescent="0.35">
      <c r="A158" s="89"/>
      <c r="B158" s="107" t="s">
        <v>256</v>
      </c>
      <c r="C158" s="88"/>
      <c r="D158" s="88"/>
      <c r="E158" s="95"/>
      <c r="F158" s="89"/>
    </row>
    <row r="159" spans="1:6" x14ac:dyDescent="0.35">
      <c r="A159" s="89"/>
      <c r="B159" s="107" t="s">
        <v>257</v>
      </c>
      <c r="C159" s="88"/>
      <c r="D159" s="88"/>
      <c r="E159" s="95"/>
      <c r="F159" s="89"/>
    </row>
    <row r="160" spans="1:6" x14ac:dyDescent="0.35">
      <c r="A160" s="89"/>
      <c r="B160" s="107" t="s">
        <v>258</v>
      </c>
      <c r="C160" s="88"/>
      <c r="D160" s="88"/>
      <c r="E160" s="95"/>
      <c r="F160" s="89"/>
    </row>
    <row r="161" spans="1:7" x14ac:dyDescent="0.35">
      <c r="A161" s="86"/>
      <c r="B161" s="92" t="s">
        <v>188</v>
      </c>
      <c r="C161" s="93" t="s">
        <v>187</v>
      </c>
      <c r="D161" s="93"/>
      <c r="E161" s="94"/>
      <c r="F161" s="89"/>
    </row>
    <row r="162" spans="1:7" x14ac:dyDescent="0.35">
      <c r="A162" s="86"/>
      <c r="B162" s="92" t="s">
        <v>189</v>
      </c>
      <c r="C162" s="93" t="s">
        <v>187</v>
      </c>
      <c r="D162" s="93"/>
      <c r="E162" s="87"/>
      <c r="F162" s="89"/>
    </row>
    <row r="163" spans="1:7" x14ac:dyDescent="0.35">
      <c r="A163" s="86"/>
      <c r="B163" s="92" t="s">
        <v>190</v>
      </c>
      <c r="C163" s="93" t="s">
        <v>187</v>
      </c>
      <c r="D163" s="93"/>
      <c r="E163" s="95"/>
      <c r="F163" s="115"/>
    </row>
    <row r="164" spans="1:7" ht="43.5" x14ac:dyDescent="0.35">
      <c r="A164" s="86"/>
      <c r="B164" s="92" t="s">
        <v>191</v>
      </c>
      <c r="C164" s="93" t="s">
        <v>187</v>
      </c>
      <c r="D164" s="93"/>
      <c r="E164" s="96"/>
      <c r="F164" s="116"/>
    </row>
    <row r="165" spans="1:7" x14ac:dyDescent="0.35">
      <c r="A165" s="89"/>
      <c r="B165" s="107" t="s">
        <v>259</v>
      </c>
      <c r="C165" s="88"/>
      <c r="D165" s="88"/>
      <c r="E165" s="95"/>
      <c r="F165" s="89"/>
    </row>
    <row r="166" spans="1:7" ht="29" x14ac:dyDescent="0.35">
      <c r="A166" s="86"/>
      <c r="B166" s="92" t="s">
        <v>192</v>
      </c>
      <c r="C166" s="93" t="s">
        <v>187</v>
      </c>
      <c r="D166" s="93"/>
      <c r="E166" s="94"/>
      <c r="F166" s="119"/>
    </row>
    <row r="167" spans="1:7" ht="29" x14ac:dyDescent="0.35">
      <c r="A167" s="86"/>
      <c r="B167" s="92" t="s">
        <v>193</v>
      </c>
      <c r="C167" s="93" t="s">
        <v>187</v>
      </c>
      <c r="D167" s="93"/>
      <c r="E167" s="87"/>
      <c r="F167" s="89"/>
    </row>
    <row r="168" spans="1:7" x14ac:dyDescent="0.35">
      <c r="A168" s="86"/>
      <c r="B168" s="92" t="s">
        <v>198</v>
      </c>
      <c r="C168" s="93" t="s">
        <v>187</v>
      </c>
      <c r="D168" s="93"/>
      <c r="E168" s="87"/>
      <c r="F168" s="89"/>
    </row>
    <row r="169" spans="1:7" x14ac:dyDescent="0.35">
      <c r="A169" s="89"/>
      <c r="B169" s="107"/>
      <c r="C169" s="111"/>
      <c r="D169" s="89"/>
      <c r="E169" s="87"/>
      <c r="F169" s="89"/>
    </row>
    <row r="170" spans="1:7" x14ac:dyDescent="0.35">
      <c r="A170" s="90">
        <v>53</v>
      </c>
      <c r="B170" s="91" t="s">
        <v>260</v>
      </c>
      <c r="C170" s="88"/>
      <c r="D170" s="88"/>
      <c r="E170" s="95"/>
      <c r="F170" s="89" t="s">
        <v>187</v>
      </c>
    </row>
    <row r="171" spans="1:7" x14ac:dyDescent="0.35">
      <c r="A171" s="89"/>
      <c r="B171" s="92" t="s">
        <v>202</v>
      </c>
      <c r="C171" s="93" t="s">
        <v>187</v>
      </c>
      <c r="D171" s="93"/>
      <c r="E171" s="94"/>
      <c r="F171" s="117"/>
    </row>
    <row r="172" spans="1:7" ht="29" x14ac:dyDescent="0.35">
      <c r="A172" s="89"/>
      <c r="B172" s="92" t="s">
        <v>261</v>
      </c>
      <c r="C172" s="93"/>
      <c r="D172" s="93"/>
      <c r="E172" s="94"/>
      <c r="F172" s="89"/>
      <c r="G172" s="103"/>
    </row>
    <row r="173" spans="1:7" ht="29" x14ac:dyDescent="0.35">
      <c r="A173" s="89"/>
      <c r="B173" s="92" t="s">
        <v>219</v>
      </c>
      <c r="C173" s="93" t="s">
        <v>187</v>
      </c>
      <c r="D173" s="93"/>
      <c r="E173" s="94"/>
      <c r="F173" s="89"/>
    </row>
    <row r="174" spans="1:7" ht="29" x14ac:dyDescent="0.35">
      <c r="A174" s="89"/>
      <c r="B174" s="92" t="s">
        <v>212</v>
      </c>
      <c r="C174" s="93" t="s">
        <v>187</v>
      </c>
      <c r="D174" s="93"/>
      <c r="E174" s="94"/>
      <c r="F174" s="89"/>
    </row>
    <row r="175" spans="1:7" ht="29" x14ac:dyDescent="0.35">
      <c r="A175" s="89"/>
      <c r="B175" s="92" t="s">
        <v>213</v>
      </c>
      <c r="C175" s="93" t="s">
        <v>187</v>
      </c>
      <c r="D175" s="93"/>
      <c r="E175" s="94"/>
      <c r="F175" s="89"/>
    </row>
    <row r="176" spans="1:7" x14ac:dyDescent="0.35">
      <c r="A176" s="89"/>
      <c r="B176" s="92" t="s">
        <v>214</v>
      </c>
      <c r="C176" s="93" t="s">
        <v>187</v>
      </c>
      <c r="D176" s="93"/>
      <c r="E176" s="104"/>
      <c r="F176" s="109"/>
    </row>
    <row r="177" spans="1:6" x14ac:dyDescent="0.35">
      <c r="A177" s="89"/>
      <c r="B177" s="92" t="s">
        <v>215</v>
      </c>
      <c r="C177" s="93" t="s">
        <v>187</v>
      </c>
      <c r="D177" s="93"/>
      <c r="E177" s="104"/>
      <c r="F177" s="109"/>
    </row>
    <row r="178" spans="1:6" ht="29" x14ac:dyDescent="0.35">
      <c r="A178" s="89"/>
      <c r="B178" s="92" t="s">
        <v>216</v>
      </c>
      <c r="C178" s="93" t="s">
        <v>187</v>
      </c>
      <c r="D178" s="93"/>
      <c r="E178" s="94"/>
      <c r="F178" s="89"/>
    </row>
    <row r="179" spans="1:6" ht="29" x14ac:dyDescent="0.35">
      <c r="A179" s="89"/>
      <c r="B179" s="107" t="s">
        <v>262</v>
      </c>
      <c r="C179" s="88"/>
      <c r="D179" s="88"/>
      <c r="E179" s="95"/>
      <c r="F179" s="89"/>
    </row>
    <row r="180" spans="1:6" x14ac:dyDescent="0.35">
      <c r="A180" s="89"/>
      <c r="B180" s="107"/>
      <c r="C180" s="88"/>
      <c r="D180" s="88"/>
      <c r="E180" s="95"/>
      <c r="F180" s="89"/>
    </row>
    <row r="181" spans="1:6" x14ac:dyDescent="0.35">
      <c r="A181" s="89"/>
      <c r="B181" s="107"/>
      <c r="C181" s="111"/>
      <c r="D181" s="89"/>
      <c r="E181" s="87"/>
      <c r="F181" s="89"/>
    </row>
    <row r="182" spans="1:6" x14ac:dyDescent="0.35">
      <c r="A182" s="90">
        <v>73</v>
      </c>
      <c r="B182" s="91" t="s">
        <v>264</v>
      </c>
      <c r="C182" s="88"/>
      <c r="D182" s="88"/>
      <c r="E182" s="95"/>
      <c r="F182" s="89" t="s">
        <v>187</v>
      </c>
    </row>
    <row r="183" spans="1:6" x14ac:dyDescent="0.35">
      <c r="A183" s="86"/>
      <c r="B183" s="92" t="s">
        <v>188</v>
      </c>
      <c r="C183" s="93" t="s">
        <v>187</v>
      </c>
      <c r="D183" s="93"/>
      <c r="E183" s="94"/>
      <c r="F183" s="89"/>
    </row>
    <row r="184" spans="1:6" x14ac:dyDescent="0.35">
      <c r="A184" s="86"/>
      <c r="B184" s="92" t="s">
        <v>189</v>
      </c>
      <c r="C184" s="93" t="s">
        <v>187</v>
      </c>
      <c r="D184" s="93"/>
      <c r="E184" s="87"/>
      <c r="F184" s="89"/>
    </row>
    <row r="185" spans="1:6" x14ac:dyDescent="0.35">
      <c r="A185" s="86"/>
      <c r="B185" s="92" t="s">
        <v>190</v>
      </c>
      <c r="C185" s="93" t="s">
        <v>187</v>
      </c>
      <c r="D185" s="93"/>
      <c r="E185" s="95"/>
      <c r="F185" s="115"/>
    </row>
    <row r="186" spans="1:6" ht="16" customHeight="1" x14ac:dyDescent="0.35">
      <c r="A186" s="86"/>
      <c r="B186" s="92" t="s">
        <v>265</v>
      </c>
      <c r="C186" s="93" t="s">
        <v>187</v>
      </c>
      <c r="D186" s="93"/>
      <c r="E186" s="87"/>
      <c r="F186" s="89"/>
    </row>
    <row r="187" spans="1:6" ht="16" customHeight="1" x14ac:dyDescent="0.35">
      <c r="A187" s="86"/>
      <c r="B187" s="92" t="s">
        <v>266</v>
      </c>
      <c r="C187" s="93"/>
      <c r="D187" s="93"/>
      <c r="E187" s="87"/>
      <c r="F187" s="89"/>
    </row>
    <row r="188" spans="1:6" ht="16" customHeight="1" x14ac:dyDescent="0.35">
      <c r="A188" s="86"/>
      <c r="B188" s="92" t="s">
        <v>267</v>
      </c>
      <c r="C188" s="93"/>
      <c r="D188" s="93"/>
      <c r="E188" s="87"/>
      <c r="F188" s="89"/>
    </row>
    <row r="189" spans="1:6" x14ac:dyDescent="0.35">
      <c r="A189" s="86"/>
      <c r="B189" s="92" t="s">
        <v>225</v>
      </c>
      <c r="C189" s="93" t="s">
        <v>187</v>
      </c>
      <c r="D189" s="93"/>
      <c r="E189" s="96"/>
      <c r="F189" s="116"/>
    </row>
    <row r="190" spans="1:6" x14ac:dyDescent="0.35">
      <c r="A190" s="86"/>
      <c r="B190" s="92" t="s">
        <v>226</v>
      </c>
      <c r="C190" s="93" t="s">
        <v>187</v>
      </c>
      <c r="D190" s="93"/>
      <c r="E190" s="96"/>
      <c r="F190" s="116"/>
    </row>
    <row r="191" spans="1:6" x14ac:dyDescent="0.35">
      <c r="A191" s="86"/>
      <c r="B191" s="92" t="s">
        <v>227</v>
      </c>
      <c r="C191" s="93" t="s">
        <v>187</v>
      </c>
      <c r="D191" s="93"/>
      <c r="E191" s="96"/>
      <c r="F191" s="116"/>
    </row>
    <row r="192" spans="1:6" x14ac:dyDescent="0.35">
      <c r="A192" s="86"/>
      <c r="B192" s="92" t="s">
        <v>228</v>
      </c>
      <c r="C192" s="93" t="s">
        <v>187</v>
      </c>
      <c r="D192" s="93"/>
      <c r="E192" s="96"/>
      <c r="F192" s="116"/>
    </row>
    <row r="193" spans="1:6" x14ac:dyDescent="0.35">
      <c r="A193" s="86"/>
      <c r="B193" s="92" t="s">
        <v>234</v>
      </c>
      <c r="C193" s="93"/>
      <c r="D193" s="93"/>
      <c r="E193" s="96"/>
      <c r="F193" s="116"/>
    </row>
    <row r="194" spans="1:6" x14ac:dyDescent="0.35">
      <c r="A194" s="86"/>
      <c r="B194" s="92" t="s">
        <v>299</v>
      </c>
      <c r="C194" s="93" t="s">
        <v>187</v>
      </c>
      <c r="D194" s="93"/>
      <c r="E194" s="96"/>
      <c r="F194" s="116"/>
    </row>
    <row r="195" spans="1:6" x14ac:dyDescent="0.35">
      <c r="A195" s="86"/>
      <c r="B195" s="92" t="s">
        <v>268</v>
      </c>
      <c r="C195" s="93" t="s">
        <v>187</v>
      </c>
      <c r="D195" s="93"/>
      <c r="E195" s="87"/>
      <c r="F195" s="89"/>
    </row>
    <row r="196" spans="1:6" x14ac:dyDescent="0.35">
      <c r="A196" s="86"/>
      <c r="B196" s="92" t="s">
        <v>269</v>
      </c>
      <c r="C196" s="93"/>
      <c r="D196" s="93"/>
      <c r="E196" s="87"/>
      <c r="F196" s="89"/>
    </row>
    <row r="197" spans="1:6" x14ac:dyDescent="0.35">
      <c r="A197" s="86"/>
      <c r="B197" s="97" t="s">
        <v>194</v>
      </c>
      <c r="C197" s="98" t="s">
        <v>195</v>
      </c>
      <c r="D197" s="93"/>
      <c r="E197" s="94"/>
      <c r="F197" s="89"/>
    </row>
    <row r="198" spans="1:6" ht="29" x14ac:dyDescent="0.35">
      <c r="A198" s="86"/>
      <c r="B198" s="92" t="s">
        <v>196</v>
      </c>
      <c r="C198" s="93" t="s">
        <v>187</v>
      </c>
      <c r="D198" s="93"/>
      <c r="E198" s="94"/>
      <c r="F198" s="89"/>
    </row>
    <row r="199" spans="1:6" ht="29" x14ac:dyDescent="0.35">
      <c r="A199" s="86"/>
      <c r="B199" s="97" t="s">
        <v>197</v>
      </c>
      <c r="C199" s="98" t="s">
        <v>195</v>
      </c>
      <c r="D199" s="93"/>
      <c r="E199" s="94"/>
      <c r="F199" s="89"/>
    </row>
    <row r="200" spans="1:6" x14ac:dyDescent="0.35">
      <c r="A200" s="86"/>
      <c r="B200" s="92" t="s">
        <v>198</v>
      </c>
      <c r="C200" s="93" t="s">
        <v>187</v>
      </c>
      <c r="D200" s="93"/>
      <c r="E200" s="87"/>
      <c r="F200" s="89"/>
    </row>
    <row r="201" spans="1:6" x14ac:dyDescent="0.35">
      <c r="A201" s="86"/>
      <c r="B201" s="92" t="s">
        <v>232</v>
      </c>
      <c r="C201" s="93" t="s">
        <v>187</v>
      </c>
      <c r="D201" s="93"/>
      <c r="E201" s="87"/>
      <c r="F201" s="89"/>
    </row>
    <row r="202" spans="1:6" x14ac:dyDescent="0.35">
      <c r="A202" s="86"/>
      <c r="B202" s="92" t="s">
        <v>254</v>
      </c>
      <c r="C202" s="93" t="s">
        <v>187</v>
      </c>
      <c r="D202" s="93"/>
      <c r="E202" s="94"/>
      <c r="F202" s="117"/>
    </row>
    <row r="203" spans="1:6" x14ac:dyDescent="0.35">
      <c r="A203" s="86"/>
      <c r="B203" s="92" t="s">
        <v>236</v>
      </c>
      <c r="C203" s="93"/>
      <c r="D203" s="93"/>
      <c r="E203" s="94"/>
      <c r="F203" s="117"/>
    </row>
    <row r="204" spans="1:6" x14ac:dyDescent="0.35">
      <c r="A204" s="86"/>
      <c r="B204" s="92" t="s">
        <v>237</v>
      </c>
      <c r="C204" s="93"/>
      <c r="D204" s="93"/>
      <c r="E204" s="94"/>
      <c r="F204" s="117"/>
    </row>
    <row r="205" spans="1:6" x14ac:dyDescent="0.35">
      <c r="A205" s="86"/>
      <c r="B205" s="92" t="s">
        <v>238</v>
      </c>
      <c r="C205" s="93"/>
      <c r="D205" s="93"/>
      <c r="E205" s="94"/>
      <c r="F205" s="117"/>
    </row>
    <row r="206" spans="1:6" ht="29" x14ac:dyDescent="0.35">
      <c r="A206" s="86"/>
      <c r="B206" s="92" t="s">
        <v>240</v>
      </c>
      <c r="C206" s="93"/>
      <c r="D206" s="93"/>
      <c r="E206" s="94"/>
      <c r="F206" s="117"/>
    </row>
    <row r="207" spans="1:6" ht="43.5" x14ac:dyDescent="0.35">
      <c r="A207" s="86"/>
      <c r="B207" s="92" t="s">
        <v>199</v>
      </c>
      <c r="C207" s="93" t="s">
        <v>187</v>
      </c>
      <c r="D207" s="93"/>
      <c r="E207" s="87"/>
      <c r="F207" s="118"/>
    </row>
    <row r="208" spans="1:6" x14ac:dyDescent="0.35">
      <c r="A208" s="89"/>
      <c r="B208" s="107"/>
      <c r="C208" s="111"/>
      <c r="D208" s="89"/>
      <c r="E208" s="87"/>
      <c r="F208" s="89"/>
    </row>
    <row r="209" spans="1:6" x14ac:dyDescent="0.35">
      <c r="A209" s="90">
        <v>78</v>
      </c>
      <c r="B209" s="91" t="s">
        <v>279</v>
      </c>
      <c r="C209" s="88"/>
      <c r="D209" s="88"/>
      <c r="E209" s="95"/>
      <c r="F209" s="89" t="s">
        <v>187</v>
      </c>
    </row>
    <row r="210" spans="1:6" x14ac:dyDescent="0.35">
      <c r="A210" s="86"/>
      <c r="B210" s="92" t="s">
        <v>188</v>
      </c>
      <c r="C210" s="93" t="s">
        <v>187</v>
      </c>
      <c r="D210" s="93"/>
      <c r="E210" s="94"/>
      <c r="F210" s="89"/>
    </row>
    <row r="211" spans="1:6" x14ac:dyDescent="0.35">
      <c r="A211" s="86"/>
      <c r="B211" s="92" t="s">
        <v>189</v>
      </c>
      <c r="C211" s="93" t="s">
        <v>187</v>
      </c>
      <c r="D211" s="93"/>
      <c r="E211" s="87"/>
      <c r="F211" s="89"/>
    </row>
    <row r="212" spans="1:6" x14ac:dyDescent="0.35">
      <c r="A212" s="86"/>
      <c r="B212" s="92" t="s">
        <v>190</v>
      </c>
      <c r="C212" s="93" t="s">
        <v>187</v>
      </c>
      <c r="D212" s="93"/>
      <c r="E212" s="95"/>
      <c r="F212" s="115"/>
    </row>
    <row r="213" spans="1:6" ht="16" customHeight="1" x14ac:dyDescent="0.35">
      <c r="A213" s="86"/>
      <c r="B213" s="92" t="s">
        <v>280</v>
      </c>
      <c r="C213" s="93" t="s">
        <v>187</v>
      </c>
      <c r="D213" s="93"/>
      <c r="E213" s="87"/>
      <c r="F213" s="89"/>
    </row>
    <row r="214" spans="1:6" ht="16" customHeight="1" x14ac:dyDescent="0.35">
      <c r="A214" s="86"/>
      <c r="B214" s="92" t="s">
        <v>266</v>
      </c>
      <c r="C214" s="93"/>
      <c r="D214" s="93"/>
      <c r="E214" s="87"/>
      <c r="F214" s="89"/>
    </row>
    <row r="215" spans="1:6" x14ac:dyDescent="0.35">
      <c r="A215" s="86"/>
      <c r="B215" s="92" t="s">
        <v>225</v>
      </c>
      <c r="C215" s="93" t="s">
        <v>187</v>
      </c>
      <c r="D215" s="93"/>
      <c r="E215" s="96"/>
      <c r="F215" s="116"/>
    </row>
    <row r="216" spans="1:6" x14ac:dyDescent="0.35">
      <c r="A216" s="86"/>
      <c r="B216" s="92" t="s">
        <v>226</v>
      </c>
      <c r="C216" s="93" t="s">
        <v>187</v>
      </c>
      <c r="D216" s="93"/>
      <c r="E216" s="96"/>
      <c r="F216" s="116"/>
    </row>
    <row r="217" spans="1:6" x14ac:dyDescent="0.35">
      <c r="A217" s="86"/>
      <c r="B217" s="92" t="s">
        <v>227</v>
      </c>
      <c r="C217" s="93" t="s">
        <v>187</v>
      </c>
      <c r="D217" s="93"/>
      <c r="E217" s="96"/>
      <c r="F217" s="116"/>
    </row>
    <row r="218" spans="1:6" x14ac:dyDescent="0.35">
      <c r="A218" s="86"/>
      <c r="B218" s="92" t="s">
        <v>228</v>
      </c>
      <c r="C218" s="93" t="s">
        <v>187</v>
      </c>
      <c r="D218" s="93"/>
      <c r="E218" s="96"/>
      <c r="F218" s="116"/>
    </row>
    <row r="219" spans="1:6" x14ac:dyDescent="0.35">
      <c r="A219" s="86"/>
      <c r="B219" s="92" t="s">
        <v>234</v>
      </c>
      <c r="C219" s="93"/>
      <c r="D219" s="93"/>
      <c r="E219" s="96"/>
      <c r="F219" s="116"/>
    </row>
    <row r="220" spans="1:6" x14ac:dyDescent="0.35">
      <c r="A220" s="86"/>
      <c r="B220" s="92" t="s">
        <v>281</v>
      </c>
      <c r="C220" s="93" t="s">
        <v>187</v>
      </c>
      <c r="D220" s="93"/>
      <c r="E220" s="87"/>
      <c r="F220" s="89"/>
    </row>
    <row r="221" spans="1:6" x14ac:dyDescent="0.35">
      <c r="A221" s="86"/>
      <c r="B221" s="92" t="s">
        <v>269</v>
      </c>
      <c r="C221" s="93"/>
      <c r="D221" s="93"/>
      <c r="E221" s="87"/>
      <c r="F221" s="89"/>
    </row>
    <row r="222" spans="1:6" x14ac:dyDescent="0.35">
      <c r="A222" s="86"/>
      <c r="B222" s="97" t="s">
        <v>194</v>
      </c>
      <c r="C222" s="98" t="s">
        <v>195</v>
      </c>
      <c r="D222" s="93"/>
      <c r="E222" s="94"/>
      <c r="F222" s="89"/>
    </row>
    <row r="223" spans="1:6" ht="29" x14ac:dyDescent="0.35">
      <c r="A223" s="86"/>
      <c r="B223" s="92" t="s">
        <v>196</v>
      </c>
      <c r="C223" s="93" t="s">
        <v>187</v>
      </c>
      <c r="D223" s="93"/>
      <c r="E223" s="94"/>
      <c r="F223" s="89"/>
    </row>
    <row r="224" spans="1:6" ht="29" x14ac:dyDescent="0.35">
      <c r="A224" s="86"/>
      <c r="B224" s="97" t="s">
        <v>197</v>
      </c>
      <c r="C224" s="98" t="s">
        <v>195</v>
      </c>
      <c r="D224" s="93"/>
      <c r="E224" s="94"/>
      <c r="F224" s="89"/>
    </row>
    <row r="225" spans="1:6" x14ac:dyDescent="0.35">
      <c r="A225" s="86"/>
      <c r="B225" s="92" t="s">
        <v>198</v>
      </c>
      <c r="C225" s="93" t="s">
        <v>187</v>
      </c>
      <c r="D225" s="93"/>
      <c r="E225" s="87"/>
      <c r="F225" s="89"/>
    </row>
    <row r="226" spans="1:6" x14ac:dyDescent="0.35">
      <c r="A226" s="86"/>
      <c r="B226" s="92" t="s">
        <v>232</v>
      </c>
      <c r="C226" s="93" t="s">
        <v>187</v>
      </c>
      <c r="D226" s="93"/>
      <c r="E226" s="87"/>
      <c r="F226" s="89"/>
    </row>
    <row r="227" spans="1:6" x14ac:dyDescent="0.35">
      <c r="A227" s="86"/>
      <c r="B227" s="92" t="s">
        <v>283</v>
      </c>
      <c r="C227" s="93" t="s">
        <v>187</v>
      </c>
      <c r="D227" s="93"/>
      <c r="E227" s="94"/>
      <c r="F227" s="117"/>
    </row>
    <row r="228" spans="1:6" x14ac:dyDescent="0.35">
      <c r="A228" s="86"/>
      <c r="B228" s="92" t="s">
        <v>236</v>
      </c>
      <c r="C228" s="93"/>
      <c r="D228" s="93"/>
      <c r="E228" s="94"/>
      <c r="F228" s="117"/>
    </row>
    <row r="229" spans="1:6" x14ac:dyDescent="0.35">
      <c r="A229" s="86"/>
      <c r="B229" s="92" t="s">
        <v>237</v>
      </c>
      <c r="C229" s="93"/>
      <c r="D229" s="93"/>
      <c r="E229" s="94"/>
      <c r="F229" s="117"/>
    </row>
    <row r="230" spans="1:6" x14ac:dyDescent="0.35">
      <c r="A230" s="86"/>
      <c r="B230" s="92" t="s">
        <v>238</v>
      </c>
      <c r="C230" s="93"/>
      <c r="D230" s="93"/>
      <c r="E230" s="94"/>
      <c r="F230" s="117"/>
    </row>
    <row r="231" spans="1:6" ht="29" x14ac:dyDescent="0.35">
      <c r="A231" s="86"/>
      <c r="B231" s="92" t="s">
        <v>240</v>
      </c>
      <c r="C231" s="93"/>
      <c r="D231" s="93"/>
      <c r="E231" s="94"/>
      <c r="F231" s="117"/>
    </row>
    <row r="232" spans="1:6" ht="43.5" x14ac:dyDescent="0.35">
      <c r="A232" s="86"/>
      <c r="B232" s="92" t="s">
        <v>199</v>
      </c>
      <c r="C232" s="93" t="s">
        <v>187</v>
      </c>
      <c r="D232" s="93"/>
      <c r="E232" s="87"/>
      <c r="F232" s="118"/>
    </row>
    <row r="233" spans="1:6" x14ac:dyDescent="0.35">
      <c r="A233" s="89"/>
      <c r="B233" s="107"/>
      <c r="C233" s="111"/>
      <c r="D233" s="89"/>
      <c r="E233" s="87"/>
      <c r="F233" s="89"/>
    </row>
    <row r="234" spans="1:6" x14ac:dyDescent="0.35">
      <c r="A234" s="90">
        <v>88</v>
      </c>
      <c r="B234" s="91" t="s">
        <v>282</v>
      </c>
      <c r="C234" s="88"/>
      <c r="D234" s="88"/>
      <c r="E234" s="95"/>
      <c r="F234" s="89" t="s">
        <v>187</v>
      </c>
    </row>
    <row r="235" spans="1:6" x14ac:dyDescent="0.35">
      <c r="A235" s="89"/>
      <c r="B235" s="107" t="s">
        <v>284</v>
      </c>
      <c r="C235" s="88"/>
      <c r="D235" s="88"/>
      <c r="E235" s="95"/>
      <c r="F235" s="89"/>
    </row>
    <row r="236" spans="1:6" x14ac:dyDescent="0.35">
      <c r="A236" s="89"/>
      <c r="B236" s="107" t="s">
        <v>285</v>
      </c>
      <c r="C236" s="88"/>
      <c r="D236" s="88"/>
      <c r="E236" s="95"/>
      <c r="F236" s="89"/>
    </row>
    <row r="237" spans="1:6" x14ac:dyDescent="0.35">
      <c r="A237" s="89"/>
      <c r="B237" s="107" t="s">
        <v>295</v>
      </c>
      <c r="C237" s="88"/>
      <c r="D237" s="88"/>
      <c r="E237" s="95"/>
      <c r="F237" s="89"/>
    </row>
    <row r="238" spans="1:6" ht="29" x14ac:dyDescent="0.35">
      <c r="A238" s="89"/>
      <c r="B238" s="92" t="s">
        <v>212</v>
      </c>
      <c r="C238" s="93" t="s">
        <v>187</v>
      </c>
      <c r="D238" s="93"/>
      <c r="E238" s="94"/>
      <c r="F238" s="89"/>
    </row>
    <row r="239" spans="1:6" x14ac:dyDescent="0.35">
      <c r="A239" s="89"/>
      <c r="B239" s="92" t="s">
        <v>289</v>
      </c>
      <c r="C239" s="93"/>
      <c r="D239" s="93"/>
      <c r="E239" s="94"/>
      <c r="F239" s="89"/>
    </row>
    <row r="240" spans="1:6" x14ac:dyDescent="0.35">
      <c r="A240" s="89"/>
      <c r="B240" s="92" t="s">
        <v>291</v>
      </c>
      <c r="C240" s="93"/>
      <c r="D240" s="93"/>
      <c r="E240" s="94"/>
      <c r="F240" s="89"/>
    </row>
    <row r="241" spans="1:6" x14ac:dyDescent="0.35">
      <c r="A241" s="89"/>
      <c r="B241" s="92" t="s">
        <v>292</v>
      </c>
      <c r="C241" s="93"/>
      <c r="D241" s="93"/>
      <c r="E241" s="94"/>
      <c r="F241" s="89"/>
    </row>
    <row r="242" spans="1:6" x14ac:dyDescent="0.35">
      <c r="A242" s="89"/>
      <c r="B242" s="92" t="s">
        <v>293</v>
      </c>
      <c r="C242" s="93"/>
      <c r="D242" s="93"/>
      <c r="E242" s="94"/>
      <c r="F242" s="89"/>
    </row>
    <row r="243" spans="1:6" x14ac:dyDescent="0.35">
      <c r="A243" s="89"/>
      <c r="B243" s="92" t="s">
        <v>294</v>
      </c>
      <c r="C243" s="93"/>
      <c r="D243" s="93"/>
      <c r="E243" s="94"/>
      <c r="F243" s="89"/>
    </row>
    <row r="244" spans="1:6" x14ac:dyDescent="0.35">
      <c r="A244" s="89"/>
      <c r="B244" s="107" t="s">
        <v>296</v>
      </c>
      <c r="C244" s="88"/>
      <c r="D244" s="88"/>
      <c r="E244" s="95"/>
      <c r="F244" s="89"/>
    </row>
    <row r="245" spans="1:6" x14ac:dyDescent="0.35">
      <c r="A245" s="89"/>
      <c r="B245" s="107" t="s">
        <v>297</v>
      </c>
      <c r="C245" s="88"/>
      <c r="D245" s="88"/>
      <c r="E245" s="95"/>
      <c r="F245" s="89"/>
    </row>
    <row r="246" spans="1:6" x14ac:dyDescent="0.35">
      <c r="A246" s="89"/>
      <c r="B246" s="107"/>
      <c r="C246" s="111"/>
      <c r="D246" s="89"/>
      <c r="E246" s="87"/>
      <c r="F246" s="89"/>
    </row>
    <row r="247" spans="1:6" ht="29" x14ac:dyDescent="0.35">
      <c r="A247" s="90" t="s">
        <v>316</v>
      </c>
      <c r="B247" s="91" t="s">
        <v>298</v>
      </c>
      <c r="C247" s="88"/>
      <c r="D247" s="88"/>
      <c r="E247" s="95"/>
      <c r="F247" s="89" t="s">
        <v>187</v>
      </c>
    </row>
    <row r="248" spans="1:6" x14ac:dyDescent="0.35">
      <c r="A248" s="89"/>
      <c r="B248" s="107" t="s">
        <v>309</v>
      </c>
      <c r="C248" s="88"/>
      <c r="D248" s="88"/>
      <c r="E248" s="95"/>
      <c r="F248" s="89"/>
    </row>
    <row r="249" spans="1:6" x14ac:dyDescent="0.35">
      <c r="A249" s="89"/>
      <c r="B249" s="107" t="s">
        <v>310</v>
      </c>
      <c r="C249" s="88"/>
      <c r="D249" s="88"/>
      <c r="E249" s="95"/>
      <c r="F249" s="89"/>
    </row>
    <row r="250" spans="1:6" x14ac:dyDescent="0.35">
      <c r="A250" s="89"/>
      <c r="B250" s="107" t="s">
        <v>311</v>
      </c>
      <c r="C250" s="88"/>
      <c r="D250" s="88"/>
      <c r="E250" s="95"/>
      <c r="F250" s="89"/>
    </row>
    <row r="251" spans="1:6" x14ac:dyDescent="0.35">
      <c r="A251" s="89"/>
      <c r="B251" s="107" t="s">
        <v>312</v>
      </c>
      <c r="C251" s="88"/>
      <c r="D251" s="88"/>
      <c r="E251" s="95"/>
      <c r="F251" s="89"/>
    </row>
    <row r="252" spans="1:6" x14ac:dyDescent="0.35">
      <c r="A252" s="89"/>
      <c r="B252" s="107" t="s">
        <v>313</v>
      </c>
      <c r="C252" s="88"/>
      <c r="D252" s="88"/>
      <c r="E252" s="95"/>
      <c r="F252" s="89"/>
    </row>
    <row r="253" spans="1:6" x14ac:dyDescent="0.35">
      <c r="A253" s="89"/>
      <c r="B253" s="107"/>
      <c r="C253" s="111"/>
      <c r="D253" s="89"/>
      <c r="E253" s="87"/>
      <c r="F253" s="89"/>
    </row>
    <row r="254" spans="1:6" ht="29" x14ac:dyDescent="0.35">
      <c r="A254" s="90" t="s">
        <v>317</v>
      </c>
      <c r="B254" s="91" t="s">
        <v>314</v>
      </c>
      <c r="C254" s="88"/>
      <c r="D254" s="88"/>
      <c r="E254" s="87"/>
      <c r="F254" s="89" t="s">
        <v>187</v>
      </c>
    </row>
    <row r="255" spans="1:6" ht="29" x14ac:dyDescent="0.35">
      <c r="A255" s="89"/>
      <c r="B255" s="107"/>
      <c r="C255" s="88"/>
      <c r="D255" s="88"/>
      <c r="E255" s="95"/>
      <c r="F255" s="87" t="s">
        <v>315</v>
      </c>
    </row>
    <row r="256" spans="1:6" x14ac:dyDescent="0.35">
      <c r="A256" s="89"/>
      <c r="B256" s="107"/>
      <c r="C256" s="88"/>
      <c r="D256" s="88"/>
      <c r="E256" s="95"/>
      <c r="F256" s="89"/>
    </row>
    <row r="257" spans="1:6" x14ac:dyDescent="0.35">
      <c r="A257" s="89"/>
      <c r="B257" s="107"/>
      <c r="C257" s="111"/>
      <c r="D257" s="89"/>
      <c r="E257" s="87"/>
      <c r="F257" s="89"/>
    </row>
  </sheetData>
  <sheetProtection algorithmName="SHA-512" hashValue="/OViGrntfZ70Qk75l8EsD1vvAznGfWZDcqminWBlfFqeeVG/O02t/ubXfbzmZTNR9LIifunaudAtPC8gOp2kSQ==" saltValue="ZB+n9pc6DCMaQWy+cJSgWA==" spinCount="100000" sheet="1" objects="1" scenarios="1"/>
  <protectedRanges>
    <protectedRange sqref="D4:E257" name="Oblast1B"/>
  </protectedRange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BD00-7A6F-47C5-A9E7-169DC886922D}">
  <dimension ref="A1:F44"/>
  <sheetViews>
    <sheetView workbookViewId="0">
      <selection activeCell="D4" sqref="D4"/>
    </sheetView>
  </sheetViews>
  <sheetFormatPr defaultRowHeight="14.5" x14ac:dyDescent="0.35"/>
  <cols>
    <col min="1" max="1" width="8.1796875" style="26" customWidth="1"/>
    <col min="2" max="2" width="60.453125" style="26" customWidth="1"/>
    <col min="3" max="3" width="18.90625" customWidth="1"/>
    <col min="4" max="4" width="9.453125" bestFit="1" customWidth="1"/>
    <col min="5" max="5" width="48" customWidth="1"/>
    <col min="6" max="6" width="40.1796875" style="120" customWidth="1"/>
  </cols>
  <sheetData>
    <row r="1" spans="1:6" ht="38" customHeight="1" x14ac:dyDescent="0.35">
      <c r="A1" s="121" t="s">
        <v>330</v>
      </c>
      <c r="B1" s="123"/>
      <c r="C1" s="121"/>
      <c r="D1" s="122"/>
      <c r="E1" s="113"/>
      <c r="F1" s="114"/>
    </row>
    <row r="2" spans="1:6" ht="29" x14ac:dyDescent="0.35">
      <c r="A2" s="85" t="s">
        <v>356</v>
      </c>
      <c r="B2" s="85" t="s">
        <v>220</v>
      </c>
      <c r="C2" s="85" t="s">
        <v>185</v>
      </c>
      <c r="D2" s="85" t="s">
        <v>222</v>
      </c>
      <c r="E2" s="85" t="s">
        <v>221</v>
      </c>
      <c r="F2" s="85" t="s">
        <v>186</v>
      </c>
    </row>
    <row r="3" spans="1:6" x14ac:dyDescent="0.35">
      <c r="A3" s="85"/>
      <c r="B3" s="85"/>
      <c r="C3" s="85"/>
      <c r="D3" s="85"/>
      <c r="E3" s="85"/>
      <c r="F3" s="85"/>
    </row>
    <row r="4" spans="1:6" x14ac:dyDescent="0.35">
      <c r="A4" s="90">
        <v>159</v>
      </c>
      <c r="B4" s="91" t="s">
        <v>331</v>
      </c>
      <c r="C4" s="88" t="s">
        <v>187</v>
      </c>
      <c r="D4" s="88"/>
      <c r="E4" s="95"/>
      <c r="F4" s="89" t="s">
        <v>187</v>
      </c>
    </row>
    <row r="5" spans="1:6" ht="29" x14ac:dyDescent="0.35">
      <c r="A5" s="89"/>
      <c r="B5" s="124" t="s">
        <v>354</v>
      </c>
      <c r="C5" s="93" t="s">
        <v>187</v>
      </c>
      <c r="D5" s="88"/>
      <c r="E5" s="95"/>
      <c r="F5" s="89"/>
    </row>
    <row r="6" spans="1:6" x14ac:dyDescent="0.35">
      <c r="A6" s="89"/>
      <c r="B6" s="124" t="s">
        <v>286</v>
      </c>
      <c r="C6" s="93"/>
      <c r="D6" s="88"/>
      <c r="E6" s="95"/>
      <c r="F6" s="89"/>
    </row>
    <row r="7" spans="1:6" ht="29" x14ac:dyDescent="0.35">
      <c r="A7" s="89"/>
      <c r="B7" s="124" t="s">
        <v>351</v>
      </c>
      <c r="C7" s="93" t="s">
        <v>187</v>
      </c>
      <c r="D7" s="88"/>
      <c r="E7" s="95"/>
      <c r="F7" s="89"/>
    </row>
    <row r="8" spans="1:6" x14ac:dyDescent="0.35">
      <c r="A8" s="89"/>
      <c r="B8" s="124" t="s">
        <v>343</v>
      </c>
      <c r="C8" s="93" t="s">
        <v>187</v>
      </c>
      <c r="D8" s="88"/>
      <c r="E8" s="95"/>
      <c r="F8" s="89"/>
    </row>
    <row r="9" spans="1:6" x14ac:dyDescent="0.35">
      <c r="A9" s="89"/>
      <c r="B9" s="124" t="s">
        <v>352</v>
      </c>
      <c r="C9" s="93" t="s">
        <v>187</v>
      </c>
      <c r="D9" s="89"/>
      <c r="E9" s="87"/>
      <c r="F9" s="89"/>
    </row>
    <row r="10" spans="1:6" x14ac:dyDescent="0.35">
      <c r="A10" s="89"/>
      <c r="B10" s="124" t="s">
        <v>353</v>
      </c>
      <c r="C10" s="93" t="s">
        <v>187</v>
      </c>
      <c r="D10" s="89"/>
      <c r="E10" s="87"/>
      <c r="F10" s="89"/>
    </row>
    <row r="11" spans="1:6" x14ac:dyDescent="0.35">
      <c r="A11" s="89"/>
      <c r="B11" s="124" t="s">
        <v>355</v>
      </c>
      <c r="C11" s="93"/>
      <c r="D11" s="89"/>
      <c r="E11" s="87"/>
      <c r="F11" s="89"/>
    </row>
    <row r="12" spans="1:6" x14ac:dyDescent="0.35">
      <c r="A12" s="89"/>
      <c r="B12" s="124" t="s">
        <v>361</v>
      </c>
      <c r="C12" s="93"/>
      <c r="D12" s="89"/>
      <c r="E12" s="87"/>
      <c r="F12" s="89"/>
    </row>
    <row r="13" spans="1:6" x14ac:dyDescent="0.35">
      <c r="A13" s="89"/>
      <c r="B13" s="124"/>
      <c r="C13" s="111"/>
      <c r="D13" s="89"/>
      <c r="E13" s="87"/>
      <c r="F13" s="89"/>
    </row>
    <row r="14" spans="1:6" ht="58" x14ac:dyDescent="0.35">
      <c r="A14" s="90" t="s">
        <v>332</v>
      </c>
      <c r="B14" s="91" t="s">
        <v>333</v>
      </c>
      <c r="C14" s="88"/>
      <c r="D14" s="88"/>
      <c r="E14" s="95"/>
      <c r="F14" s="89" t="s">
        <v>187</v>
      </c>
    </row>
    <row r="15" spans="1:6" x14ac:dyDescent="0.35">
      <c r="A15" s="89"/>
      <c r="B15" s="125" t="s">
        <v>342</v>
      </c>
      <c r="C15" s="93" t="s">
        <v>187</v>
      </c>
      <c r="D15" s="88"/>
      <c r="E15" s="95"/>
      <c r="F15" s="89"/>
    </row>
    <row r="16" spans="1:6" x14ac:dyDescent="0.35">
      <c r="A16" s="89"/>
      <c r="B16" s="124" t="s">
        <v>343</v>
      </c>
      <c r="C16" s="93" t="s">
        <v>187</v>
      </c>
      <c r="D16" s="88"/>
      <c r="E16" s="95"/>
      <c r="F16" s="89"/>
    </row>
    <row r="17" spans="1:6" x14ac:dyDescent="0.35">
      <c r="A17" s="89"/>
      <c r="B17" s="124" t="s">
        <v>344</v>
      </c>
      <c r="C17" s="93" t="s">
        <v>187</v>
      </c>
      <c r="D17" s="88"/>
      <c r="E17" s="95"/>
      <c r="F17" s="89"/>
    </row>
    <row r="18" spans="1:6" x14ac:dyDescent="0.35">
      <c r="A18" s="89"/>
      <c r="B18" s="124" t="s">
        <v>345</v>
      </c>
      <c r="C18" s="93"/>
      <c r="D18" s="88"/>
      <c r="E18" s="95"/>
      <c r="F18" s="89"/>
    </row>
    <row r="19" spans="1:6" x14ac:dyDescent="0.35">
      <c r="A19" s="89"/>
      <c r="B19" s="124" t="s">
        <v>346</v>
      </c>
      <c r="C19" s="93"/>
      <c r="D19" s="88"/>
      <c r="E19" s="95"/>
      <c r="F19" s="89"/>
    </row>
    <row r="20" spans="1:6" x14ac:dyDescent="0.35">
      <c r="A20" s="89"/>
      <c r="B20" s="124" t="s">
        <v>347</v>
      </c>
      <c r="C20" s="93" t="s">
        <v>187</v>
      </c>
      <c r="D20" s="88"/>
      <c r="E20" s="95"/>
      <c r="F20" s="89"/>
    </row>
    <row r="21" spans="1:6" x14ac:dyDescent="0.35">
      <c r="A21" s="89"/>
      <c r="B21" s="124" t="s">
        <v>348</v>
      </c>
      <c r="C21" s="93"/>
      <c r="D21" s="88"/>
      <c r="E21" s="95"/>
      <c r="F21" s="89"/>
    </row>
    <row r="22" spans="1:6" x14ac:dyDescent="0.35">
      <c r="A22" s="89"/>
      <c r="B22" s="124" t="s">
        <v>350</v>
      </c>
      <c r="C22" s="93"/>
      <c r="D22" s="88"/>
      <c r="E22" s="95"/>
      <c r="F22" s="89"/>
    </row>
    <row r="23" spans="1:6" x14ac:dyDescent="0.35">
      <c r="A23" s="89"/>
      <c r="B23" s="124"/>
      <c r="C23" s="111"/>
      <c r="D23" s="89"/>
      <c r="E23" s="87"/>
      <c r="F23" s="89"/>
    </row>
    <row r="24" spans="1:6" ht="58" x14ac:dyDescent="0.35">
      <c r="A24" s="90" t="s">
        <v>334</v>
      </c>
      <c r="B24" s="91" t="s">
        <v>335</v>
      </c>
      <c r="C24" s="88"/>
      <c r="D24" s="89"/>
      <c r="E24" s="87"/>
      <c r="F24" s="89" t="s">
        <v>187</v>
      </c>
    </row>
    <row r="25" spans="1:6" x14ac:dyDescent="0.35">
      <c r="A25" s="86"/>
      <c r="B25" s="125" t="s">
        <v>336</v>
      </c>
      <c r="C25" s="93" t="s">
        <v>187</v>
      </c>
      <c r="D25" s="93"/>
      <c r="E25" s="94"/>
      <c r="F25" s="89"/>
    </row>
    <row r="26" spans="1:6" x14ac:dyDescent="0.35">
      <c r="A26" s="86"/>
      <c r="B26" s="125" t="s">
        <v>337</v>
      </c>
      <c r="C26" s="93" t="s">
        <v>187</v>
      </c>
      <c r="D26" s="93"/>
      <c r="E26" s="87"/>
      <c r="F26" s="89"/>
    </row>
    <row r="27" spans="1:6" ht="29" x14ac:dyDescent="0.35">
      <c r="A27" s="86"/>
      <c r="B27" s="125" t="s">
        <v>338</v>
      </c>
      <c r="C27" s="93" t="s">
        <v>187</v>
      </c>
      <c r="D27" s="93"/>
      <c r="E27" s="95"/>
      <c r="F27" s="115"/>
    </row>
    <row r="28" spans="1:6" ht="29" x14ac:dyDescent="0.35">
      <c r="A28" s="86"/>
      <c r="B28" s="125" t="s">
        <v>339</v>
      </c>
      <c r="C28" s="93" t="s">
        <v>187</v>
      </c>
      <c r="D28" s="93"/>
      <c r="E28" s="87"/>
      <c r="F28" s="89"/>
    </row>
    <row r="29" spans="1:6" x14ac:dyDescent="0.35">
      <c r="A29" s="86"/>
      <c r="B29" s="125" t="s">
        <v>340</v>
      </c>
      <c r="C29" s="93" t="s">
        <v>187</v>
      </c>
      <c r="D29" s="93"/>
      <c r="E29" s="87"/>
      <c r="F29" s="89"/>
    </row>
    <row r="30" spans="1:6" x14ac:dyDescent="0.35">
      <c r="A30" s="86"/>
      <c r="B30" s="125" t="s">
        <v>341</v>
      </c>
      <c r="C30" s="93" t="s">
        <v>187</v>
      </c>
      <c r="D30" s="93"/>
      <c r="E30" s="96"/>
      <c r="F30" s="116"/>
    </row>
    <row r="31" spans="1:6" x14ac:dyDescent="0.35">
      <c r="A31" s="86"/>
      <c r="B31" s="125" t="s">
        <v>342</v>
      </c>
      <c r="C31" s="93"/>
      <c r="D31" s="93"/>
      <c r="E31" s="96"/>
      <c r="F31" s="116"/>
    </row>
    <row r="32" spans="1:6" x14ac:dyDescent="0.35">
      <c r="A32" s="86"/>
      <c r="B32" s="125" t="s">
        <v>349</v>
      </c>
      <c r="C32" s="93"/>
      <c r="D32" s="93"/>
      <c r="E32" s="96"/>
      <c r="F32" s="116"/>
    </row>
    <row r="33" spans="1:6" x14ac:dyDescent="0.35">
      <c r="A33" s="86"/>
      <c r="B33" s="125"/>
      <c r="C33" s="93"/>
      <c r="D33" s="93"/>
      <c r="E33" s="96"/>
      <c r="F33" s="116"/>
    </row>
    <row r="34" spans="1:6" ht="87" x14ac:dyDescent="0.35">
      <c r="A34" s="90" t="s">
        <v>359</v>
      </c>
      <c r="B34" s="91" t="s">
        <v>360</v>
      </c>
      <c r="C34" s="88"/>
      <c r="D34" s="89"/>
      <c r="E34" s="87"/>
      <c r="F34" s="89" t="s">
        <v>187</v>
      </c>
    </row>
    <row r="35" spans="1:6" x14ac:dyDescent="0.35">
      <c r="A35" s="89"/>
      <c r="B35" s="124" t="s">
        <v>343</v>
      </c>
      <c r="C35" s="93" t="s">
        <v>187</v>
      </c>
      <c r="D35" s="88"/>
      <c r="E35" s="95"/>
      <c r="F35" s="89"/>
    </row>
    <row r="36" spans="1:6" x14ac:dyDescent="0.35">
      <c r="A36" s="89"/>
      <c r="B36" s="124" t="s">
        <v>352</v>
      </c>
      <c r="C36" s="93" t="s">
        <v>187</v>
      </c>
      <c r="D36" s="89"/>
      <c r="E36" s="87"/>
      <c r="F36" s="89"/>
    </row>
    <row r="37" spans="1:6" x14ac:dyDescent="0.35">
      <c r="A37" s="89"/>
      <c r="B37" s="124" t="s">
        <v>353</v>
      </c>
      <c r="C37" s="93" t="s">
        <v>187</v>
      </c>
      <c r="D37" s="89"/>
      <c r="E37" s="87"/>
      <c r="F37" s="89"/>
    </row>
    <row r="38" spans="1:6" x14ac:dyDescent="0.35">
      <c r="A38" s="89"/>
      <c r="B38" s="124" t="s">
        <v>355</v>
      </c>
      <c r="C38" s="93" t="s">
        <v>187</v>
      </c>
      <c r="D38" s="89"/>
      <c r="E38" s="87"/>
      <c r="F38" s="89"/>
    </row>
    <row r="39" spans="1:6" x14ac:dyDescent="0.35">
      <c r="A39" s="89"/>
      <c r="B39" s="124" t="s">
        <v>361</v>
      </c>
      <c r="C39" s="93" t="s">
        <v>187</v>
      </c>
      <c r="D39" s="89"/>
      <c r="E39" s="87"/>
      <c r="F39" s="89"/>
    </row>
    <row r="40" spans="1:6" ht="29" x14ac:dyDescent="0.35">
      <c r="A40" s="86"/>
      <c r="B40" s="125" t="s">
        <v>362</v>
      </c>
      <c r="C40" s="93" t="s">
        <v>187</v>
      </c>
      <c r="D40" s="93"/>
      <c r="E40" s="96"/>
      <c r="F40" s="116"/>
    </row>
    <row r="41" spans="1:6" x14ac:dyDescent="0.35">
      <c r="A41" s="86"/>
      <c r="B41" s="125" t="s">
        <v>363</v>
      </c>
      <c r="C41" s="93" t="s">
        <v>187</v>
      </c>
      <c r="D41" s="93"/>
      <c r="E41" s="96"/>
      <c r="F41" s="116"/>
    </row>
    <row r="42" spans="1:6" x14ac:dyDescent="0.35">
      <c r="A42" s="86"/>
      <c r="B42" s="125" t="s">
        <v>364</v>
      </c>
      <c r="C42" s="93" t="s">
        <v>187</v>
      </c>
      <c r="D42" s="93"/>
      <c r="E42" s="96"/>
      <c r="F42" s="116"/>
    </row>
    <row r="43" spans="1:6" x14ac:dyDescent="0.35">
      <c r="A43" s="86"/>
      <c r="B43" s="125" t="s">
        <v>365</v>
      </c>
      <c r="C43" s="93" t="s">
        <v>187</v>
      </c>
      <c r="D43" s="93"/>
      <c r="E43" s="96"/>
      <c r="F43" s="116"/>
    </row>
    <row r="44" spans="1:6" x14ac:dyDescent="0.35">
      <c r="A44" s="86"/>
      <c r="B44" s="125" t="s">
        <v>366</v>
      </c>
      <c r="C44" s="93" t="s">
        <v>187</v>
      </c>
      <c r="D44" s="93"/>
      <c r="E44" s="96"/>
      <c r="F44" s="116"/>
    </row>
  </sheetData>
  <sheetProtection algorithmName="SHA-512" hashValue="4fElkFYvsLLKv0GKikVOPgwArjotLpJOyKvHWVuHFgKJXhlRZV1jMeZCjuFav5I39r5aWGenOmKJbvEvzEnzKw==" saltValue="Gnmzt1XK7yYSe8HRqsNdWg==" spinCount="100000" sheet="1" objects="1" scenarios="1"/>
  <protectedRanges>
    <protectedRange sqref="D4:E44" name="Oblast1D"/>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Kyjov EPOS</vt:lpstr>
      <vt:lpstr>Kyjov ACS</vt:lpstr>
      <vt:lpstr>EPOS-CPL</vt:lpstr>
      <vt:lpstr>ACS-CPL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Havlicek Tomas</dc:creator>
  <cp:lastModifiedBy>Havlicek Tomas</cp:lastModifiedBy>
  <cp:lastPrinted>2022-10-14T10:30:00Z</cp:lastPrinted>
  <dcterms:created xsi:type="dcterms:W3CDTF">2016-03-04T13:57:36Z</dcterms:created>
  <dcterms:modified xsi:type="dcterms:W3CDTF">2022-10-16T18:14:50Z</dcterms:modified>
</cp:coreProperties>
</file>