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<sst xmlns="http://schemas.openxmlformats.org/spreadsheetml/2006/main" count="324" uniqueCount="172">
  <si>
    <t xml:space="preserve">Název </t>
  </si>
  <si>
    <t>Kód výrobku</t>
  </si>
  <si>
    <t>Obchodní název</t>
  </si>
  <si>
    <t>Sazba DPH (%)</t>
  </si>
  <si>
    <t>DPH (Kč)</t>
  </si>
  <si>
    <t>Cena/ks bez DPH</t>
  </si>
  <si>
    <t>Celková cena za požadovaný počet ks bez DPH</t>
  </si>
  <si>
    <t>Celková cena za požadovaný počet ks vč. DPH</t>
  </si>
  <si>
    <t>Celková nabídková cena</t>
  </si>
  <si>
    <t>……………………………………………………………</t>
  </si>
  <si>
    <t>podpis osoby oprávněné jednat jménem účastníka</t>
  </si>
  <si>
    <t>V ……………., dne…………..</t>
  </si>
  <si>
    <t>barva razítkovací černá</t>
  </si>
  <si>
    <t>barvy vodové, netoxické, 12 barev + štětec</t>
  </si>
  <si>
    <t>bloček kostka z bílého papíru, slepená na jedné straně, formát 9x9cm, výška 5cm</t>
  </si>
  <si>
    <t>bloček samolepící 76x76mm, žlutý, 100listů</t>
  </si>
  <si>
    <t>razítko samozabarvovací datumové mini Dater S120 s polštářkem ve formátu den/měsíc/rok</t>
  </si>
  <si>
    <t>děrovačka celokovová vícekapacitní, děruje 30listů, velikost výseku 5,5mm</t>
  </si>
  <si>
    <t>kalkulačka stolní, duální napájení: solární/bateriové, 8místný displej, velký LCD</t>
  </si>
  <si>
    <t>koš odpadkový z pevného plastu, děrované boky, obsah 12l</t>
  </si>
  <si>
    <t>box archivní zkosený červený</t>
  </si>
  <si>
    <t>pero plastové kuličkové, stiskací mechanismus, gumová úchopová část, modrý inkoust, mix barev</t>
  </si>
  <si>
    <t>lepidlo klovatina na papír, 100g</t>
  </si>
  <si>
    <t>lepidlo tyčinka, vysunovací mechanismus  20g</t>
  </si>
  <si>
    <t>lepidlo sekundové univerzální, 3g</t>
  </si>
  <si>
    <t>nůžky, délka: 25cm, ergonomicky tvarovaná rukojeť</t>
  </si>
  <si>
    <t>odkladač plastový A4, stohovatelný</t>
  </si>
  <si>
    <t>rozešívač sponek pro odstranění jakéhokoliv typu a rozměru spon</t>
  </si>
  <si>
    <t>olej do skartovaček, objem 125ml</t>
  </si>
  <si>
    <t>ořezávátko jednoduché, plastové, tvarované</t>
  </si>
  <si>
    <t>pryž měkká stírací 300/80</t>
  </si>
  <si>
    <t>rozřaďovač A4, 5 barev, karton P+P</t>
  </si>
  <si>
    <t>rozřaďovač A4, A-Z šedý, polypropylen</t>
  </si>
  <si>
    <t>rozřaďovač do šanonu 105x240mm, papírový, mix 5 barev</t>
  </si>
  <si>
    <t>roller gelový, stopa 0,5mm, černý</t>
  </si>
  <si>
    <t>roller gelový, stopa 0,5mm, modrý</t>
  </si>
  <si>
    <t>pero kuličkové gelové se stickacím mechanismem, červená</t>
  </si>
  <si>
    <t>pero kuličkové gelové se stickacím mechanismem, zelená</t>
  </si>
  <si>
    <t>roller korekční jednorázový, mini</t>
  </si>
  <si>
    <t>zvlhčovač prstů</t>
  </si>
  <si>
    <t>záložky samolepící, rozměry 50x15mm, 5 barev</t>
  </si>
  <si>
    <t>visačka jmenovka s klipem - na šířku, materiál: PVC</t>
  </si>
  <si>
    <t>visačka identifikátor IDSK, tvrdá</t>
  </si>
  <si>
    <t>U-CD-R 700MB, 80 min, 52x záznamu, slim box 1ks</t>
  </si>
  <si>
    <t>tužka obyčejná</t>
  </si>
  <si>
    <t>tužka kuličková, červená , šíře stopy: 0,5mm</t>
  </si>
  <si>
    <t>tabule korková 40x60cm</t>
  </si>
  <si>
    <t>štětec plochý č. 6</t>
  </si>
  <si>
    <t xml:space="preserve">stojánek na tužky, kovový, černý </t>
  </si>
  <si>
    <t>spony kancelářské, 50mm, stříbrné</t>
  </si>
  <si>
    <t>spony kancelářské, 32mm, stříbrné</t>
  </si>
  <si>
    <t>spony dopisní 28mm</t>
  </si>
  <si>
    <t>sešit 624 A6</t>
  </si>
  <si>
    <t>rychlovazač A4 obyčejný celý CLASSIC žlutý</t>
  </si>
  <si>
    <t>rozlišovač A4 obyčejný celý CLASSIC zelený</t>
  </si>
  <si>
    <t>rozlišovač A4 obyčejný celý CLASSIC modrý</t>
  </si>
  <si>
    <t>rozlišovač A4 obyčejný celý CLASSIC červený</t>
  </si>
  <si>
    <t>rychlovazač A4 PVC s kapsou modrý</t>
  </si>
  <si>
    <t>rychlovazač A4, závěsný, papírový, růžová</t>
  </si>
  <si>
    <t>pořadač kroužkový A4 určený ke tvorbě katalogů, 4-kroužky 2cm D15 modrý</t>
  </si>
  <si>
    <t>pořadač A4 pákový mramor 75mm</t>
  </si>
  <si>
    <t>podložka psací s klipem A4 lamino</t>
  </si>
  <si>
    <t xml:space="preserve">poduška razítková nenapuštěná </t>
  </si>
  <si>
    <t>popisovač permanentní, na neporézní povrchy, na alkoholové bázi, otěruvzdorný, vodou nesmývatelný, šířka stopy 0,3 - 0,4 mm, barva inkoustu černá</t>
  </si>
  <si>
    <t>popisovač permanentní, na neporézní povrchy, na alkoholové bázi, otěruvzdorný, vodou nesmývatelný, šířka stopy 0,3 - 0,4 mm, barva inkoustu červený</t>
  </si>
  <si>
    <t>popisovač permanentní, na neporézní povrchy, na alkoholové bázi, otěruvzdorný, vodou nesmývatelný, šířka stopy 0,3 - 0,4 mm, barva inkoustu modrý</t>
  </si>
  <si>
    <t>popisovač permanentní, na neporézní povrchy, na alkoholové bázi, otěruvzdorný, vodou nesmývatelný, šířka stopy 0,3 - 0,4 mm, barva inkoustu zelený</t>
  </si>
  <si>
    <t>popisovač liner, šíře stopy 0,3mm, délka stopy 1500m, barva zelená</t>
  </si>
  <si>
    <t>popisovač liner, šíře stopy 0,3mm, délka stopy 1500m, barva černý</t>
  </si>
  <si>
    <t>popisovač liner, šíře stopy 0,3mm, délka stopy 1500m, barva červený</t>
  </si>
  <si>
    <t>popisovač liner, šíře stopy 0,3mm, délka stopy 1500m, barva modrý</t>
  </si>
  <si>
    <t>popisovač na flipcharty, na vodní bázi, válcový hrot, šířka stopy 2,5 mm, vysoká odolnost pro zasychání, barva černá</t>
  </si>
  <si>
    <t>popisovač na flipcharty, na vodní bázi, válcový hrot, šířka stopy 2,5 mm, vysoká odolnost pro zasychání, barva červený</t>
  </si>
  <si>
    <t>popisovač na flipcharty, na vodní bázi, válcový hrot, šířka stopy 2,5 mm, vysoká odolnost pro zasychání, barva modrý</t>
  </si>
  <si>
    <t>popisovač na bílé tabule, na alkoholové bází, kulatý hrot, šířka stopy 1 - 4,5 mm, za sucha stíratelný, barva černá</t>
  </si>
  <si>
    <t>popisovač na bílé tabule, na alkoholové bází, kulatý hrot, šířka stopy 1 - 4,5 mm, za sucha stíratelný, barva červená</t>
  </si>
  <si>
    <t>popisovač permanentní, na CD/DVD, určený na hladký a lesklý povrch, světlostálý, kulatý hrot, šířka stopy 1mm, barva černá</t>
  </si>
  <si>
    <t>popisovač na textilie, zdravotně nezávadný, nevypratelný, světlostálý, šířka stopy 1,8 mm</t>
  </si>
  <si>
    <t>popisovač permanentní, na neporézní povrchy, na alkoholové bázi, otěruvzdorný, vodou nesmývatelný, šířka stopy 0,6 mm, barva černá</t>
  </si>
  <si>
    <t>popisovač permanentní, nevysychavý, alkoholová báze, zkosený hrot, šířka stopy 2 - 5 mm, barva černá</t>
  </si>
  <si>
    <t>popisovač permanentní, odolný proti vodě a stěru, na většinu povrchů, šířka stopy 1,5 - 3 mm, barva černá</t>
  </si>
  <si>
    <t>zvýrazňovač, na všech druzích papíru, světlostálý, zkosený hrot, šířka stopy 1 - 4,6 mm, barva oranžová</t>
  </si>
  <si>
    <t>zvýrazňovač, na všech druzích papíru, světlostálý, zkosený hrot, šířka stopy 1 - 4,6 mm, barva zelená</t>
  </si>
  <si>
    <t>zvýrazňovač, na všech druzích papíru, světlostálý, zkosený hrot, šířka stopy 1 - 4,6 mm, barva žlutá</t>
  </si>
  <si>
    <t>páska lepící balící, šířka pásky 48mm, návin 66m, transparentní</t>
  </si>
  <si>
    <t>páska lepící oboustranná, šířka pásky 50mm, návin 25m</t>
  </si>
  <si>
    <t>páska lepící, papírová, vlhčící, šířka pásky 40 mm, návin 50m</t>
  </si>
  <si>
    <t>páska lepící balící, šířka pásky 19mm, návin 66m, transparentní</t>
  </si>
  <si>
    <t>páska lepící balící, šířka pásky 9mm, návin 66m, transparentní</t>
  </si>
  <si>
    <t>obálka,formát A4, dvě vrstvy vnější pevná papírová, vnitřní bublinková, se samolepící chlopní, pevné okraje, 240x355mm</t>
  </si>
  <si>
    <t>obálka,formát A5, dvě vrstvy vnější pevná papírová, vnitřní bublinková, se samolepící chlopní, pevné okraje, 180x265mm</t>
  </si>
  <si>
    <t>obálka s křížovým dnem, formát B4, neroztrhnutelná</t>
  </si>
  <si>
    <t>obálka s doručenkou s červeným pruhem, formát C6</t>
  </si>
  <si>
    <t>kniha záznamní, 150 listů, linkovaná, formát A4</t>
  </si>
  <si>
    <t>kniha záznamní, 150 listů, linkovaná, s ABC, formát A4</t>
  </si>
  <si>
    <t>kniha záznamní, 100 listů, linkovaná, formát A5</t>
  </si>
  <si>
    <t>desky spisové s tkanicí 31 x 23 cm</t>
  </si>
  <si>
    <t>desky A4, obálka plastová s euroděrováním, s přítlačným drukem, modrá</t>
  </si>
  <si>
    <t>desky A4, obálka plastová s euroděrováním, s přítlačným drukem, čirá</t>
  </si>
  <si>
    <t>"Dodávka kancelářských potřeb"</t>
  </si>
  <si>
    <t>Předpokládaný odběr v jednotka / 1rok</t>
  </si>
  <si>
    <t>Jednotka</t>
  </si>
  <si>
    <t>ks</t>
  </si>
  <si>
    <t>bal</t>
  </si>
  <si>
    <t>bloček samolepící žlutý 38x51mm, žlutý, 100listů, 3ks (1bal=3ks)</t>
  </si>
  <si>
    <t>typ media: CD-R, kapacita media: 700MB, box: 100ks (1bal=100ks)</t>
  </si>
  <si>
    <t>děrovačka pevná s měřítkem formátu, provedení kov, plast, zachytávač odřezků</t>
  </si>
  <si>
    <t>typ media: DVD-R, kapacita media: 4,7GB, box: 10ks (1bal=10ks)</t>
  </si>
  <si>
    <t>folie laminovací A5 pro laminování za tepla, tloušťka 80µ, balení 100ks (1bal=100ks)</t>
  </si>
  <si>
    <t>folie laminovací A4 pro laminování za tepla, tloušťka 125µ, balení 100ks (1bal=100ks)</t>
  </si>
  <si>
    <t>gumičky, síla 5mm, průměr 10cm, 1kg (1bal=1kg)</t>
  </si>
  <si>
    <t>gumičky, síla 5mm, průměr 2cm, balení 20g (1bal=20g)</t>
  </si>
  <si>
    <t>gumičky, průměr 60 mm, síla 1mm, červené 1kg (1bal=1kg)</t>
  </si>
  <si>
    <t>kapsa samolepící "U", balení 10ks (1bal=10ks)</t>
  </si>
  <si>
    <t>klipy na dokumenty, velikost 32mm, mix barev, 10 ks (1bal=10ks)</t>
  </si>
  <si>
    <t>magnet pro magnetické tabule, průměr 10mm, balení 50ks (1bal=50ks)</t>
  </si>
  <si>
    <t>drátek do sešívačky, velikost: 24/8, balení: 1000ks (1bal=1000ks)</t>
  </si>
  <si>
    <t>drátek do sešívačky, velikost: 24/6, balení: 1000ks, pozinkované (1bal=1000ks)</t>
  </si>
  <si>
    <t>pravítko 30cm barevné</t>
  </si>
  <si>
    <t>špendlíky do korkové tabule, 25ks, mix barev (1bal=25ks)</t>
  </si>
  <si>
    <t>magnet pro magnetické tabule, průměr 20mm, balení 30ks (1bal=30ks)</t>
  </si>
  <si>
    <t>sešívačka kovová s plastovým krytem, hloubka vložení: 55mm</t>
  </si>
  <si>
    <t>pořadač kroužkový A4, šíře hřbetu 20mm, extra silný polypropylen, 4 kroužky, barva žlutá</t>
  </si>
  <si>
    <t>pořadač kroužkový, šíře hřbetu 35mm, celoplastový, potažený omyvatelnou PP fólií v barvě červené , 4 kroužky, vyměnitelný kartonový hřbetní lístek</t>
  </si>
  <si>
    <t>pořadač kroužkový, šíře hřbetu 35mm, celoplastový, potažený omyvatelnou PP fólií v barvě modré , 4 kroužky, vyměnitelný kartonový hřbetní lístek</t>
  </si>
  <si>
    <t>pořadač kroužkový, šíře hřbetu 35mm, celoplastový, potažený omyvatelnou PP fólií v barvě zelené , 4 kroužky, vyměnitelný kartonový hřbetní lístek</t>
  </si>
  <si>
    <t>pořadač kroužkový, šíře hřbetu 35mm, celoplastový, potažený omyvatelnou PP fólií v barvě žlutý , 4 kroužky, vyměnitelný kartonový hřbetní lístek</t>
  </si>
  <si>
    <t>pořadač kroužkový A4, šíře hřbetu 20mm, extra silný polypropylen, 4 kroužky, barva modrá</t>
  </si>
  <si>
    <t>pořadač kroužkový A4, šíře hřbetu 20mm, extra silný polypropylen, 4 kroužky, barva kouřová</t>
  </si>
  <si>
    <t>pořadač kroužkový A4, šíře hřbetu 20mm, extra silný polypropylen, 4 kroužky, barva červená</t>
  </si>
  <si>
    <t>pořadač kroužkový A4, šíře hřbetu 20mm, extra silný polypropylen, 4 kroužky, barva zelená</t>
  </si>
  <si>
    <t>pořadač kroužkový A4, šíře hřbetu 20mm, extra silný polypropylen, 4 kroužky, barva čirá</t>
  </si>
  <si>
    <t>popisovač na bílé tabule, na alkoholové bází, kulatý hrot, šířka stopy 1 - 4,5 mm, za sucha stíratelný, barva modrá</t>
  </si>
  <si>
    <t>papír kreslící karton, formát A4, 180g, balení 200ks (1bal=200ks)</t>
  </si>
  <si>
    <t>papír kopírovací, formát A3, 80g, 500listů, bílý (1bal=500listů)</t>
  </si>
  <si>
    <t>papír kopírovací, formát A4, 80g, 500listů, bílý (1bal=500listů)</t>
  </si>
  <si>
    <t>papír kopírovací, formát A5, 80g, 500listů (1bal=500listů)</t>
  </si>
  <si>
    <t>papír kopírovací, formát A5, 80g , 500 listů, ŽLUTÝ, IQ Color (1bal=500listů)</t>
  </si>
  <si>
    <t>papír linka, formát A3, balení 200 listů (1bal=200listů)</t>
  </si>
  <si>
    <t>papír uhlový černý průpisový pro ruční a strojové psaní, formát A4, balení  20 listů (1bal=20listů)</t>
  </si>
  <si>
    <t>papír barevný sada, formát A4, 8 barev/listů (1bal=8listů)</t>
  </si>
  <si>
    <t>obálka obchodní s křížovým dnem, formát B4, s krycí páskou</t>
  </si>
  <si>
    <t>obálka C5 samolepící, bílá, balení 1000ks (1bal=1000ks)</t>
  </si>
  <si>
    <t>obálka C6 samolepící, bílá, balení 1000ks (1bal=1000ks)</t>
  </si>
  <si>
    <t>obálka dopisní s okénkem, samolepící, s krycí páskou, 50ks (1bal=50ks)</t>
  </si>
  <si>
    <t>obálka na CD papírová, 100ks (1bal=100ks)</t>
  </si>
  <si>
    <t>obálka obchodní, formát B4, 250x353mm, samolepící, 250 ks (1bal=250ks)</t>
  </si>
  <si>
    <t>obálka obchodní, formát C4, 229x324mm, samolepící, 250 ks (1bal=250ks)</t>
  </si>
  <si>
    <t>obal "L", nezávěsné, matné, formát A4, balení 100ks (1bal=100ks)</t>
  </si>
  <si>
    <t>obal "U", závěsné, matné, formát A4, balení 100ks (1bal=100ks)</t>
  </si>
  <si>
    <t>obal, formát A4, s rozšířenou kapacitou, balení 10ks (1bal=10ks)</t>
  </si>
  <si>
    <t>etiketa samolepící, 70x36mm, univerzální, formát A4, 100listů (1bal=100listů)</t>
  </si>
  <si>
    <t>etiketa samolepící, 188x89mm, univerzální, bílé, na archu, balení 100ks (1bal=100listů)</t>
  </si>
  <si>
    <t>etiketa samolepící 105x48mm, univerzální, bílé, 1200ks, 100 listů (1bal=100listů)</t>
  </si>
  <si>
    <t>etikety 115x23mm, jednořadé bílé, s vodící perforací, 6000ks (1bal=6000ks)</t>
  </si>
  <si>
    <t>etikety 50x29mm, na kotouči, bílé, termotransferové, 3000ks (1bal=3000ks)</t>
  </si>
  <si>
    <t>rychlovazač A4 s euroděrováním bílá, 10ks (1bal=10ks)</t>
  </si>
  <si>
    <t>rychlovazač A4 s euroděrováním černá, 10ks (1bal=10ks)</t>
  </si>
  <si>
    <t>rychlovazač A4 s euroděrováním červená, 10ks (1bal=10ks)</t>
  </si>
  <si>
    <t>rychlovazač A4 s euroděrováním modrá, 10ks (1bal=10ks)</t>
  </si>
  <si>
    <t>rychlovazač A4 s euroděrováním oranžová, 10ks (1bal=10ks)</t>
  </si>
  <si>
    <t>rychlovazač A4 s euroděrováním zelená, 10ks (1bal=10ks)</t>
  </si>
  <si>
    <t>rychlovazač A4 s euroděrováním žlutá, 10ks (1bal=10ks)</t>
  </si>
  <si>
    <t>popisovač permanentní, na porézní i neporezní materiál, na alkoholové bázi, šířka stopy 1,0 mm, barva inkoustu černá</t>
  </si>
  <si>
    <t>popisovač permanentní, na porézní i neporezní materiál, na alkoholové bázi, šířka stopy 1,0 mm, barva inkoustu červená</t>
  </si>
  <si>
    <t>popisovač permanentní, na porézní i neporezní materiál, na alkoholové bázi, šířka stopy 1,0 mm, barva inkoustu modrá</t>
  </si>
  <si>
    <t>popisovač permanentní, nevysychavý, alkoholová báze, zkosený hrot, šířka stopy 2 - 5 mm, barva červená</t>
  </si>
  <si>
    <t>popisovač permanentní, nevysychavý, alkoholová báze, zkosený hrot, šířka stopy 2 - 5 mm, barva modrá</t>
  </si>
  <si>
    <t>desky, formát A5, plastová obálka s drukem modrá</t>
  </si>
  <si>
    <t>desky, formát A4, plastová obálka s drukem červená</t>
  </si>
  <si>
    <t>obal "U", závěsné, čiré, formát A4, balení 100ks (1bal=100ks)</t>
  </si>
  <si>
    <t xml:space="preserve">Příloha č. 2 - Formulář pro kalkulaci nabídkové ceny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</si>
</sst>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2" fillId="7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9" borderId="8" applyNumberFormat="0" applyAlignment="0" applyProtection="0"/>
    <xf numFmtId="0" fontId="17" fillId="9" borderId="9" applyNumberFormat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67" fontId="0" fillId="0" borderId="10" xfId="0" applyNumberFormat="1" applyBorder="1" applyAlignment="1">
      <alignment/>
    </xf>
    <xf numFmtId="9" fontId="2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67" fontId="20" fillId="18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9" fontId="22" fillId="0" borderId="14" xfId="0" applyNumberFormat="1" applyFont="1" applyBorder="1" applyAlignment="1">
      <alignment horizontal="center" vertical="center"/>
    </xf>
    <xf numFmtId="167" fontId="0" fillId="0" borderId="14" xfId="0" applyNumberFormat="1" applyBorder="1" applyAlignment="1">
      <alignment/>
    </xf>
    <xf numFmtId="167" fontId="20" fillId="18" borderId="15" xfId="0" applyNumberFormat="1" applyFont="1" applyFill="1" applyBorder="1" applyAlignment="1">
      <alignment/>
    </xf>
    <xf numFmtId="167" fontId="20" fillId="18" borderId="11" xfId="0" applyNumberFormat="1" applyFont="1" applyFill="1" applyBorder="1" applyAlignment="1">
      <alignment/>
    </xf>
    <xf numFmtId="167" fontId="20" fillId="18" borderId="13" xfId="0" applyNumberFormat="1" applyFont="1" applyFill="1" applyBorder="1" applyAlignment="1">
      <alignment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67" fontId="0" fillId="19" borderId="12" xfId="0" applyNumberFormat="1" applyFill="1" applyBorder="1" applyAlignment="1">
      <alignment horizontal="center"/>
    </xf>
    <xf numFmtId="167" fontId="0" fillId="19" borderId="15" xfId="0" applyNumberFormat="1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20" borderId="19" xfId="0" applyFill="1" applyBorder="1" applyAlignment="1">
      <alignment/>
    </xf>
    <xf numFmtId="0" fontId="0" fillId="20" borderId="20" xfId="0" applyFill="1" applyBorder="1" applyAlignment="1">
      <alignment/>
    </xf>
    <xf numFmtId="167" fontId="0" fillId="19" borderId="21" xfId="0" applyNumberFormat="1" applyFont="1" applyFill="1" applyBorder="1" applyAlignment="1">
      <alignment horizontal="center"/>
    </xf>
    <xf numFmtId="167" fontId="20" fillId="18" borderId="19" xfId="0" applyNumberFormat="1" applyFont="1" applyFill="1" applyBorder="1" applyAlignment="1">
      <alignment/>
    </xf>
    <xf numFmtId="9" fontId="22" fillId="0" borderId="20" xfId="0" applyNumberFormat="1" applyFont="1" applyBorder="1" applyAlignment="1">
      <alignment horizontal="center" vertical="center"/>
    </xf>
    <xf numFmtId="167" fontId="0" fillId="0" borderId="20" xfId="0" applyNumberFormat="1" applyBorder="1" applyAlignment="1">
      <alignment/>
    </xf>
    <xf numFmtId="167" fontId="20" fillId="18" borderId="21" xfId="0" applyNumberFormat="1" applyFont="1" applyFill="1" applyBorder="1" applyAlignment="1">
      <alignment/>
    </xf>
    <xf numFmtId="0" fontId="0" fillId="21" borderId="22" xfId="0" applyFont="1" applyFill="1" applyBorder="1" applyAlignment="1">
      <alignment horizontal="center" vertical="center" wrapText="1"/>
    </xf>
    <xf numFmtId="0" fontId="0" fillId="21" borderId="23" xfId="0" applyFont="1" applyFill="1" applyBorder="1" applyAlignment="1">
      <alignment horizontal="center" vertical="center" wrapText="1"/>
    </xf>
    <xf numFmtId="0" fontId="0" fillId="21" borderId="24" xfId="0" applyFont="1" applyFill="1" applyBorder="1" applyAlignment="1">
      <alignment horizontal="center" vertical="center" wrapText="1"/>
    </xf>
    <xf numFmtId="0" fontId="0" fillId="21" borderId="25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21" borderId="24" xfId="0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0" fillId="0" borderId="0" xfId="47" applyFont="1" applyAlignment="1">
      <alignment/>
      <protection/>
    </xf>
    <xf numFmtId="0" fontId="28" fillId="0" borderId="0" xfId="47" applyFont="1" applyAlignment="1">
      <alignment/>
      <protection/>
    </xf>
    <xf numFmtId="0" fontId="30" fillId="0" borderId="0" xfId="48" applyFont="1" applyAlignment="1">
      <alignment vertical="center"/>
      <protection/>
    </xf>
    <xf numFmtId="0" fontId="0" fillId="21" borderId="26" xfId="0" applyFill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/>
    </xf>
    <xf numFmtId="0" fontId="30" fillId="0" borderId="0" xfId="47" applyFont="1" applyAlignment="1">
      <alignment horizontal="center" wrapText="1"/>
      <protection/>
    </xf>
    <xf numFmtId="0" fontId="21" fillId="18" borderId="30" xfId="0" applyFont="1" applyFill="1" applyBorder="1" applyAlignment="1">
      <alignment horizontal="left" vertical="center"/>
    </xf>
    <xf numFmtId="0" fontId="21" fillId="18" borderId="31" xfId="0" applyFont="1" applyFill="1" applyBorder="1" applyAlignment="1">
      <alignment horizontal="left" vertical="center"/>
    </xf>
    <xf numFmtId="0" fontId="21" fillId="18" borderId="32" xfId="0" applyFont="1" applyFill="1" applyBorder="1" applyAlignment="1">
      <alignment horizontal="left" vertical="center"/>
    </xf>
    <xf numFmtId="0" fontId="21" fillId="18" borderId="33" xfId="0" applyFont="1" applyFill="1" applyBorder="1" applyAlignment="1">
      <alignment horizontal="left" vertic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167" fontId="20" fillId="18" borderId="39" xfId="0" applyNumberFormat="1" applyFont="1" applyFill="1" applyBorder="1" applyAlignment="1">
      <alignment horizontal="center" vertical="center"/>
    </xf>
    <xf numFmtId="167" fontId="20" fillId="18" borderId="40" xfId="0" applyNumberFormat="1" applyFont="1" applyFill="1" applyBorder="1" applyAlignment="1">
      <alignment horizontal="center" vertical="center"/>
    </xf>
    <xf numFmtId="9" fontId="23" fillId="0" borderId="41" xfId="0" applyNumberFormat="1" applyFont="1" applyBorder="1" applyAlignment="1">
      <alignment horizontal="center" vertical="center"/>
    </xf>
    <xf numFmtId="9" fontId="23" fillId="0" borderId="42" xfId="0" applyNumberFormat="1" applyFont="1" applyBorder="1" applyAlignment="1">
      <alignment horizontal="center" vertical="center"/>
    </xf>
    <xf numFmtId="167" fontId="20" fillId="0" borderId="41" xfId="0" applyNumberFormat="1" applyFont="1" applyBorder="1" applyAlignment="1">
      <alignment horizontal="center" vertical="center"/>
    </xf>
    <xf numFmtId="167" fontId="20" fillId="0" borderId="42" xfId="0" applyNumberFormat="1" applyFont="1" applyBorder="1" applyAlignment="1">
      <alignment horizontal="center" vertical="center"/>
    </xf>
    <xf numFmtId="167" fontId="20" fillId="18" borderId="43" xfId="0" applyNumberFormat="1" applyFont="1" applyFill="1" applyBorder="1" applyAlignment="1">
      <alignment horizontal="center" vertical="center"/>
    </xf>
    <xf numFmtId="167" fontId="20" fillId="18" borderId="44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/>
    </xf>
    <xf numFmtId="0" fontId="31" fillId="0" borderId="28" xfId="0" applyFont="1" applyBorder="1" applyAlignment="1">
      <alignment/>
    </xf>
    <xf numFmtId="0" fontId="31" fillId="0" borderId="16" xfId="0" applyNumberFormat="1" applyFont="1" applyBorder="1" applyAlignment="1">
      <alignment horizontal="center"/>
    </xf>
    <xf numFmtId="0" fontId="0" fillId="20" borderId="40" xfId="0" applyFill="1" applyBorder="1" applyAlignment="1">
      <alignment/>
    </xf>
    <xf numFmtId="0" fontId="0" fillId="20" borderId="42" xfId="0" applyFill="1" applyBorder="1" applyAlignment="1">
      <alignment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73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5.28125" style="0" customWidth="1"/>
    <col min="2" max="2" width="125.140625" style="0" customWidth="1"/>
    <col min="3" max="3" width="8.28125" style="0" customWidth="1"/>
    <col min="4" max="4" width="13.00390625" style="2" customWidth="1"/>
    <col min="5" max="5" width="34.57421875" style="0" customWidth="1"/>
    <col min="6" max="6" width="9.8515625" style="0" customWidth="1"/>
    <col min="7" max="7" width="12.140625" style="2" customWidth="1"/>
    <col min="8" max="8" width="14.57421875" style="0" customWidth="1"/>
    <col min="9" max="9" width="7.8515625" style="0" customWidth="1"/>
    <col min="10" max="10" width="14.00390625" style="0" customWidth="1"/>
    <col min="11" max="11" width="16.7109375" style="0" customWidth="1"/>
    <col min="12" max="12" width="9.28125" style="0" customWidth="1"/>
    <col min="13" max="13" width="3.7109375" style="0" customWidth="1"/>
  </cols>
  <sheetData>
    <row r="1" spans="2:3" ht="18.75" customHeight="1" thickBot="1">
      <c r="B1" s="31" t="s">
        <v>171</v>
      </c>
      <c r="C1" s="31"/>
    </row>
    <row r="2" spans="2:11" ht="25.5" customHeight="1" thickBot="1">
      <c r="B2" s="49" t="s">
        <v>99</v>
      </c>
      <c r="C2" s="50"/>
      <c r="D2" s="50"/>
      <c r="E2" s="50"/>
      <c r="F2" s="50"/>
      <c r="G2" s="50"/>
      <c r="H2" s="50"/>
      <c r="I2" s="50"/>
      <c r="J2" s="50"/>
      <c r="K2" s="51"/>
    </row>
    <row r="3" ht="11.25" customHeight="1" thickBot="1"/>
    <row r="4" spans="2:11" ht="52.5" customHeight="1" thickBot="1">
      <c r="B4" s="30" t="s">
        <v>0</v>
      </c>
      <c r="C4" s="35" t="s">
        <v>101</v>
      </c>
      <c r="D4" s="26" t="s">
        <v>100</v>
      </c>
      <c r="E4" s="27" t="s">
        <v>2</v>
      </c>
      <c r="F4" s="25" t="s">
        <v>1</v>
      </c>
      <c r="G4" s="28" t="s">
        <v>5</v>
      </c>
      <c r="H4" s="27" t="s">
        <v>6</v>
      </c>
      <c r="I4" s="25" t="s">
        <v>3</v>
      </c>
      <c r="J4" s="25" t="s">
        <v>4</v>
      </c>
      <c r="K4" s="28" t="s">
        <v>7</v>
      </c>
    </row>
    <row r="5" spans="2:11" ht="13.5" thickTop="1">
      <c r="B5" s="29" t="s">
        <v>12</v>
      </c>
      <c r="C5" s="36" t="s">
        <v>102</v>
      </c>
      <c r="D5" s="17">
        <v>30</v>
      </c>
      <c r="E5" s="18"/>
      <c r="F5" s="19"/>
      <c r="G5" s="20"/>
      <c r="H5" s="21">
        <f>G5*D5</f>
        <v>0</v>
      </c>
      <c r="I5" s="22">
        <v>0.21</v>
      </c>
      <c r="J5" s="23">
        <f>H5*I5</f>
        <v>0</v>
      </c>
      <c r="K5" s="24">
        <f>J5+H5</f>
        <v>0</v>
      </c>
    </row>
    <row r="6" spans="2:11" ht="12.75">
      <c r="B6" s="5" t="s">
        <v>13</v>
      </c>
      <c r="C6" s="37" t="s">
        <v>102</v>
      </c>
      <c r="D6" s="13">
        <v>6</v>
      </c>
      <c r="E6" s="18"/>
      <c r="F6" s="19"/>
      <c r="G6" s="15"/>
      <c r="H6" s="11">
        <f aca="true" t="shared" si="0" ref="H6:H69">G6*D6</f>
        <v>0</v>
      </c>
      <c r="I6" s="4">
        <v>0.21</v>
      </c>
      <c r="J6" s="3">
        <f aca="true" t="shared" si="1" ref="J6:J69">H6*I6</f>
        <v>0</v>
      </c>
      <c r="K6" s="6">
        <f aca="true" t="shared" si="2" ref="K6:K69">J6+H6</f>
        <v>0</v>
      </c>
    </row>
    <row r="7" spans="2:11" ht="12.75">
      <c r="B7" s="5" t="s">
        <v>47</v>
      </c>
      <c r="C7" s="37" t="s">
        <v>102</v>
      </c>
      <c r="D7" s="13">
        <v>15</v>
      </c>
      <c r="E7" s="18"/>
      <c r="F7" s="19"/>
      <c r="G7" s="15"/>
      <c r="H7" s="11">
        <f t="shared" si="0"/>
        <v>0</v>
      </c>
      <c r="I7" s="4">
        <v>0.21</v>
      </c>
      <c r="J7" s="3">
        <f t="shared" si="1"/>
        <v>0</v>
      </c>
      <c r="K7" s="6">
        <f t="shared" si="2"/>
        <v>0</v>
      </c>
    </row>
    <row r="8" spans="2:11" ht="12.75">
      <c r="B8" s="5" t="s">
        <v>14</v>
      </c>
      <c r="C8" s="37" t="s">
        <v>102</v>
      </c>
      <c r="D8" s="13">
        <v>160</v>
      </c>
      <c r="E8" s="18"/>
      <c r="F8" s="19"/>
      <c r="G8" s="15"/>
      <c r="H8" s="11">
        <f t="shared" si="0"/>
        <v>0</v>
      </c>
      <c r="I8" s="4">
        <v>0.21</v>
      </c>
      <c r="J8" s="3">
        <f t="shared" si="1"/>
        <v>0</v>
      </c>
      <c r="K8" s="6">
        <f t="shared" si="2"/>
        <v>0</v>
      </c>
    </row>
    <row r="9" spans="2:11" ht="12.75">
      <c r="B9" s="5" t="s">
        <v>15</v>
      </c>
      <c r="C9" s="37" t="s">
        <v>102</v>
      </c>
      <c r="D9" s="13">
        <v>130</v>
      </c>
      <c r="E9" s="18"/>
      <c r="F9" s="19"/>
      <c r="G9" s="15"/>
      <c r="H9" s="11">
        <f t="shared" si="0"/>
        <v>0</v>
      </c>
      <c r="I9" s="4">
        <v>0.21</v>
      </c>
      <c r="J9" s="3">
        <f t="shared" si="1"/>
        <v>0</v>
      </c>
      <c r="K9" s="6">
        <f t="shared" si="2"/>
        <v>0</v>
      </c>
    </row>
    <row r="10" spans="2:11" ht="12.75">
      <c r="B10" s="5" t="s">
        <v>104</v>
      </c>
      <c r="C10" s="37" t="s">
        <v>103</v>
      </c>
      <c r="D10" s="13">
        <v>100</v>
      </c>
      <c r="E10" s="18"/>
      <c r="F10" s="19"/>
      <c r="G10" s="15"/>
      <c r="H10" s="11">
        <f t="shared" si="0"/>
        <v>0</v>
      </c>
      <c r="I10" s="4">
        <v>0.21</v>
      </c>
      <c r="J10" s="3">
        <f t="shared" si="1"/>
        <v>0</v>
      </c>
      <c r="K10" s="6">
        <f t="shared" si="2"/>
        <v>0</v>
      </c>
    </row>
    <row r="11" spans="2:11" ht="12.75">
      <c r="B11" s="5" t="s">
        <v>105</v>
      </c>
      <c r="C11" s="37" t="s">
        <v>103</v>
      </c>
      <c r="D11" s="13">
        <v>5</v>
      </c>
      <c r="E11" s="18"/>
      <c r="F11" s="19"/>
      <c r="G11" s="15"/>
      <c r="H11" s="11">
        <f t="shared" si="0"/>
        <v>0</v>
      </c>
      <c r="I11" s="4">
        <v>0.21</v>
      </c>
      <c r="J11" s="3">
        <f t="shared" si="1"/>
        <v>0</v>
      </c>
      <c r="K11" s="6">
        <f t="shared" si="2"/>
        <v>0</v>
      </c>
    </row>
    <row r="12" spans="2:11" ht="12.75">
      <c r="B12" s="5" t="s">
        <v>107</v>
      </c>
      <c r="C12" s="37" t="s">
        <v>103</v>
      </c>
      <c r="D12" s="13">
        <v>7</v>
      </c>
      <c r="E12" s="18"/>
      <c r="F12" s="19"/>
      <c r="G12" s="15"/>
      <c r="H12" s="11">
        <f t="shared" si="0"/>
        <v>0</v>
      </c>
      <c r="I12" s="4">
        <v>0.21</v>
      </c>
      <c r="J12" s="3">
        <f t="shared" si="1"/>
        <v>0</v>
      </c>
      <c r="K12" s="6">
        <f t="shared" si="2"/>
        <v>0</v>
      </c>
    </row>
    <row r="13" spans="2:11" ht="12.75">
      <c r="B13" s="5" t="s">
        <v>43</v>
      </c>
      <c r="C13" s="37" t="s">
        <v>102</v>
      </c>
      <c r="D13" s="13">
        <v>10</v>
      </c>
      <c r="E13" s="18"/>
      <c r="F13" s="19"/>
      <c r="G13" s="15"/>
      <c r="H13" s="11">
        <f t="shared" si="0"/>
        <v>0</v>
      </c>
      <c r="I13" s="4">
        <v>0.21</v>
      </c>
      <c r="J13" s="3">
        <f t="shared" si="1"/>
        <v>0</v>
      </c>
      <c r="K13" s="6">
        <f t="shared" si="2"/>
        <v>0</v>
      </c>
    </row>
    <row r="14" spans="2:11" ht="12.75">
      <c r="B14" s="5" t="s">
        <v>16</v>
      </c>
      <c r="C14" s="37" t="s">
        <v>102</v>
      </c>
      <c r="D14" s="13">
        <v>15</v>
      </c>
      <c r="E14" s="18"/>
      <c r="F14" s="19"/>
      <c r="G14" s="15"/>
      <c r="H14" s="11">
        <f t="shared" si="0"/>
        <v>0</v>
      </c>
      <c r="I14" s="4">
        <v>0.21</v>
      </c>
      <c r="J14" s="3">
        <f t="shared" si="1"/>
        <v>0</v>
      </c>
      <c r="K14" s="6">
        <f t="shared" si="2"/>
        <v>0</v>
      </c>
    </row>
    <row r="15" spans="2:11" ht="12.75">
      <c r="B15" s="5" t="s">
        <v>17</v>
      </c>
      <c r="C15" s="37" t="s">
        <v>102</v>
      </c>
      <c r="D15" s="13">
        <v>3</v>
      </c>
      <c r="E15" s="18"/>
      <c r="F15" s="19"/>
      <c r="G15" s="15"/>
      <c r="H15" s="11">
        <f t="shared" si="0"/>
        <v>0</v>
      </c>
      <c r="I15" s="4">
        <v>0.21</v>
      </c>
      <c r="J15" s="3">
        <f t="shared" si="1"/>
        <v>0</v>
      </c>
      <c r="K15" s="6">
        <f t="shared" si="2"/>
        <v>0</v>
      </c>
    </row>
    <row r="16" spans="2:11" ht="12.75">
      <c r="B16" s="5" t="s">
        <v>106</v>
      </c>
      <c r="C16" s="37" t="s">
        <v>102</v>
      </c>
      <c r="D16" s="13">
        <v>6</v>
      </c>
      <c r="E16" s="18"/>
      <c r="F16" s="19"/>
      <c r="G16" s="15"/>
      <c r="H16" s="11">
        <f t="shared" si="0"/>
        <v>0</v>
      </c>
      <c r="I16" s="4">
        <v>0.21</v>
      </c>
      <c r="J16" s="3">
        <f t="shared" si="1"/>
        <v>0</v>
      </c>
      <c r="K16" s="6">
        <f t="shared" si="2"/>
        <v>0</v>
      </c>
    </row>
    <row r="17" spans="2:11" ht="12.75">
      <c r="B17" s="5" t="s">
        <v>108</v>
      </c>
      <c r="C17" s="37" t="s">
        <v>103</v>
      </c>
      <c r="D17" s="13">
        <v>1</v>
      </c>
      <c r="E17" s="18"/>
      <c r="F17" s="19"/>
      <c r="G17" s="15"/>
      <c r="H17" s="11">
        <f t="shared" si="0"/>
        <v>0</v>
      </c>
      <c r="I17" s="4">
        <v>0.21</v>
      </c>
      <c r="J17" s="3">
        <f t="shared" si="1"/>
        <v>0</v>
      </c>
      <c r="K17" s="6">
        <f t="shared" si="2"/>
        <v>0</v>
      </c>
    </row>
    <row r="18" spans="2:11" ht="12.75">
      <c r="B18" s="5" t="s">
        <v>109</v>
      </c>
      <c r="C18" s="37" t="s">
        <v>103</v>
      </c>
      <c r="D18" s="13">
        <v>15</v>
      </c>
      <c r="E18" s="18"/>
      <c r="F18" s="19"/>
      <c r="G18" s="15"/>
      <c r="H18" s="11">
        <f t="shared" si="0"/>
        <v>0</v>
      </c>
      <c r="I18" s="4">
        <v>0.21</v>
      </c>
      <c r="J18" s="3">
        <f t="shared" si="1"/>
        <v>0</v>
      </c>
      <c r="K18" s="6">
        <f t="shared" si="2"/>
        <v>0</v>
      </c>
    </row>
    <row r="19" spans="2:11" ht="12.75">
      <c r="B19" s="5" t="s">
        <v>110</v>
      </c>
      <c r="C19" s="37" t="s">
        <v>103</v>
      </c>
      <c r="D19" s="13">
        <v>32</v>
      </c>
      <c r="E19" s="18"/>
      <c r="F19" s="19"/>
      <c r="G19" s="15"/>
      <c r="H19" s="11">
        <f t="shared" si="0"/>
        <v>0</v>
      </c>
      <c r="I19" s="4">
        <v>0.21</v>
      </c>
      <c r="J19" s="3">
        <f t="shared" si="1"/>
        <v>0</v>
      </c>
      <c r="K19" s="6">
        <f t="shared" si="2"/>
        <v>0</v>
      </c>
    </row>
    <row r="20" spans="2:12" ht="12.75">
      <c r="B20" s="5" t="s">
        <v>111</v>
      </c>
      <c r="C20" s="37" t="s">
        <v>103</v>
      </c>
      <c r="D20" s="13">
        <v>50</v>
      </c>
      <c r="E20" s="18"/>
      <c r="F20" s="19"/>
      <c r="G20" s="15"/>
      <c r="H20" s="11">
        <f t="shared" si="0"/>
        <v>0</v>
      </c>
      <c r="I20" s="4">
        <v>0.21</v>
      </c>
      <c r="J20" s="3">
        <f t="shared" si="1"/>
        <v>0</v>
      </c>
      <c r="K20" s="6">
        <f t="shared" si="2"/>
        <v>0</v>
      </c>
      <c r="L20" s="1"/>
    </row>
    <row r="21" spans="2:12" ht="12.75">
      <c r="B21" s="5" t="s">
        <v>112</v>
      </c>
      <c r="C21" s="37" t="s">
        <v>103</v>
      </c>
      <c r="D21" s="13">
        <v>20</v>
      </c>
      <c r="E21" s="18"/>
      <c r="F21" s="19"/>
      <c r="G21" s="15"/>
      <c r="H21" s="11">
        <f t="shared" si="0"/>
        <v>0</v>
      </c>
      <c r="I21" s="4">
        <v>0.21</v>
      </c>
      <c r="J21" s="3">
        <f t="shared" si="1"/>
        <v>0</v>
      </c>
      <c r="K21" s="6">
        <f t="shared" si="2"/>
        <v>0</v>
      </c>
      <c r="L21" s="1"/>
    </row>
    <row r="22" spans="2:11" ht="12.75">
      <c r="B22" s="5" t="s">
        <v>18</v>
      </c>
      <c r="C22" s="37" t="s">
        <v>102</v>
      </c>
      <c r="D22" s="13">
        <v>8</v>
      </c>
      <c r="E22" s="18"/>
      <c r="F22" s="19"/>
      <c r="G22" s="15"/>
      <c r="H22" s="11">
        <f t="shared" si="0"/>
        <v>0</v>
      </c>
      <c r="I22" s="4">
        <v>0.21</v>
      </c>
      <c r="J22" s="3">
        <f t="shared" si="1"/>
        <v>0</v>
      </c>
      <c r="K22" s="6">
        <f t="shared" si="2"/>
        <v>0</v>
      </c>
    </row>
    <row r="23" spans="2:11" ht="12.75">
      <c r="B23" s="5" t="s">
        <v>19</v>
      </c>
      <c r="C23" s="37" t="s">
        <v>102</v>
      </c>
      <c r="D23" s="13">
        <v>2</v>
      </c>
      <c r="E23" s="18"/>
      <c r="F23" s="19"/>
      <c r="G23" s="15"/>
      <c r="H23" s="11">
        <f t="shared" si="0"/>
        <v>0</v>
      </c>
      <c r="I23" s="4">
        <v>0.21</v>
      </c>
      <c r="J23" s="3">
        <f t="shared" si="1"/>
        <v>0</v>
      </c>
      <c r="K23" s="6">
        <f t="shared" si="2"/>
        <v>0</v>
      </c>
    </row>
    <row r="24" spans="2:12" ht="12.75">
      <c r="B24" s="5" t="s">
        <v>113</v>
      </c>
      <c r="C24" s="37" t="s">
        <v>102</v>
      </c>
      <c r="D24" s="13">
        <v>8</v>
      </c>
      <c r="E24" s="18"/>
      <c r="F24" s="19"/>
      <c r="G24" s="15"/>
      <c r="H24" s="11">
        <f t="shared" si="0"/>
        <v>0</v>
      </c>
      <c r="I24" s="4">
        <v>0.21</v>
      </c>
      <c r="J24" s="3">
        <f t="shared" si="1"/>
        <v>0</v>
      </c>
      <c r="K24" s="6">
        <f t="shared" si="2"/>
        <v>0</v>
      </c>
      <c r="L24" s="1"/>
    </row>
    <row r="25" spans="2:12" ht="12.75">
      <c r="B25" s="5" t="s">
        <v>114</v>
      </c>
      <c r="C25" s="37" t="s">
        <v>103</v>
      </c>
      <c r="D25" s="13">
        <v>18</v>
      </c>
      <c r="E25" s="18"/>
      <c r="F25" s="19"/>
      <c r="G25" s="15"/>
      <c r="H25" s="11">
        <f t="shared" si="0"/>
        <v>0</v>
      </c>
      <c r="I25" s="4">
        <v>0.21</v>
      </c>
      <c r="J25" s="3">
        <f t="shared" si="1"/>
        <v>0</v>
      </c>
      <c r="K25" s="6">
        <f t="shared" si="2"/>
        <v>0</v>
      </c>
      <c r="L25" s="1"/>
    </row>
    <row r="26" spans="2:11" ht="12.75">
      <c r="B26" s="5" t="s">
        <v>20</v>
      </c>
      <c r="C26" s="37" t="s">
        <v>102</v>
      </c>
      <c r="D26" s="13">
        <v>90</v>
      </c>
      <c r="E26" s="18"/>
      <c r="F26" s="19"/>
      <c r="G26" s="15"/>
      <c r="H26" s="11">
        <f t="shared" si="0"/>
        <v>0</v>
      </c>
      <c r="I26" s="4">
        <v>0.21</v>
      </c>
      <c r="J26" s="3">
        <f t="shared" si="1"/>
        <v>0</v>
      </c>
      <c r="K26" s="6">
        <f t="shared" si="2"/>
        <v>0</v>
      </c>
    </row>
    <row r="27" spans="2:11" ht="12.75">
      <c r="B27" s="5" t="s">
        <v>22</v>
      </c>
      <c r="C27" s="37" t="s">
        <v>102</v>
      </c>
      <c r="D27" s="13">
        <v>15</v>
      </c>
      <c r="E27" s="18"/>
      <c r="F27" s="19"/>
      <c r="G27" s="15"/>
      <c r="H27" s="11">
        <f t="shared" si="0"/>
        <v>0</v>
      </c>
      <c r="I27" s="4">
        <v>0.21</v>
      </c>
      <c r="J27" s="3">
        <f t="shared" si="1"/>
        <v>0</v>
      </c>
      <c r="K27" s="6">
        <f t="shared" si="2"/>
        <v>0</v>
      </c>
    </row>
    <row r="28" spans="2:11" ht="12.75">
      <c r="B28" s="5" t="s">
        <v>23</v>
      </c>
      <c r="C28" s="37" t="s">
        <v>102</v>
      </c>
      <c r="D28" s="13">
        <v>450</v>
      </c>
      <c r="E28" s="18"/>
      <c r="F28" s="19"/>
      <c r="G28" s="15"/>
      <c r="H28" s="11">
        <f t="shared" si="0"/>
        <v>0</v>
      </c>
      <c r="I28" s="4">
        <v>0.21</v>
      </c>
      <c r="J28" s="3">
        <f t="shared" si="1"/>
        <v>0</v>
      </c>
      <c r="K28" s="6">
        <f t="shared" si="2"/>
        <v>0</v>
      </c>
    </row>
    <row r="29" spans="2:11" ht="12.75">
      <c r="B29" s="5" t="s">
        <v>24</v>
      </c>
      <c r="C29" s="37" t="s">
        <v>102</v>
      </c>
      <c r="D29" s="13">
        <v>15</v>
      </c>
      <c r="E29" s="18"/>
      <c r="F29" s="19"/>
      <c r="G29" s="15"/>
      <c r="H29" s="11">
        <f t="shared" si="0"/>
        <v>0</v>
      </c>
      <c r="I29" s="4">
        <v>0.21</v>
      </c>
      <c r="J29" s="3">
        <f t="shared" si="1"/>
        <v>0</v>
      </c>
      <c r="K29" s="6">
        <f t="shared" si="2"/>
        <v>0</v>
      </c>
    </row>
    <row r="30" spans="2:11" ht="12.75">
      <c r="B30" s="5" t="s">
        <v>115</v>
      </c>
      <c r="C30" s="37" t="s">
        <v>103</v>
      </c>
      <c r="D30" s="13">
        <v>6</v>
      </c>
      <c r="E30" s="18"/>
      <c r="F30" s="19"/>
      <c r="G30" s="15"/>
      <c r="H30" s="11">
        <f t="shared" si="0"/>
        <v>0</v>
      </c>
      <c r="I30" s="4">
        <v>0.21</v>
      </c>
      <c r="J30" s="3">
        <f t="shared" si="1"/>
        <v>0</v>
      </c>
      <c r="K30" s="6">
        <f t="shared" si="2"/>
        <v>0</v>
      </c>
    </row>
    <row r="31" spans="2:11" ht="12.75">
      <c r="B31" s="5" t="s">
        <v>120</v>
      </c>
      <c r="C31" s="37" t="s">
        <v>103</v>
      </c>
      <c r="D31" s="13">
        <v>13</v>
      </c>
      <c r="E31" s="18"/>
      <c r="F31" s="19"/>
      <c r="G31" s="15"/>
      <c r="H31" s="11">
        <f t="shared" si="0"/>
        <v>0</v>
      </c>
      <c r="I31" s="4">
        <v>0.21</v>
      </c>
      <c r="J31" s="3">
        <f t="shared" si="1"/>
        <v>0</v>
      </c>
      <c r="K31" s="6">
        <f t="shared" si="2"/>
        <v>0</v>
      </c>
    </row>
    <row r="32" spans="2:11" ht="12.75">
      <c r="B32" s="5" t="s">
        <v>25</v>
      </c>
      <c r="C32" s="37" t="s">
        <v>102</v>
      </c>
      <c r="D32" s="13">
        <v>50</v>
      </c>
      <c r="E32" s="18"/>
      <c r="F32" s="19"/>
      <c r="G32" s="15"/>
      <c r="H32" s="11">
        <f t="shared" si="0"/>
        <v>0</v>
      </c>
      <c r="I32" s="4">
        <v>0.21</v>
      </c>
      <c r="J32" s="3">
        <f t="shared" si="1"/>
        <v>0</v>
      </c>
      <c r="K32" s="6">
        <f t="shared" si="2"/>
        <v>0</v>
      </c>
    </row>
    <row r="33" spans="2:11" ht="12.75">
      <c r="B33" s="5" t="s">
        <v>26</v>
      </c>
      <c r="C33" s="37" t="s">
        <v>102</v>
      </c>
      <c r="D33" s="13">
        <v>40</v>
      </c>
      <c r="E33" s="18"/>
      <c r="F33" s="19"/>
      <c r="G33" s="15"/>
      <c r="H33" s="11">
        <f t="shared" si="0"/>
        <v>0</v>
      </c>
      <c r="I33" s="4">
        <v>0.21</v>
      </c>
      <c r="J33" s="3">
        <f t="shared" si="1"/>
        <v>0</v>
      </c>
      <c r="K33" s="6">
        <f t="shared" si="2"/>
        <v>0</v>
      </c>
    </row>
    <row r="34" spans="2:11" ht="12.75">
      <c r="B34" s="5" t="s">
        <v>27</v>
      </c>
      <c r="C34" s="37" t="s">
        <v>102</v>
      </c>
      <c r="D34" s="13">
        <v>10</v>
      </c>
      <c r="E34" s="18"/>
      <c r="F34" s="19"/>
      <c r="G34" s="15"/>
      <c r="H34" s="11">
        <f t="shared" si="0"/>
        <v>0</v>
      </c>
      <c r="I34" s="4">
        <v>0.21</v>
      </c>
      <c r="J34" s="3">
        <f t="shared" si="1"/>
        <v>0</v>
      </c>
      <c r="K34" s="6">
        <f t="shared" si="2"/>
        <v>0</v>
      </c>
    </row>
    <row r="35" spans="2:11" ht="12.75">
      <c r="B35" s="5" t="s">
        <v>28</v>
      </c>
      <c r="C35" s="37" t="s">
        <v>102</v>
      </c>
      <c r="D35" s="13">
        <v>7</v>
      </c>
      <c r="E35" s="18"/>
      <c r="F35" s="19"/>
      <c r="G35" s="15"/>
      <c r="H35" s="11">
        <f t="shared" si="0"/>
        <v>0</v>
      </c>
      <c r="I35" s="4">
        <v>0.21</v>
      </c>
      <c r="J35" s="3">
        <f t="shared" si="1"/>
        <v>0</v>
      </c>
      <c r="K35" s="6">
        <f t="shared" si="2"/>
        <v>0</v>
      </c>
    </row>
    <row r="36" spans="2:11" ht="12.75">
      <c r="B36" s="5" t="s">
        <v>29</v>
      </c>
      <c r="C36" s="37" t="s">
        <v>102</v>
      </c>
      <c r="D36" s="13">
        <v>30</v>
      </c>
      <c r="E36" s="18"/>
      <c r="F36" s="19"/>
      <c r="G36" s="15"/>
      <c r="H36" s="11">
        <f t="shared" si="0"/>
        <v>0</v>
      </c>
      <c r="I36" s="4">
        <v>0.21</v>
      </c>
      <c r="J36" s="3">
        <f t="shared" si="1"/>
        <v>0</v>
      </c>
      <c r="K36" s="6">
        <f t="shared" si="2"/>
        <v>0</v>
      </c>
    </row>
    <row r="37" spans="2:11" ht="12.75">
      <c r="B37" s="5" t="s">
        <v>118</v>
      </c>
      <c r="C37" s="37" t="s">
        <v>102</v>
      </c>
      <c r="D37" s="13">
        <v>30</v>
      </c>
      <c r="E37" s="18"/>
      <c r="F37" s="19"/>
      <c r="G37" s="15"/>
      <c r="H37" s="11">
        <f t="shared" si="0"/>
        <v>0</v>
      </c>
      <c r="I37" s="4">
        <v>0.21</v>
      </c>
      <c r="J37" s="3">
        <f t="shared" si="1"/>
        <v>0</v>
      </c>
      <c r="K37" s="6">
        <f t="shared" si="2"/>
        <v>0</v>
      </c>
    </row>
    <row r="38" spans="2:11" ht="12.75">
      <c r="B38" s="5" t="s">
        <v>30</v>
      </c>
      <c r="C38" s="37" t="s">
        <v>102</v>
      </c>
      <c r="D38" s="13">
        <v>70</v>
      </c>
      <c r="E38" s="18"/>
      <c r="F38" s="19"/>
      <c r="G38" s="15"/>
      <c r="H38" s="11">
        <f t="shared" si="0"/>
        <v>0</v>
      </c>
      <c r="I38" s="4">
        <v>0.21</v>
      </c>
      <c r="J38" s="3">
        <f t="shared" si="1"/>
        <v>0</v>
      </c>
      <c r="K38" s="6">
        <f t="shared" si="2"/>
        <v>0</v>
      </c>
    </row>
    <row r="39" spans="2:11" ht="12.75">
      <c r="B39" s="5" t="s">
        <v>31</v>
      </c>
      <c r="C39" s="37" t="s">
        <v>102</v>
      </c>
      <c r="D39" s="13">
        <v>10</v>
      </c>
      <c r="E39" s="18"/>
      <c r="F39" s="19"/>
      <c r="G39" s="15"/>
      <c r="H39" s="11">
        <f t="shared" si="0"/>
        <v>0</v>
      </c>
      <c r="I39" s="4">
        <v>0.21</v>
      </c>
      <c r="J39" s="3">
        <f t="shared" si="1"/>
        <v>0</v>
      </c>
      <c r="K39" s="6">
        <f t="shared" si="2"/>
        <v>0</v>
      </c>
    </row>
    <row r="40" spans="2:11" ht="12.75">
      <c r="B40" s="5" t="s">
        <v>32</v>
      </c>
      <c r="C40" s="37" t="s">
        <v>102</v>
      </c>
      <c r="D40" s="13">
        <v>10</v>
      </c>
      <c r="E40" s="18"/>
      <c r="F40" s="19"/>
      <c r="G40" s="15"/>
      <c r="H40" s="11">
        <f t="shared" si="0"/>
        <v>0</v>
      </c>
      <c r="I40" s="4">
        <v>0.21</v>
      </c>
      <c r="J40" s="3">
        <f t="shared" si="1"/>
        <v>0</v>
      </c>
      <c r="K40" s="6">
        <f t="shared" si="2"/>
        <v>0</v>
      </c>
    </row>
    <row r="41" spans="2:11" ht="12.75">
      <c r="B41" s="5" t="s">
        <v>33</v>
      </c>
      <c r="C41" s="37" t="s">
        <v>102</v>
      </c>
      <c r="D41" s="13">
        <v>10</v>
      </c>
      <c r="E41" s="18"/>
      <c r="F41" s="19"/>
      <c r="G41" s="15"/>
      <c r="H41" s="11">
        <f t="shared" si="0"/>
        <v>0</v>
      </c>
      <c r="I41" s="4">
        <v>0.21</v>
      </c>
      <c r="J41" s="3">
        <f t="shared" si="1"/>
        <v>0</v>
      </c>
      <c r="K41" s="6">
        <f t="shared" si="2"/>
        <v>0</v>
      </c>
    </row>
    <row r="42" spans="2:11" ht="12.75">
      <c r="B42" s="5" t="s">
        <v>34</v>
      </c>
      <c r="C42" s="37" t="s">
        <v>102</v>
      </c>
      <c r="D42" s="13">
        <v>13</v>
      </c>
      <c r="E42" s="18"/>
      <c r="F42" s="19"/>
      <c r="G42" s="15"/>
      <c r="H42" s="11">
        <f t="shared" si="0"/>
        <v>0</v>
      </c>
      <c r="I42" s="4">
        <v>0.21</v>
      </c>
      <c r="J42" s="3">
        <f t="shared" si="1"/>
        <v>0</v>
      </c>
      <c r="K42" s="6">
        <f t="shared" si="2"/>
        <v>0</v>
      </c>
    </row>
    <row r="43" spans="2:11" ht="12.75">
      <c r="B43" s="5" t="s">
        <v>35</v>
      </c>
      <c r="C43" s="37" t="s">
        <v>102</v>
      </c>
      <c r="D43" s="13">
        <v>17</v>
      </c>
      <c r="E43" s="18"/>
      <c r="F43" s="19"/>
      <c r="G43" s="15"/>
      <c r="H43" s="11">
        <f t="shared" si="0"/>
        <v>0</v>
      </c>
      <c r="I43" s="4">
        <v>0.21</v>
      </c>
      <c r="J43" s="3">
        <f t="shared" si="1"/>
        <v>0</v>
      </c>
      <c r="K43" s="6">
        <f t="shared" si="2"/>
        <v>0</v>
      </c>
    </row>
    <row r="44" spans="2:11" ht="12.75">
      <c r="B44" s="5" t="s">
        <v>36</v>
      </c>
      <c r="C44" s="37" t="s">
        <v>102</v>
      </c>
      <c r="D44" s="13">
        <v>100</v>
      </c>
      <c r="E44" s="18"/>
      <c r="F44" s="19"/>
      <c r="G44" s="15"/>
      <c r="H44" s="11">
        <f t="shared" si="0"/>
        <v>0</v>
      </c>
      <c r="I44" s="4">
        <v>0.21</v>
      </c>
      <c r="J44" s="3">
        <f t="shared" si="1"/>
        <v>0</v>
      </c>
      <c r="K44" s="6">
        <f t="shared" si="2"/>
        <v>0</v>
      </c>
    </row>
    <row r="45" spans="2:11" ht="12.75">
      <c r="B45" s="5" t="s">
        <v>37</v>
      </c>
      <c r="C45" s="37" t="s">
        <v>102</v>
      </c>
      <c r="D45" s="13">
        <v>50</v>
      </c>
      <c r="E45" s="18"/>
      <c r="F45" s="19"/>
      <c r="G45" s="15"/>
      <c r="H45" s="11">
        <f t="shared" si="0"/>
        <v>0</v>
      </c>
      <c r="I45" s="4">
        <v>0.21</v>
      </c>
      <c r="J45" s="3">
        <f t="shared" si="1"/>
        <v>0</v>
      </c>
      <c r="K45" s="6">
        <f t="shared" si="2"/>
        <v>0</v>
      </c>
    </row>
    <row r="46" spans="2:11" ht="12.75">
      <c r="B46" s="5" t="s">
        <v>21</v>
      </c>
      <c r="C46" s="37" t="s">
        <v>102</v>
      </c>
      <c r="D46" s="13">
        <v>6500</v>
      </c>
      <c r="E46" s="18"/>
      <c r="F46" s="19"/>
      <c r="G46" s="15"/>
      <c r="H46" s="11">
        <f t="shared" si="0"/>
        <v>0</v>
      </c>
      <c r="I46" s="4">
        <v>0.21</v>
      </c>
      <c r="J46" s="3">
        <f t="shared" si="1"/>
        <v>0</v>
      </c>
      <c r="K46" s="6">
        <f t="shared" si="2"/>
        <v>0</v>
      </c>
    </row>
    <row r="47" spans="2:11" ht="12.75">
      <c r="B47" s="5" t="s">
        <v>45</v>
      </c>
      <c r="C47" s="37" t="s">
        <v>102</v>
      </c>
      <c r="D47" s="13">
        <v>450</v>
      </c>
      <c r="E47" s="18"/>
      <c r="F47" s="19"/>
      <c r="G47" s="15"/>
      <c r="H47" s="11">
        <f t="shared" si="0"/>
        <v>0</v>
      </c>
      <c r="I47" s="4">
        <v>0.21</v>
      </c>
      <c r="J47" s="3">
        <f t="shared" si="1"/>
        <v>0</v>
      </c>
      <c r="K47" s="6">
        <f t="shared" si="2"/>
        <v>0</v>
      </c>
    </row>
    <row r="48" spans="2:11" ht="12.75">
      <c r="B48" s="5" t="s">
        <v>44</v>
      </c>
      <c r="C48" s="37" t="s">
        <v>102</v>
      </c>
      <c r="D48" s="13">
        <v>246</v>
      </c>
      <c r="E48" s="18"/>
      <c r="F48" s="19"/>
      <c r="G48" s="15"/>
      <c r="H48" s="11">
        <f t="shared" si="0"/>
        <v>0</v>
      </c>
      <c r="I48" s="4">
        <v>0.21</v>
      </c>
      <c r="J48" s="3">
        <f t="shared" si="1"/>
        <v>0</v>
      </c>
      <c r="K48" s="6">
        <f t="shared" si="2"/>
        <v>0</v>
      </c>
    </row>
    <row r="49" spans="2:11" ht="12.75">
      <c r="B49" s="5" t="s">
        <v>38</v>
      </c>
      <c r="C49" s="37" t="s">
        <v>102</v>
      </c>
      <c r="D49" s="13">
        <v>210</v>
      </c>
      <c r="E49" s="18"/>
      <c r="F49" s="19"/>
      <c r="G49" s="15"/>
      <c r="H49" s="11">
        <f t="shared" si="0"/>
        <v>0</v>
      </c>
      <c r="I49" s="4">
        <v>0.21</v>
      </c>
      <c r="J49" s="3">
        <f t="shared" si="1"/>
        <v>0</v>
      </c>
      <c r="K49" s="6">
        <f t="shared" si="2"/>
        <v>0</v>
      </c>
    </row>
    <row r="50" spans="2:11" ht="12.75">
      <c r="B50" s="5" t="s">
        <v>39</v>
      </c>
      <c r="C50" s="37" t="s">
        <v>102</v>
      </c>
      <c r="D50" s="13">
        <v>15</v>
      </c>
      <c r="E50" s="18"/>
      <c r="F50" s="19"/>
      <c r="G50" s="15"/>
      <c r="H50" s="11">
        <f t="shared" si="0"/>
        <v>0</v>
      </c>
      <c r="I50" s="4">
        <v>0.21</v>
      </c>
      <c r="J50" s="3">
        <f t="shared" si="1"/>
        <v>0</v>
      </c>
      <c r="K50" s="6">
        <f t="shared" si="2"/>
        <v>0</v>
      </c>
    </row>
    <row r="51" spans="2:11" ht="12.75">
      <c r="B51" s="5" t="s">
        <v>40</v>
      </c>
      <c r="C51" s="37" t="s">
        <v>102</v>
      </c>
      <c r="D51" s="13">
        <v>20</v>
      </c>
      <c r="E51" s="18"/>
      <c r="F51" s="19"/>
      <c r="G51" s="15"/>
      <c r="H51" s="11">
        <f t="shared" si="0"/>
        <v>0</v>
      </c>
      <c r="I51" s="4">
        <v>0.21</v>
      </c>
      <c r="J51" s="3">
        <f t="shared" si="1"/>
        <v>0</v>
      </c>
      <c r="K51" s="6">
        <f t="shared" si="2"/>
        <v>0</v>
      </c>
    </row>
    <row r="52" spans="2:11" ht="12.75">
      <c r="B52" s="5" t="s">
        <v>41</v>
      </c>
      <c r="C52" s="37" t="s">
        <v>102</v>
      </c>
      <c r="D52" s="13">
        <v>900</v>
      </c>
      <c r="E52" s="18"/>
      <c r="F52" s="19"/>
      <c r="G52" s="15"/>
      <c r="H52" s="11">
        <f t="shared" si="0"/>
        <v>0</v>
      </c>
      <c r="I52" s="4">
        <v>0.21</v>
      </c>
      <c r="J52" s="3">
        <f t="shared" si="1"/>
        <v>0</v>
      </c>
      <c r="K52" s="6">
        <f t="shared" si="2"/>
        <v>0</v>
      </c>
    </row>
    <row r="53" spans="2:11" ht="12.75">
      <c r="B53" s="5" t="s">
        <v>42</v>
      </c>
      <c r="C53" s="37" t="s">
        <v>102</v>
      </c>
      <c r="D53" s="13">
        <v>350</v>
      </c>
      <c r="E53" s="18"/>
      <c r="F53" s="19"/>
      <c r="G53" s="15"/>
      <c r="H53" s="11">
        <f t="shared" si="0"/>
        <v>0</v>
      </c>
      <c r="I53" s="4">
        <v>0.21</v>
      </c>
      <c r="J53" s="3">
        <f t="shared" si="1"/>
        <v>0</v>
      </c>
      <c r="K53" s="6">
        <f t="shared" si="2"/>
        <v>0</v>
      </c>
    </row>
    <row r="54" spans="2:11" ht="12.75">
      <c r="B54" s="5" t="s">
        <v>46</v>
      </c>
      <c r="C54" s="37" t="s">
        <v>102</v>
      </c>
      <c r="D54" s="13">
        <v>6</v>
      </c>
      <c r="E54" s="18"/>
      <c r="F54" s="19"/>
      <c r="G54" s="15"/>
      <c r="H54" s="11">
        <f t="shared" si="0"/>
        <v>0</v>
      </c>
      <c r="I54" s="4">
        <v>0.21</v>
      </c>
      <c r="J54" s="3">
        <f t="shared" si="1"/>
        <v>0</v>
      </c>
      <c r="K54" s="6">
        <f t="shared" si="2"/>
        <v>0</v>
      </c>
    </row>
    <row r="55" spans="2:11" ht="12.75">
      <c r="B55" s="5" t="s">
        <v>119</v>
      </c>
      <c r="C55" s="37" t="s">
        <v>103</v>
      </c>
      <c r="D55" s="13">
        <v>15</v>
      </c>
      <c r="E55" s="18"/>
      <c r="F55" s="19"/>
      <c r="G55" s="15"/>
      <c r="H55" s="11">
        <f t="shared" si="0"/>
        <v>0</v>
      </c>
      <c r="I55" s="4">
        <v>0.21</v>
      </c>
      <c r="J55" s="3">
        <f t="shared" si="1"/>
        <v>0</v>
      </c>
      <c r="K55" s="6">
        <f t="shared" si="2"/>
        <v>0</v>
      </c>
    </row>
    <row r="56" spans="2:11" ht="12.75">
      <c r="B56" s="5" t="s">
        <v>48</v>
      </c>
      <c r="C56" s="37" t="s">
        <v>102</v>
      </c>
      <c r="D56" s="13">
        <v>27</v>
      </c>
      <c r="E56" s="18"/>
      <c r="F56" s="19"/>
      <c r="G56" s="15"/>
      <c r="H56" s="11">
        <f t="shared" si="0"/>
        <v>0</v>
      </c>
      <c r="I56" s="4">
        <v>0.21</v>
      </c>
      <c r="J56" s="3">
        <f t="shared" si="1"/>
        <v>0</v>
      </c>
      <c r="K56" s="6">
        <f t="shared" si="2"/>
        <v>0</v>
      </c>
    </row>
    <row r="57" spans="2:11" ht="12.75">
      <c r="B57" s="5" t="s">
        <v>49</v>
      </c>
      <c r="C57" s="37" t="s">
        <v>102</v>
      </c>
      <c r="D57" s="13">
        <v>19</v>
      </c>
      <c r="E57" s="18"/>
      <c r="F57" s="19"/>
      <c r="G57" s="15"/>
      <c r="H57" s="11">
        <f t="shared" si="0"/>
        <v>0</v>
      </c>
      <c r="I57" s="4">
        <v>0.21</v>
      </c>
      <c r="J57" s="3">
        <f t="shared" si="1"/>
        <v>0</v>
      </c>
      <c r="K57" s="6">
        <f t="shared" si="2"/>
        <v>0</v>
      </c>
    </row>
    <row r="58" spans="2:11" ht="12.75">
      <c r="B58" s="5" t="s">
        <v>50</v>
      </c>
      <c r="C58" s="37" t="s">
        <v>102</v>
      </c>
      <c r="D58" s="13">
        <v>680</v>
      </c>
      <c r="E58" s="18"/>
      <c r="F58" s="19"/>
      <c r="G58" s="15"/>
      <c r="H58" s="11">
        <f t="shared" si="0"/>
        <v>0</v>
      </c>
      <c r="I58" s="4">
        <v>0.21</v>
      </c>
      <c r="J58" s="3">
        <f t="shared" si="1"/>
        <v>0</v>
      </c>
      <c r="K58" s="6">
        <f t="shared" si="2"/>
        <v>0</v>
      </c>
    </row>
    <row r="59" spans="2:11" ht="12.75">
      <c r="B59" s="5" t="s">
        <v>51</v>
      </c>
      <c r="C59" s="37" t="s">
        <v>102</v>
      </c>
      <c r="D59" s="13">
        <v>14</v>
      </c>
      <c r="E59" s="18"/>
      <c r="F59" s="19"/>
      <c r="G59" s="15"/>
      <c r="H59" s="11">
        <f t="shared" si="0"/>
        <v>0</v>
      </c>
      <c r="I59" s="4">
        <v>0.21</v>
      </c>
      <c r="J59" s="3">
        <f t="shared" si="1"/>
        <v>0</v>
      </c>
      <c r="K59" s="6">
        <f t="shared" si="2"/>
        <v>0</v>
      </c>
    </row>
    <row r="60" spans="2:11" ht="12.75">
      <c r="B60" s="5" t="s">
        <v>121</v>
      </c>
      <c r="C60" s="37" t="s">
        <v>102</v>
      </c>
      <c r="D60" s="13">
        <v>45</v>
      </c>
      <c r="E60" s="18"/>
      <c r="F60" s="19"/>
      <c r="G60" s="15"/>
      <c r="H60" s="11">
        <f t="shared" si="0"/>
        <v>0</v>
      </c>
      <c r="I60" s="4">
        <v>0.21</v>
      </c>
      <c r="J60" s="3">
        <f t="shared" si="1"/>
        <v>0</v>
      </c>
      <c r="K60" s="6">
        <f t="shared" si="2"/>
        <v>0</v>
      </c>
    </row>
    <row r="61" spans="2:11" ht="12.75">
      <c r="B61" s="5" t="s">
        <v>116</v>
      </c>
      <c r="C61" s="37" t="s">
        <v>103</v>
      </c>
      <c r="D61" s="13">
        <v>30</v>
      </c>
      <c r="E61" s="18"/>
      <c r="F61" s="19"/>
      <c r="G61" s="15"/>
      <c r="H61" s="11">
        <f t="shared" si="0"/>
        <v>0</v>
      </c>
      <c r="I61" s="4">
        <v>0.21</v>
      </c>
      <c r="J61" s="3">
        <f t="shared" si="1"/>
        <v>0</v>
      </c>
      <c r="K61" s="6">
        <f t="shared" si="2"/>
        <v>0</v>
      </c>
    </row>
    <row r="62" spans="2:11" ht="12.75">
      <c r="B62" s="5" t="s">
        <v>117</v>
      </c>
      <c r="C62" s="37" t="s">
        <v>103</v>
      </c>
      <c r="D62" s="13">
        <v>630</v>
      </c>
      <c r="E62" s="18"/>
      <c r="F62" s="19"/>
      <c r="G62" s="15"/>
      <c r="H62" s="11">
        <f t="shared" si="0"/>
        <v>0</v>
      </c>
      <c r="I62" s="4">
        <v>0.21</v>
      </c>
      <c r="J62" s="3">
        <f t="shared" si="1"/>
        <v>0</v>
      </c>
      <c r="K62" s="6">
        <f t="shared" si="2"/>
        <v>0</v>
      </c>
    </row>
    <row r="63" spans="2:11" ht="12.75">
      <c r="B63" s="5" t="s">
        <v>52</v>
      </c>
      <c r="C63" s="37" t="s">
        <v>102</v>
      </c>
      <c r="D63" s="13">
        <v>60</v>
      </c>
      <c r="E63" s="18"/>
      <c r="F63" s="19"/>
      <c r="G63" s="15"/>
      <c r="H63" s="11">
        <f t="shared" si="0"/>
        <v>0</v>
      </c>
      <c r="I63" s="4">
        <v>0.21</v>
      </c>
      <c r="J63" s="3">
        <f t="shared" si="1"/>
        <v>0</v>
      </c>
      <c r="K63" s="6">
        <f t="shared" si="2"/>
        <v>0</v>
      </c>
    </row>
    <row r="64" spans="2:11" ht="12.75">
      <c r="B64" s="5" t="s">
        <v>54</v>
      </c>
      <c r="C64" s="37" t="s">
        <v>102</v>
      </c>
      <c r="D64" s="13">
        <v>7</v>
      </c>
      <c r="E64" s="18"/>
      <c r="F64" s="19"/>
      <c r="G64" s="15"/>
      <c r="H64" s="11">
        <f t="shared" si="0"/>
        <v>0</v>
      </c>
      <c r="I64" s="4">
        <v>0.21</v>
      </c>
      <c r="J64" s="3">
        <f t="shared" si="1"/>
        <v>0</v>
      </c>
      <c r="K64" s="6">
        <f t="shared" si="2"/>
        <v>0</v>
      </c>
    </row>
    <row r="65" spans="2:11" ht="12.75">
      <c r="B65" s="5" t="s">
        <v>55</v>
      </c>
      <c r="C65" s="37" t="s">
        <v>102</v>
      </c>
      <c r="D65" s="13">
        <v>12</v>
      </c>
      <c r="E65" s="18"/>
      <c r="F65" s="19"/>
      <c r="G65" s="15"/>
      <c r="H65" s="11">
        <f t="shared" si="0"/>
        <v>0</v>
      </c>
      <c r="I65" s="4">
        <v>0.21</v>
      </c>
      <c r="J65" s="3">
        <f t="shared" si="1"/>
        <v>0</v>
      </c>
      <c r="K65" s="6">
        <f t="shared" si="2"/>
        <v>0</v>
      </c>
    </row>
    <row r="66" spans="2:11" ht="12.75">
      <c r="B66" s="5" t="s">
        <v>56</v>
      </c>
      <c r="C66" s="37" t="s">
        <v>102</v>
      </c>
      <c r="D66" s="13">
        <v>5</v>
      </c>
      <c r="E66" s="18"/>
      <c r="F66" s="19"/>
      <c r="G66" s="15"/>
      <c r="H66" s="11">
        <f t="shared" si="0"/>
        <v>0</v>
      </c>
      <c r="I66" s="4">
        <v>0.21</v>
      </c>
      <c r="J66" s="3">
        <f t="shared" si="1"/>
        <v>0</v>
      </c>
      <c r="K66" s="6">
        <f t="shared" si="2"/>
        <v>0</v>
      </c>
    </row>
    <row r="67" spans="2:11" ht="12.75">
      <c r="B67" s="5" t="s">
        <v>53</v>
      </c>
      <c r="C67" s="37" t="s">
        <v>102</v>
      </c>
      <c r="D67" s="13">
        <v>6</v>
      </c>
      <c r="E67" s="18"/>
      <c r="F67" s="19"/>
      <c r="G67" s="15"/>
      <c r="H67" s="11">
        <f t="shared" si="0"/>
        <v>0</v>
      </c>
      <c r="I67" s="4">
        <v>0.21</v>
      </c>
      <c r="J67" s="3">
        <f t="shared" si="1"/>
        <v>0</v>
      </c>
      <c r="K67" s="6">
        <f t="shared" si="2"/>
        <v>0</v>
      </c>
    </row>
    <row r="68" spans="2:11" ht="12.75">
      <c r="B68" s="5" t="s">
        <v>57</v>
      </c>
      <c r="C68" s="37" t="s">
        <v>102</v>
      </c>
      <c r="D68" s="13">
        <v>12</v>
      </c>
      <c r="E68" s="18"/>
      <c r="F68" s="19"/>
      <c r="G68" s="15"/>
      <c r="H68" s="11">
        <f t="shared" si="0"/>
        <v>0</v>
      </c>
      <c r="I68" s="4">
        <v>0.21</v>
      </c>
      <c r="J68" s="3">
        <f t="shared" si="1"/>
        <v>0</v>
      </c>
      <c r="K68" s="6">
        <f t="shared" si="2"/>
        <v>0</v>
      </c>
    </row>
    <row r="69" spans="2:11" ht="12.75">
      <c r="B69" s="5" t="s">
        <v>156</v>
      </c>
      <c r="C69" s="37" t="s">
        <v>103</v>
      </c>
      <c r="D69" s="13">
        <v>5</v>
      </c>
      <c r="E69" s="18"/>
      <c r="F69" s="19"/>
      <c r="G69" s="15"/>
      <c r="H69" s="11">
        <f t="shared" si="0"/>
        <v>0</v>
      </c>
      <c r="I69" s="4">
        <v>0.21</v>
      </c>
      <c r="J69" s="3">
        <f t="shared" si="1"/>
        <v>0</v>
      </c>
      <c r="K69" s="6">
        <f t="shared" si="2"/>
        <v>0</v>
      </c>
    </row>
    <row r="70" spans="2:11" ht="12.75">
      <c r="B70" s="5" t="s">
        <v>157</v>
      </c>
      <c r="C70" s="37" t="s">
        <v>103</v>
      </c>
      <c r="D70" s="13">
        <v>10</v>
      </c>
      <c r="E70" s="18"/>
      <c r="F70" s="19"/>
      <c r="G70" s="15"/>
      <c r="H70" s="11">
        <f aca="true" t="shared" si="3" ref="H70:H133">G70*D70</f>
        <v>0</v>
      </c>
      <c r="I70" s="4">
        <v>0.21</v>
      </c>
      <c r="J70" s="3">
        <f aca="true" t="shared" si="4" ref="J70:J133">H70*I70</f>
        <v>0</v>
      </c>
      <c r="K70" s="6">
        <f aca="true" t="shared" si="5" ref="K70:K133">J70+H70</f>
        <v>0</v>
      </c>
    </row>
    <row r="71" spans="2:11" ht="12.75">
      <c r="B71" s="5" t="s">
        <v>158</v>
      </c>
      <c r="C71" s="37" t="s">
        <v>103</v>
      </c>
      <c r="D71" s="13">
        <v>1</v>
      </c>
      <c r="E71" s="18"/>
      <c r="F71" s="19"/>
      <c r="G71" s="15"/>
      <c r="H71" s="11">
        <f t="shared" si="3"/>
        <v>0</v>
      </c>
      <c r="I71" s="4">
        <v>0.21</v>
      </c>
      <c r="J71" s="3">
        <f t="shared" si="4"/>
        <v>0</v>
      </c>
      <c r="K71" s="6">
        <f t="shared" si="5"/>
        <v>0</v>
      </c>
    </row>
    <row r="72" spans="2:11" ht="12.75">
      <c r="B72" s="5" t="s">
        <v>159</v>
      </c>
      <c r="C72" s="37" t="s">
        <v>103</v>
      </c>
      <c r="D72" s="13">
        <v>5</v>
      </c>
      <c r="E72" s="18"/>
      <c r="F72" s="19"/>
      <c r="G72" s="15"/>
      <c r="H72" s="11">
        <f t="shared" si="3"/>
        <v>0</v>
      </c>
      <c r="I72" s="4">
        <v>0.21</v>
      </c>
      <c r="J72" s="3">
        <f t="shared" si="4"/>
        <v>0</v>
      </c>
      <c r="K72" s="6">
        <f t="shared" si="5"/>
        <v>0</v>
      </c>
    </row>
    <row r="73" spans="2:11" ht="12.75">
      <c r="B73" s="5" t="s">
        <v>160</v>
      </c>
      <c r="C73" s="37" t="s">
        <v>103</v>
      </c>
      <c r="D73" s="13">
        <v>2</v>
      </c>
      <c r="E73" s="18"/>
      <c r="F73" s="19"/>
      <c r="G73" s="15"/>
      <c r="H73" s="11">
        <f t="shared" si="3"/>
        <v>0</v>
      </c>
      <c r="I73" s="4">
        <v>0.21</v>
      </c>
      <c r="J73" s="3">
        <f t="shared" si="4"/>
        <v>0</v>
      </c>
      <c r="K73" s="6">
        <f t="shared" si="5"/>
        <v>0</v>
      </c>
    </row>
    <row r="74" spans="2:11" ht="12.75">
      <c r="B74" s="5" t="s">
        <v>161</v>
      </c>
      <c r="C74" s="37" t="s">
        <v>103</v>
      </c>
      <c r="D74" s="13">
        <v>5</v>
      </c>
      <c r="E74" s="18"/>
      <c r="F74" s="19"/>
      <c r="G74" s="15"/>
      <c r="H74" s="11">
        <f t="shared" si="3"/>
        <v>0</v>
      </c>
      <c r="I74" s="4">
        <v>0.21</v>
      </c>
      <c r="J74" s="3">
        <f t="shared" si="4"/>
        <v>0</v>
      </c>
      <c r="K74" s="6">
        <f t="shared" si="5"/>
        <v>0</v>
      </c>
    </row>
    <row r="75" spans="2:11" ht="12.75">
      <c r="B75" s="5" t="s">
        <v>162</v>
      </c>
      <c r="C75" s="37" t="s">
        <v>103</v>
      </c>
      <c r="D75" s="13">
        <v>5</v>
      </c>
      <c r="E75" s="18"/>
      <c r="F75" s="19"/>
      <c r="G75" s="15"/>
      <c r="H75" s="11">
        <f t="shared" si="3"/>
        <v>0</v>
      </c>
      <c r="I75" s="4">
        <v>0.21</v>
      </c>
      <c r="J75" s="3">
        <f t="shared" si="4"/>
        <v>0</v>
      </c>
      <c r="K75" s="6">
        <f t="shared" si="5"/>
        <v>0</v>
      </c>
    </row>
    <row r="76" spans="2:11" ht="12.75">
      <c r="B76" s="5" t="s">
        <v>58</v>
      </c>
      <c r="C76" s="37" t="s">
        <v>102</v>
      </c>
      <c r="D76" s="13">
        <v>50</v>
      </c>
      <c r="E76" s="18"/>
      <c r="F76" s="19"/>
      <c r="G76" s="15"/>
      <c r="H76" s="11">
        <f t="shared" si="3"/>
        <v>0</v>
      </c>
      <c r="I76" s="4">
        <v>0.21</v>
      </c>
      <c r="J76" s="3">
        <f t="shared" si="4"/>
        <v>0</v>
      </c>
      <c r="K76" s="6">
        <f t="shared" si="5"/>
        <v>0</v>
      </c>
    </row>
    <row r="77" spans="2:11" ht="12.75">
      <c r="B77" s="5" t="s">
        <v>59</v>
      </c>
      <c r="C77" s="37" t="s">
        <v>102</v>
      </c>
      <c r="D77" s="13">
        <v>15</v>
      </c>
      <c r="E77" s="18"/>
      <c r="F77" s="19"/>
      <c r="G77" s="15"/>
      <c r="H77" s="11">
        <f t="shared" si="3"/>
        <v>0</v>
      </c>
      <c r="I77" s="4">
        <v>0.21</v>
      </c>
      <c r="J77" s="3">
        <f t="shared" si="4"/>
        <v>0</v>
      </c>
      <c r="K77" s="6">
        <f t="shared" si="5"/>
        <v>0</v>
      </c>
    </row>
    <row r="78" spans="2:11" ht="12.75">
      <c r="B78" s="5" t="s">
        <v>122</v>
      </c>
      <c r="C78" s="37" t="s">
        <v>102</v>
      </c>
      <c r="D78" s="13">
        <v>20</v>
      </c>
      <c r="E78" s="18"/>
      <c r="F78" s="19"/>
      <c r="G78" s="15"/>
      <c r="H78" s="11">
        <f t="shared" si="3"/>
        <v>0</v>
      </c>
      <c r="I78" s="4">
        <v>0.21</v>
      </c>
      <c r="J78" s="3">
        <f t="shared" si="4"/>
        <v>0</v>
      </c>
      <c r="K78" s="6">
        <f t="shared" si="5"/>
        <v>0</v>
      </c>
    </row>
    <row r="79" spans="2:11" ht="12.75">
      <c r="B79" s="5" t="s">
        <v>127</v>
      </c>
      <c r="C79" s="37" t="s">
        <v>102</v>
      </c>
      <c r="D79" s="13">
        <v>20</v>
      </c>
      <c r="E79" s="18"/>
      <c r="F79" s="19"/>
      <c r="G79" s="15"/>
      <c r="H79" s="11">
        <f t="shared" si="3"/>
        <v>0</v>
      </c>
      <c r="I79" s="4">
        <v>0.21</v>
      </c>
      <c r="J79" s="3">
        <f t="shared" si="4"/>
        <v>0</v>
      </c>
      <c r="K79" s="6">
        <f t="shared" si="5"/>
        <v>0</v>
      </c>
    </row>
    <row r="80" spans="2:11" ht="12.75">
      <c r="B80" s="5" t="s">
        <v>128</v>
      </c>
      <c r="C80" s="37" t="s">
        <v>102</v>
      </c>
      <c r="D80" s="13">
        <v>20</v>
      </c>
      <c r="E80" s="18"/>
      <c r="F80" s="19"/>
      <c r="G80" s="15"/>
      <c r="H80" s="11">
        <f t="shared" si="3"/>
        <v>0</v>
      </c>
      <c r="I80" s="4">
        <v>0.21</v>
      </c>
      <c r="J80" s="3">
        <f t="shared" si="4"/>
        <v>0</v>
      </c>
      <c r="K80" s="6">
        <f t="shared" si="5"/>
        <v>0</v>
      </c>
    </row>
    <row r="81" spans="2:11" ht="12.75">
      <c r="B81" s="5" t="s">
        <v>129</v>
      </c>
      <c r="C81" s="37" t="s">
        <v>102</v>
      </c>
      <c r="D81" s="13">
        <v>20</v>
      </c>
      <c r="E81" s="18"/>
      <c r="F81" s="19"/>
      <c r="G81" s="15"/>
      <c r="H81" s="11">
        <f t="shared" si="3"/>
        <v>0</v>
      </c>
      <c r="I81" s="4">
        <v>0.21</v>
      </c>
      <c r="J81" s="3">
        <f t="shared" si="4"/>
        <v>0</v>
      </c>
      <c r="K81" s="6">
        <f t="shared" si="5"/>
        <v>0</v>
      </c>
    </row>
    <row r="82" spans="2:11" ht="12.75">
      <c r="B82" s="5" t="s">
        <v>130</v>
      </c>
      <c r="C82" s="37" t="s">
        <v>102</v>
      </c>
      <c r="D82" s="13">
        <v>20</v>
      </c>
      <c r="E82" s="18"/>
      <c r="F82" s="19"/>
      <c r="G82" s="15"/>
      <c r="H82" s="11">
        <f t="shared" si="3"/>
        <v>0</v>
      </c>
      <c r="I82" s="4">
        <v>0.21</v>
      </c>
      <c r="J82" s="3">
        <f t="shared" si="4"/>
        <v>0</v>
      </c>
      <c r="K82" s="6">
        <f t="shared" si="5"/>
        <v>0</v>
      </c>
    </row>
    <row r="83" spans="2:11" ht="12.75">
      <c r="B83" s="5" t="s">
        <v>131</v>
      </c>
      <c r="C83" s="37" t="s">
        <v>102</v>
      </c>
      <c r="D83" s="13">
        <v>20</v>
      </c>
      <c r="E83" s="18"/>
      <c r="F83" s="19"/>
      <c r="G83" s="15"/>
      <c r="H83" s="11">
        <f t="shared" si="3"/>
        <v>0</v>
      </c>
      <c r="I83" s="4">
        <v>0.21</v>
      </c>
      <c r="J83" s="3">
        <f t="shared" si="4"/>
        <v>0</v>
      </c>
      <c r="K83" s="6">
        <f t="shared" si="5"/>
        <v>0</v>
      </c>
    </row>
    <row r="84" spans="2:11" ht="12.75">
      <c r="B84" s="5" t="s">
        <v>60</v>
      </c>
      <c r="C84" s="37" t="s">
        <v>102</v>
      </c>
      <c r="D84" s="13">
        <v>70</v>
      </c>
      <c r="E84" s="18"/>
      <c r="F84" s="19"/>
      <c r="G84" s="15"/>
      <c r="H84" s="11">
        <f t="shared" si="3"/>
        <v>0</v>
      </c>
      <c r="I84" s="4">
        <v>0.21</v>
      </c>
      <c r="J84" s="3">
        <f t="shared" si="4"/>
        <v>0</v>
      </c>
      <c r="K84" s="6">
        <f t="shared" si="5"/>
        <v>0</v>
      </c>
    </row>
    <row r="85" spans="2:11" ht="12.75">
      <c r="B85" s="5" t="s">
        <v>123</v>
      </c>
      <c r="C85" s="37" t="s">
        <v>102</v>
      </c>
      <c r="D85" s="13">
        <v>20</v>
      </c>
      <c r="E85" s="18"/>
      <c r="F85" s="19"/>
      <c r="G85" s="15"/>
      <c r="H85" s="11">
        <f t="shared" si="3"/>
        <v>0</v>
      </c>
      <c r="I85" s="4">
        <v>0.21</v>
      </c>
      <c r="J85" s="3">
        <f t="shared" si="4"/>
        <v>0</v>
      </c>
      <c r="K85" s="6">
        <f t="shared" si="5"/>
        <v>0</v>
      </c>
    </row>
    <row r="86" spans="2:11" ht="12.75">
      <c r="B86" s="5" t="s">
        <v>124</v>
      </c>
      <c r="C86" s="37" t="s">
        <v>102</v>
      </c>
      <c r="D86" s="13">
        <v>20</v>
      </c>
      <c r="E86" s="18"/>
      <c r="F86" s="19"/>
      <c r="G86" s="15"/>
      <c r="H86" s="11">
        <f t="shared" si="3"/>
        <v>0</v>
      </c>
      <c r="I86" s="4">
        <v>0.21</v>
      </c>
      <c r="J86" s="3">
        <f t="shared" si="4"/>
        <v>0</v>
      </c>
      <c r="K86" s="6">
        <f t="shared" si="5"/>
        <v>0</v>
      </c>
    </row>
    <row r="87" spans="2:11" ht="12.75">
      <c r="B87" s="5" t="s">
        <v>125</v>
      </c>
      <c r="C87" s="37" t="s">
        <v>102</v>
      </c>
      <c r="D87" s="13">
        <v>20</v>
      </c>
      <c r="E87" s="18"/>
      <c r="F87" s="19"/>
      <c r="G87" s="15"/>
      <c r="H87" s="11">
        <f t="shared" si="3"/>
        <v>0</v>
      </c>
      <c r="I87" s="4">
        <v>0.21</v>
      </c>
      <c r="J87" s="3">
        <f t="shared" si="4"/>
        <v>0</v>
      </c>
      <c r="K87" s="6">
        <f t="shared" si="5"/>
        <v>0</v>
      </c>
    </row>
    <row r="88" spans="2:11" ht="12.75">
      <c r="B88" s="5" t="s">
        <v>126</v>
      </c>
      <c r="C88" s="37" t="s">
        <v>102</v>
      </c>
      <c r="D88" s="13">
        <v>10</v>
      </c>
      <c r="E88" s="18"/>
      <c r="F88" s="19"/>
      <c r="G88" s="15"/>
      <c r="H88" s="11">
        <f t="shared" si="3"/>
        <v>0</v>
      </c>
      <c r="I88" s="4">
        <v>0.21</v>
      </c>
      <c r="J88" s="3">
        <f t="shared" si="4"/>
        <v>0</v>
      </c>
      <c r="K88" s="6">
        <f t="shared" si="5"/>
        <v>0</v>
      </c>
    </row>
    <row r="89" spans="2:11" ht="12.75">
      <c r="B89" s="5" t="s">
        <v>61</v>
      </c>
      <c r="C89" s="37" t="s">
        <v>102</v>
      </c>
      <c r="D89" s="13">
        <v>120</v>
      </c>
      <c r="E89" s="18"/>
      <c r="F89" s="19"/>
      <c r="G89" s="15"/>
      <c r="H89" s="11">
        <f t="shared" si="3"/>
        <v>0</v>
      </c>
      <c r="I89" s="4">
        <v>0.21</v>
      </c>
      <c r="J89" s="3">
        <f t="shared" si="4"/>
        <v>0</v>
      </c>
      <c r="K89" s="6">
        <f t="shared" si="5"/>
        <v>0</v>
      </c>
    </row>
    <row r="90" spans="2:11" ht="12.75">
      <c r="B90" s="5" t="s">
        <v>62</v>
      </c>
      <c r="C90" s="37" t="s">
        <v>102</v>
      </c>
      <c r="D90" s="13">
        <v>4</v>
      </c>
      <c r="E90" s="18"/>
      <c r="F90" s="19"/>
      <c r="G90" s="15"/>
      <c r="H90" s="11">
        <f t="shared" si="3"/>
        <v>0</v>
      </c>
      <c r="I90" s="4">
        <v>0.21</v>
      </c>
      <c r="J90" s="3">
        <f t="shared" si="4"/>
        <v>0</v>
      </c>
      <c r="K90" s="6">
        <f t="shared" si="5"/>
        <v>0</v>
      </c>
    </row>
    <row r="91" spans="2:11" ht="12.75">
      <c r="B91" s="5" t="s">
        <v>63</v>
      </c>
      <c r="C91" s="37" t="s">
        <v>102</v>
      </c>
      <c r="D91" s="13">
        <v>100</v>
      </c>
      <c r="E91" s="18"/>
      <c r="F91" s="19"/>
      <c r="G91" s="15"/>
      <c r="H91" s="11">
        <f t="shared" si="3"/>
        <v>0</v>
      </c>
      <c r="I91" s="4">
        <v>0.21</v>
      </c>
      <c r="J91" s="3">
        <f t="shared" si="4"/>
        <v>0</v>
      </c>
      <c r="K91" s="6">
        <f t="shared" si="5"/>
        <v>0</v>
      </c>
    </row>
    <row r="92" spans="2:11" ht="12.75">
      <c r="B92" s="5" t="s">
        <v>64</v>
      </c>
      <c r="C92" s="37" t="s">
        <v>102</v>
      </c>
      <c r="D92" s="13">
        <v>60</v>
      </c>
      <c r="E92" s="18"/>
      <c r="F92" s="19"/>
      <c r="G92" s="15"/>
      <c r="H92" s="11">
        <f t="shared" si="3"/>
        <v>0</v>
      </c>
      <c r="I92" s="4">
        <v>0.21</v>
      </c>
      <c r="J92" s="3">
        <f t="shared" si="4"/>
        <v>0</v>
      </c>
      <c r="K92" s="6">
        <f t="shared" si="5"/>
        <v>0</v>
      </c>
    </row>
    <row r="93" spans="2:11" ht="12.75">
      <c r="B93" s="5" t="s">
        <v>65</v>
      </c>
      <c r="C93" s="37" t="s">
        <v>102</v>
      </c>
      <c r="D93" s="13">
        <v>30</v>
      </c>
      <c r="E93" s="18"/>
      <c r="F93" s="19"/>
      <c r="G93" s="15"/>
      <c r="H93" s="11">
        <f t="shared" si="3"/>
        <v>0</v>
      </c>
      <c r="I93" s="4">
        <v>0.21</v>
      </c>
      <c r="J93" s="3">
        <f t="shared" si="4"/>
        <v>0</v>
      </c>
      <c r="K93" s="6">
        <f t="shared" si="5"/>
        <v>0</v>
      </c>
    </row>
    <row r="94" spans="2:11" ht="12.75">
      <c r="B94" s="5" t="s">
        <v>66</v>
      </c>
      <c r="C94" s="37" t="s">
        <v>102</v>
      </c>
      <c r="D94" s="13">
        <v>40</v>
      </c>
      <c r="E94" s="18"/>
      <c r="F94" s="19"/>
      <c r="G94" s="15"/>
      <c r="H94" s="11">
        <f t="shared" si="3"/>
        <v>0</v>
      </c>
      <c r="I94" s="4">
        <v>0.21</v>
      </c>
      <c r="J94" s="3">
        <f t="shared" si="4"/>
        <v>0</v>
      </c>
      <c r="K94" s="6">
        <f t="shared" si="5"/>
        <v>0</v>
      </c>
    </row>
    <row r="95" spans="2:11" ht="12.75">
      <c r="B95" s="5" t="s">
        <v>67</v>
      </c>
      <c r="C95" s="37" t="s">
        <v>102</v>
      </c>
      <c r="D95" s="13">
        <v>35</v>
      </c>
      <c r="E95" s="18"/>
      <c r="F95" s="19"/>
      <c r="G95" s="15"/>
      <c r="H95" s="11">
        <f t="shared" si="3"/>
        <v>0</v>
      </c>
      <c r="I95" s="4">
        <v>0.21</v>
      </c>
      <c r="J95" s="3">
        <f t="shared" si="4"/>
        <v>0</v>
      </c>
      <c r="K95" s="6">
        <f t="shared" si="5"/>
        <v>0</v>
      </c>
    </row>
    <row r="96" spans="2:11" ht="12.75">
      <c r="B96" s="5" t="s">
        <v>68</v>
      </c>
      <c r="C96" s="37" t="s">
        <v>102</v>
      </c>
      <c r="D96" s="13">
        <v>50</v>
      </c>
      <c r="E96" s="18"/>
      <c r="F96" s="19"/>
      <c r="G96" s="15"/>
      <c r="H96" s="11">
        <f t="shared" si="3"/>
        <v>0</v>
      </c>
      <c r="I96" s="4">
        <v>0.21</v>
      </c>
      <c r="J96" s="3">
        <f t="shared" si="4"/>
        <v>0</v>
      </c>
      <c r="K96" s="6">
        <f t="shared" si="5"/>
        <v>0</v>
      </c>
    </row>
    <row r="97" spans="2:11" ht="12.75">
      <c r="B97" s="5" t="s">
        <v>69</v>
      </c>
      <c r="C97" s="37" t="s">
        <v>102</v>
      </c>
      <c r="D97" s="13">
        <v>130</v>
      </c>
      <c r="E97" s="18"/>
      <c r="F97" s="19"/>
      <c r="G97" s="15"/>
      <c r="H97" s="11">
        <f t="shared" si="3"/>
        <v>0</v>
      </c>
      <c r="I97" s="4">
        <v>0.21</v>
      </c>
      <c r="J97" s="3">
        <f t="shared" si="4"/>
        <v>0</v>
      </c>
      <c r="K97" s="6">
        <f t="shared" si="5"/>
        <v>0</v>
      </c>
    </row>
    <row r="98" spans="2:11" ht="12.75">
      <c r="B98" s="5" t="s">
        <v>70</v>
      </c>
      <c r="C98" s="37" t="s">
        <v>102</v>
      </c>
      <c r="D98" s="13">
        <v>20</v>
      </c>
      <c r="E98" s="18"/>
      <c r="F98" s="19"/>
      <c r="G98" s="15"/>
      <c r="H98" s="11">
        <f t="shared" si="3"/>
        <v>0</v>
      </c>
      <c r="I98" s="4">
        <v>0.21</v>
      </c>
      <c r="J98" s="3">
        <f t="shared" si="4"/>
        <v>0</v>
      </c>
      <c r="K98" s="6">
        <f t="shared" si="5"/>
        <v>0</v>
      </c>
    </row>
    <row r="99" spans="2:11" ht="12.75">
      <c r="B99" s="5" t="s">
        <v>163</v>
      </c>
      <c r="C99" s="37" t="s">
        <v>102</v>
      </c>
      <c r="D99" s="13">
        <v>1000</v>
      </c>
      <c r="E99" s="18"/>
      <c r="F99" s="19"/>
      <c r="G99" s="15"/>
      <c r="H99" s="11">
        <f t="shared" si="3"/>
        <v>0</v>
      </c>
      <c r="I99" s="4">
        <v>0.21</v>
      </c>
      <c r="J99" s="3">
        <f t="shared" si="4"/>
        <v>0</v>
      </c>
      <c r="K99" s="6">
        <f t="shared" si="5"/>
        <v>0</v>
      </c>
    </row>
    <row r="100" spans="2:11" ht="12.75">
      <c r="B100" s="5" t="s">
        <v>164</v>
      </c>
      <c r="C100" s="37" t="s">
        <v>102</v>
      </c>
      <c r="D100" s="13">
        <v>500</v>
      </c>
      <c r="E100" s="18"/>
      <c r="F100" s="19"/>
      <c r="G100" s="15"/>
      <c r="H100" s="11">
        <f t="shared" si="3"/>
        <v>0</v>
      </c>
      <c r="I100" s="4">
        <v>0.21</v>
      </c>
      <c r="J100" s="3">
        <f t="shared" si="4"/>
        <v>0</v>
      </c>
      <c r="K100" s="6">
        <f t="shared" si="5"/>
        <v>0</v>
      </c>
    </row>
    <row r="101" spans="2:11" ht="12.75">
      <c r="B101" s="5" t="s">
        <v>165</v>
      </c>
      <c r="C101" s="37" t="s">
        <v>102</v>
      </c>
      <c r="D101" s="13">
        <v>450</v>
      </c>
      <c r="E101" s="18"/>
      <c r="F101" s="19"/>
      <c r="G101" s="15"/>
      <c r="H101" s="11">
        <f t="shared" si="3"/>
        <v>0</v>
      </c>
      <c r="I101" s="4">
        <v>0.21</v>
      </c>
      <c r="J101" s="3">
        <f t="shared" si="4"/>
        <v>0</v>
      </c>
      <c r="K101" s="6">
        <f t="shared" si="5"/>
        <v>0</v>
      </c>
    </row>
    <row r="102" spans="2:11" ht="12.75">
      <c r="B102" s="5" t="s">
        <v>71</v>
      </c>
      <c r="C102" s="37" t="s">
        <v>102</v>
      </c>
      <c r="D102" s="13">
        <v>40</v>
      </c>
      <c r="E102" s="18"/>
      <c r="F102" s="19"/>
      <c r="G102" s="15"/>
      <c r="H102" s="11">
        <f t="shared" si="3"/>
        <v>0</v>
      </c>
      <c r="I102" s="4">
        <v>0.21</v>
      </c>
      <c r="J102" s="3">
        <f t="shared" si="4"/>
        <v>0</v>
      </c>
      <c r="K102" s="6">
        <f t="shared" si="5"/>
        <v>0</v>
      </c>
    </row>
    <row r="103" spans="2:11" ht="12.75">
      <c r="B103" s="5" t="s">
        <v>72</v>
      </c>
      <c r="C103" s="37" t="s">
        <v>102</v>
      </c>
      <c r="D103" s="13">
        <v>70</v>
      </c>
      <c r="E103" s="18"/>
      <c r="F103" s="19"/>
      <c r="G103" s="15"/>
      <c r="H103" s="11">
        <f t="shared" si="3"/>
        <v>0</v>
      </c>
      <c r="I103" s="4">
        <v>0.21</v>
      </c>
      <c r="J103" s="3">
        <f t="shared" si="4"/>
        <v>0</v>
      </c>
      <c r="K103" s="6">
        <f t="shared" si="5"/>
        <v>0</v>
      </c>
    </row>
    <row r="104" spans="2:11" ht="12.75">
      <c r="B104" s="5" t="s">
        <v>73</v>
      </c>
      <c r="C104" s="37" t="s">
        <v>102</v>
      </c>
      <c r="D104" s="13">
        <v>60</v>
      </c>
      <c r="E104" s="18"/>
      <c r="F104" s="19"/>
      <c r="G104" s="15"/>
      <c r="H104" s="11">
        <f t="shared" si="3"/>
        <v>0</v>
      </c>
      <c r="I104" s="4">
        <v>0.21</v>
      </c>
      <c r="J104" s="3">
        <f t="shared" si="4"/>
        <v>0</v>
      </c>
      <c r="K104" s="6">
        <f t="shared" si="5"/>
        <v>0</v>
      </c>
    </row>
    <row r="105" spans="2:11" ht="12.75">
      <c r="B105" s="5" t="s">
        <v>132</v>
      </c>
      <c r="C105" s="37" t="s">
        <v>102</v>
      </c>
      <c r="D105" s="13">
        <v>5</v>
      </c>
      <c r="E105" s="18"/>
      <c r="F105" s="19"/>
      <c r="G105" s="15"/>
      <c r="H105" s="11">
        <f t="shared" si="3"/>
        <v>0</v>
      </c>
      <c r="I105" s="4">
        <v>0.21</v>
      </c>
      <c r="J105" s="3">
        <f t="shared" si="4"/>
        <v>0</v>
      </c>
      <c r="K105" s="6">
        <f t="shared" si="5"/>
        <v>0</v>
      </c>
    </row>
    <row r="106" spans="2:11" ht="12.75">
      <c r="B106" s="5" t="s">
        <v>74</v>
      </c>
      <c r="C106" s="37" t="s">
        <v>102</v>
      </c>
      <c r="D106" s="13">
        <v>30</v>
      </c>
      <c r="E106" s="18"/>
      <c r="F106" s="19"/>
      <c r="G106" s="15"/>
      <c r="H106" s="11">
        <f t="shared" si="3"/>
        <v>0</v>
      </c>
      <c r="I106" s="4">
        <v>0.21</v>
      </c>
      <c r="J106" s="3">
        <f t="shared" si="4"/>
        <v>0</v>
      </c>
      <c r="K106" s="6">
        <f t="shared" si="5"/>
        <v>0</v>
      </c>
    </row>
    <row r="107" spans="2:11" ht="12.75">
      <c r="B107" s="5" t="s">
        <v>75</v>
      </c>
      <c r="C107" s="37" t="s">
        <v>102</v>
      </c>
      <c r="D107" s="13">
        <v>10</v>
      </c>
      <c r="E107" s="18"/>
      <c r="F107" s="19"/>
      <c r="G107" s="15"/>
      <c r="H107" s="11">
        <f t="shared" si="3"/>
        <v>0</v>
      </c>
      <c r="I107" s="4">
        <v>0.21</v>
      </c>
      <c r="J107" s="3">
        <f t="shared" si="4"/>
        <v>0</v>
      </c>
      <c r="K107" s="6">
        <f t="shared" si="5"/>
        <v>0</v>
      </c>
    </row>
    <row r="108" spans="2:11" ht="12.75">
      <c r="B108" s="5" t="s">
        <v>76</v>
      </c>
      <c r="C108" s="37" t="s">
        <v>102</v>
      </c>
      <c r="D108" s="13">
        <v>15</v>
      </c>
      <c r="E108" s="18"/>
      <c r="F108" s="19"/>
      <c r="G108" s="15"/>
      <c r="H108" s="11">
        <f t="shared" si="3"/>
        <v>0</v>
      </c>
      <c r="I108" s="4">
        <v>0.21</v>
      </c>
      <c r="J108" s="3">
        <f t="shared" si="4"/>
        <v>0</v>
      </c>
      <c r="K108" s="6">
        <f t="shared" si="5"/>
        <v>0</v>
      </c>
    </row>
    <row r="109" spans="2:11" ht="12.75">
      <c r="B109" s="5" t="s">
        <v>77</v>
      </c>
      <c r="C109" s="37" t="s">
        <v>102</v>
      </c>
      <c r="D109" s="13">
        <v>20</v>
      </c>
      <c r="E109" s="18"/>
      <c r="F109" s="19"/>
      <c r="G109" s="15"/>
      <c r="H109" s="11">
        <f t="shared" si="3"/>
        <v>0</v>
      </c>
      <c r="I109" s="4">
        <v>0.21</v>
      </c>
      <c r="J109" s="3">
        <f t="shared" si="4"/>
        <v>0</v>
      </c>
      <c r="K109" s="6">
        <f t="shared" si="5"/>
        <v>0</v>
      </c>
    </row>
    <row r="110" spans="2:11" ht="12.75">
      <c r="B110" s="5" t="s">
        <v>78</v>
      </c>
      <c r="C110" s="37" t="s">
        <v>102</v>
      </c>
      <c r="D110" s="13">
        <v>140</v>
      </c>
      <c r="E110" s="18"/>
      <c r="F110" s="19"/>
      <c r="G110" s="15"/>
      <c r="H110" s="11">
        <f t="shared" si="3"/>
        <v>0</v>
      </c>
      <c r="I110" s="4">
        <v>0.21</v>
      </c>
      <c r="J110" s="3">
        <f t="shared" si="4"/>
        <v>0</v>
      </c>
      <c r="K110" s="6">
        <f t="shared" si="5"/>
        <v>0</v>
      </c>
    </row>
    <row r="111" spans="2:11" ht="12.75">
      <c r="B111" s="5" t="s">
        <v>79</v>
      </c>
      <c r="C111" s="37" t="s">
        <v>102</v>
      </c>
      <c r="D111" s="13">
        <v>300</v>
      </c>
      <c r="E111" s="18"/>
      <c r="F111" s="19"/>
      <c r="G111" s="15"/>
      <c r="H111" s="11">
        <f t="shared" si="3"/>
        <v>0</v>
      </c>
      <c r="I111" s="4">
        <v>0.21</v>
      </c>
      <c r="J111" s="3">
        <f t="shared" si="4"/>
        <v>0</v>
      </c>
      <c r="K111" s="6">
        <f t="shared" si="5"/>
        <v>0</v>
      </c>
    </row>
    <row r="112" spans="2:11" ht="12.75">
      <c r="B112" s="5" t="s">
        <v>166</v>
      </c>
      <c r="C112" s="37" t="s">
        <v>102</v>
      </c>
      <c r="D112" s="13">
        <v>70</v>
      </c>
      <c r="E112" s="18"/>
      <c r="F112" s="19"/>
      <c r="G112" s="15"/>
      <c r="H112" s="11">
        <f t="shared" si="3"/>
        <v>0</v>
      </c>
      <c r="I112" s="4">
        <v>0.21</v>
      </c>
      <c r="J112" s="3">
        <f t="shared" si="4"/>
        <v>0</v>
      </c>
      <c r="K112" s="6">
        <f t="shared" si="5"/>
        <v>0</v>
      </c>
    </row>
    <row r="113" spans="2:11" ht="12.75">
      <c r="B113" s="5" t="s">
        <v>167</v>
      </c>
      <c r="C113" s="37" t="s">
        <v>102</v>
      </c>
      <c r="D113" s="13">
        <v>70</v>
      </c>
      <c r="E113" s="18"/>
      <c r="F113" s="19"/>
      <c r="G113" s="15"/>
      <c r="H113" s="11">
        <f t="shared" si="3"/>
        <v>0</v>
      </c>
      <c r="I113" s="4">
        <v>0.21</v>
      </c>
      <c r="J113" s="3">
        <f t="shared" si="4"/>
        <v>0</v>
      </c>
      <c r="K113" s="6">
        <f t="shared" si="5"/>
        <v>0</v>
      </c>
    </row>
    <row r="114" spans="2:11" ht="12.75">
      <c r="B114" s="5" t="s">
        <v>80</v>
      </c>
      <c r="C114" s="37" t="s">
        <v>102</v>
      </c>
      <c r="D114" s="13">
        <v>60</v>
      </c>
      <c r="E114" s="18"/>
      <c r="F114" s="19"/>
      <c r="G114" s="15"/>
      <c r="H114" s="11">
        <f t="shared" si="3"/>
        <v>0</v>
      </c>
      <c r="I114" s="4">
        <v>0.21</v>
      </c>
      <c r="J114" s="3">
        <f t="shared" si="4"/>
        <v>0</v>
      </c>
      <c r="K114" s="6">
        <f t="shared" si="5"/>
        <v>0</v>
      </c>
    </row>
    <row r="115" spans="2:11" ht="12.75">
      <c r="B115" s="5" t="s">
        <v>81</v>
      </c>
      <c r="C115" s="37" t="s">
        <v>102</v>
      </c>
      <c r="D115" s="13">
        <v>150</v>
      </c>
      <c r="E115" s="18"/>
      <c r="F115" s="19"/>
      <c r="G115" s="15"/>
      <c r="H115" s="11">
        <f t="shared" si="3"/>
        <v>0</v>
      </c>
      <c r="I115" s="4">
        <v>0.21</v>
      </c>
      <c r="J115" s="3">
        <f t="shared" si="4"/>
        <v>0</v>
      </c>
      <c r="K115" s="6">
        <f t="shared" si="5"/>
        <v>0</v>
      </c>
    </row>
    <row r="116" spans="2:11" ht="12.75">
      <c r="B116" s="5" t="s">
        <v>82</v>
      </c>
      <c r="C116" s="37" t="s">
        <v>102</v>
      </c>
      <c r="D116" s="13">
        <v>120</v>
      </c>
      <c r="E116" s="18"/>
      <c r="F116" s="19"/>
      <c r="G116" s="15"/>
      <c r="H116" s="11">
        <f t="shared" si="3"/>
        <v>0</v>
      </c>
      <c r="I116" s="4">
        <v>0.21</v>
      </c>
      <c r="J116" s="3">
        <f t="shared" si="4"/>
        <v>0</v>
      </c>
      <c r="K116" s="6">
        <f t="shared" si="5"/>
        <v>0</v>
      </c>
    </row>
    <row r="117" spans="2:11" ht="12.75">
      <c r="B117" s="5" t="s">
        <v>83</v>
      </c>
      <c r="C117" s="37" t="s">
        <v>102</v>
      </c>
      <c r="D117" s="13">
        <v>200</v>
      </c>
      <c r="E117" s="18"/>
      <c r="F117" s="19"/>
      <c r="G117" s="15"/>
      <c r="H117" s="11">
        <f t="shared" si="3"/>
        <v>0</v>
      </c>
      <c r="I117" s="4">
        <v>0.21</v>
      </c>
      <c r="J117" s="3">
        <f t="shared" si="4"/>
        <v>0</v>
      </c>
      <c r="K117" s="6">
        <f t="shared" si="5"/>
        <v>0</v>
      </c>
    </row>
    <row r="118" spans="2:11" ht="12.75">
      <c r="B118" s="5" t="s">
        <v>84</v>
      </c>
      <c r="C118" s="37" t="s">
        <v>102</v>
      </c>
      <c r="D118" s="13">
        <v>40</v>
      </c>
      <c r="E118" s="18"/>
      <c r="F118" s="19"/>
      <c r="G118" s="15"/>
      <c r="H118" s="11">
        <f t="shared" si="3"/>
        <v>0</v>
      </c>
      <c r="I118" s="4">
        <v>0.21</v>
      </c>
      <c r="J118" s="3">
        <f t="shared" si="4"/>
        <v>0</v>
      </c>
      <c r="K118" s="6">
        <f t="shared" si="5"/>
        <v>0</v>
      </c>
    </row>
    <row r="119" spans="2:11" ht="12.75">
      <c r="B119" s="5" t="s">
        <v>85</v>
      </c>
      <c r="C119" s="37" t="s">
        <v>102</v>
      </c>
      <c r="D119" s="13">
        <v>15</v>
      </c>
      <c r="E119" s="18"/>
      <c r="F119" s="19"/>
      <c r="G119" s="15"/>
      <c r="H119" s="11">
        <f t="shared" si="3"/>
        <v>0</v>
      </c>
      <c r="I119" s="4">
        <v>0.21</v>
      </c>
      <c r="J119" s="3">
        <f t="shared" si="4"/>
        <v>0</v>
      </c>
      <c r="K119" s="6">
        <f t="shared" si="5"/>
        <v>0</v>
      </c>
    </row>
    <row r="120" spans="2:11" ht="12.75">
      <c r="B120" s="5" t="s">
        <v>86</v>
      </c>
      <c r="C120" s="37" t="s">
        <v>102</v>
      </c>
      <c r="D120" s="13">
        <v>10</v>
      </c>
      <c r="E120" s="18"/>
      <c r="F120" s="19"/>
      <c r="G120" s="15"/>
      <c r="H120" s="11">
        <f t="shared" si="3"/>
        <v>0</v>
      </c>
      <c r="I120" s="4">
        <v>0.21</v>
      </c>
      <c r="J120" s="3">
        <f t="shared" si="4"/>
        <v>0</v>
      </c>
      <c r="K120" s="6">
        <f t="shared" si="5"/>
        <v>0</v>
      </c>
    </row>
    <row r="121" spans="2:11" ht="12.75">
      <c r="B121" s="5" t="s">
        <v>87</v>
      </c>
      <c r="C121" s="37" t="s">
        <v>102</v>
      </c>
      <c r="D121" s="13">
        <v>7</v>
      </c>
      <c r="E121" s="18"/>
      <c r="F121" s="19"/>
      <c r="G121" s="15"/>
      <c r="H121" s="11">
        <f t="shared" si="3"/>
        <v>0</v>
      </c>
      <c r="I121" s="4">
        <v>0.21</v>
      </c>
      <c r="J121" s="3">
        <f t="shared" si="4"/>
        <v>0</v>
      </c>
      <c r="K121" s="6">
        <f t="shared" si="5"/>
        <v>0</v>
      </c>
    </row>
    <row r="122" spans="2:11" ht="12.75">
      <c r="B122" s="5" t="s">
        <v>88</v>
      </c>
      <c r="C122" s="37" t="s">
        <v>102</v>
      </c>
      <c r="D122" s="13">
        <v>110</v>
      </c>
      <c r="E122" s="18"/>
      <c r="F122" s="19"/>
      <c r="G122" s="15"/>
      <c r="H122" s="11">
        <f t="shared" si="3"/>
        <v>0</v>
      </c>
      <c r="I122" s="4">
        <v>0.21</v>
      </c>
      <c r="J122" s="3">
        <f t="shared" si="4"/>
        <v>0</v>
      </c>
      <c r="K122" s="6">
        <f t="shared" si="5"/>
        <v>0</v>
      </c>
    </row>
    <row r="123" spans="2:11" ht="12.75">
      <c r="B123" s="5" t="s">
        <v>134</v>
      </c>
      <c r="C123" s="37" t="s">
        <v>103</v>
      </c>
      <c r="D123" s="13">
        <v>50</v>
      </c>
      <c r="E123" s="18"/>
      <c r="F123" s="19"/>
      <c r="G123" s="15"/>
      <c r="H123" s="11">
        <f t="shared" si="3"/>
        <v>0</v>
      </c>
      <c r="I123" s="4">
        <v>0.21</v>
      </c>
      <c r="J123" s="3">
        <f t="shared" si="4"/>
        <v>0</v>
      </c>
      <c r="K123" s="6">
        <f t="shared" si="5"/>
        <v>0</v>
      </c>
    </row>
    <row r="124" spans="2:11" ht="12.75">
      <c r="B124" s="5" t="s">
        <v>135</v>
      </c>
      <c r="C124" s="37" t="s">
        <v>103</v>
      </c>
      <c r="D124" s="13">
        <v>4500</v>
      </c>
      <c r="E124" s="18"/>
      <c r="F124" s="19"/>
      <c r="G124" s="15"/>
      <c r="H124" s="11">
        <f t="shared" si="3"/>
        <v>0</v>
      </c>
      <c r="I124" s="4">
        <v>0.21</v>
      </c>
      <c r="J124" s="3">
        <f t="shared" si="4"/>
        <v>0</v>
      </c>
      <c r="K124" s="6">
        <f t="shared" si="5"/>
        <v>0</v>
      </c>
    </row>
    <row r="125" spans="2:11" ht="12.75">
      <c r="B125" s="5" t="s">
        <v>136</v>
      </c>
      <c r="C125" s="37" t="s">
        <v>103</v>
      </c>
      <c r="D125" s="13">
        <v>560</v>
      </c>
      <c r="E125" s="18"/>
      <c r="F125" s="19"/>
      <c r="G125" s="15"/>
      <c r="H125" s="11">
        <f t="shared" si="3"/>
        <v>0</v>
      </c>
      <c r="I125" s="4">
        <v>0.21</v>
      </c>
      <c r="J125" s="3">
        <f t="shared" si="4"/>
        <v>0</v>
      </c>
      <c r="K125" s="6">
        <f t="shared" si="5"/>
        <v>0</v>
      </c>
    </row>
    <row r="126" spans="2:11" ht="12.75">
      <c r="B126" s="39" t="s">
        <v>137</v>
      </c>
      <c r="C126" s="37" t="s">
        <v>103</v>
      </c>
      <c r="D126" s="13">
        <v>10</v>
      </c>
      <c r="E126" s="18"/>
      <c r="F126" s="19"/>
      <c r="G126" s="15"/>
      <c r="H126" s="11">
        <f t="shared" si="3"/>
        <v>0</v>
      </c>
      <c r="I126" s="4">
        <v>0.21</v>
      </c>
      <c r="J126" s="3">
        <f t="shared" si="4"/>
        <v>0</v>
      </c>
      <c r="K126" s="6">
        <f t="shared" si="5"/>
        <v>0</v>
      </c>
    </row>
    <row r="127" spans="2:11" ht="12.75">
      <c r="B127" s="5" t="s">
        <v>133</v>
      </c>
      <c r="C127" s="37" t="s">
        <v>103</v>
      </c>
      <c r="D127" s="13">
        <v>10</v>
      </c>
      <c r="E127" s="18"/>
      <c r="F127" s="19"/>
      <c r="G127" s="15"/>
      <c r="H127" s="11">
        <f t="shared" si="3"/>
        <v>0</v>
      </c>
      <c r="I127" s="4">
        <v>0.21</v>
      </c>
      <c r="J127" s="3">
        <f t="shared" si="4"/>
        <v>0</v>
      </c>
      <c r="K127" s="6">
        <f t="shared" si="5"/>
        <v>0</v>
      </c>
    </row>
    <row r="128" spans="2:11" ht="12.75">
      <c r="B128" s="39" t="s">
        <v>138</v>
      </c>
      <c r="C128" s="40" t="s">
        <v>103</v>
      </c>
      <c r="D128" s="13">
        <v>4</v>
      </c>
      <c r="E128" s="18"/>
      <c r="F128" s="19"/>
      <c r="G128" s="15"/>
      <c r="H128" s="11">
        <f t="shared" si="3"/>
        <v>0</v>
      </c>
      <c r="I128" s="4">
        <v>0.21</v>
      </c>
      <c r="J128" s="3">
        <f t="shared" si="4"/>
        <v>0</v>
      </c>
      <c r="K128" s="6">
        <f t="shared" si="5"/>
        <v>0</v>
      </c>
    </row>
    <row r="129" spans="2:11" ht="12.75">
      <c r="B129" s="39" t="s">
        <v>139</v>
      </c>
      <c r="C129" s="40" t="s">
        <v>103</v>
      </c>
      <c r="D129" s="13">
        <v>20</v>
      </c>
      <c r="E129" s="18"/>
      <c r="F129" s="19"/>
      <c r="G129" s="15"/>
      <c r="H129" s="11">
        <f t="shared" si="3"/>
        <v>0</v>
      </c>
      <c r="I129" s="4">
        <v>0.21</v>
      </c>
      <c r="J129" s="3">
        <f t="shared" si="4"/>
        <v>0</v>
      </c>
      <c r="K129" s="6">
        <f t="shared" si="5"/>
        <v>0</v>
      </c>
    </row>
    <row r="130" spans="2:11" ht="12.75">
      <c r="B130" s="5" t="s">
        <v>140</v>
      </c>
      <c r="C130" s="40" t="s">
        <v>103</v>
      </c>
      <c r="D130" s="13">
        <v>10</v>
      </c>
      <c r="E130" s="18"/>
      <c r="F130" s="19"/>
      <c r="G130" s="15"/>
      <c r="H130" s="11">
        <f t="shared" si="3"/>
        <v>0</v>
      </c>
      <c r="I130" s="4">
        <v>0.21</v>
      </c>
      <c r="J130" s="3">
        <f t="shared" si="4"/>
        <v>0</v>
      </c>
      <c r="K130" s="6">
        <f t="shared" si="5"/>
        <v>0</v>
      </c>
    </row>
    <row r="131" spans="2:11" ht="12.75">
      <c r="B131" s="5" t="s">
        <v>89</v>
      </c>
      <c r="C131" s="37" t="s">
        <v>102</v>
      </c>
      <c r="D131" s="13">
        <v>60</v>
      </c>
      <c r="E131" s="18"/>
      <c r="F131" s="19"/>
      <c r="G131" s="15"/>
      <c r="H131" s="11">
        <f t="shared" si="3"/>
        <v>0</v>
      </c>
      <c r="I131" s="4">
        <v>0.21</v>
      </c>
      <c r="J131" s="3">
        <f t="shared" si="4"/>
        <v>0</v>
      </c>
      <c r="K131" s="6">
        <f t="shared" si="5"/>
        <v>0</v>
      </c>
    </row>
    <row r="132" spans="2:11" ht="12.75">
      <c r="B132" s="5" t="s">
        <v>90</v>
      </c>
      <c r="C132" s="37" t="s">
        <v>102</v>
      </c>
      <c r="D132" s="13">
        <v>360</v>
      </c>
      <c r="E132" s="18"/>
      <c r="F132" s="19"/>
      <c r="G132" s="15"/>
      <c r="H132" s="11">
        <f t="shared" si="3"/>
        <v>0</v>
      </c>
      <c r="I132" s="4">
        <v>0.21</v>
      </c>
      <c r="J132" s="3">
        <f t="shared" si="4"/>
        <v>0</v>
      </c>
      <c r="K132" s="6">
        <f t="shared" si="5"/>
        <v>0</v>
      </c>
    </row>
    <row r="133" spans="2:11" ht="12.75">
      <c r="B133" s="5" t="s">
        <v>141</v>
      </c>
      <c r="C133" s="37" t="s">
        <v>102</v>
      </c>
      <c r="D133" s="13">
        <v>1600</v>
      </c>
      <c r="E133" s="18"/>
      <c r="F133" s="19"/>
      <c r="G133" s="15"/>
      <c r="H133" s="11">
        <f t="shared" si="3"/>
        <v>0</v>
      </c>
      <c r="I133" s="4">
        <v>0.21</v>
      </c>
      <c r="J133" s="3">
        <f t="shared" si="4"/>
        <v>0</v>
      </c>
      <c r="K133" s="6">
        <f t="shared" si="5"/>
        <v>0</v>
      </c>
    </row>
    <row r="134" spans="2:11" ht="12.75">
      <c r="B134" s="5" t="s">
        <v>91</v>
      </c>
      <c r="C134" s="37" t="s">
        <v>102</v>
      </c>
      <c r="D134" s="13">
        <v>2000</v>
      </c>
      <c r="E134" s="18"/>
      <c r="F134" s="19"/>
      <c r="G134" s="15"/>
      <c r="H134" s="11">
        <f aca="true" t="shared" si="6" ref="H134:H157">G134*D134</f>
        <v>0</v>
      </c>
      <c r="I134" s="4">
        <v>0.21</v>
      </c>
      <c r="J134" s="3">
        <f aca="true" t="shared" si="7" ref="J134:J157">H134*I134</f>
        <v>0</v>
      </c>
      <c r="K134" s="6">
        <f aca="true" t="shared" si="8" ref="K134:K157">J134+H134</f>
        <v>0</v>
      </c>
    </row>
    <row r="135" spans="2:11" ht="12.75">
      <c r="B135" s="5" t="s">
        <v>142</v>
      </c>
      <c r="C135" s="37" t="s">
        <v>103</v>
      </c>
      <c r="D135" s="13">
        <v>20</v>
      </c>
      <c r="E135" s="18"/>
      <c r="F135" s="19"/>
      <c r="G135" s="15"/>
      <c r="H135" s="11">
        <f t="shared" si="6"/>
        <v>0</v>
      </c>
      <c r="I135" s="4">
        <v>0.21</v>
      </c>
      <c r="J135" s="3">
        <f t="shared" si="7"/>
        <v>0</v>
      </c>
      <c r="K135" s="6">
        <f t="shared" si="8"/>
        <v>0</v>
      </c>
    </row>
    <row r="136" spans="2:11" ht="12.75">
      <c r="B136" s="5" t="s">
        <v>143</v>
      </c>
      <c r="C136" s="37" t="s">
        <v>103</v>
      </c>
      <c r="D136" s="13">
        <v>40</v>
      </c>
      <c r="E136" s="18"/>
      <c r="F136" s="19"/>
      <c r="G136" s="15"/>
      <c r="H136" s="11">
        <f t="shared" si="6"/>
        <v>0</v>
      </c>
      <c r="I136" s="4">
        <v>0.21</v>
      </c>
      <c r="J136" s="3">
        <f t="shared" si="7"/>
        <v>0</v>
      </c>
      <c r="K136" s="6">
        <f t="shared" si="8"/>
        <v>0</v>
      </c>
    </row>
    <row r="137" spans="2:11" ht="12.75">
      <c r="B137" s="5" t="s">
        <v>144</v>
      </c>
      <c r="C137" s="37" t="s">
        <v>103</v>
      </c>
      <c r="D137" s="13">
        <v>50</v>
      </c>
      <c r="E137" s="18"/>
      <c r="F137" s="19"/>
      <c r="G137" s="15"/>
      <c r="H137" s="11">
        <f t="shared" si="6"/>
        <v>0</v>
      </c>
      <c r="I137" s="4">
        <v>0.21</v>
      </c>
      <c r="J137" s="3">
        <f t="shared" si="7"/>
        <v>0</v>
      </c>
      <c r="K137" s="6">
        <f t="shared" si="8"/>
        <v>0</v>
      </c>
    </row>
    <row r="138" spans="2:11" ht="12.75">
      <c r="B138" s="5" t="s">
        <v>145</v>
      </c>
      <c r="C138" s="37" t="s">
        <v>103</v>
      </c>
      <c r="D138" s="13">
        <v>10</v>
      </c>
      <c r="E138" s="18"/>
      <c r="F138" s="19"/>
      <c r="G138" s="15"/>
      <c r="H138" s="11">
        <f t="shared" si="6"/>
        <v>0</v>
      </c>
      <c r="I138" s="4">
        <v>0.21</v>
      </c>
      <c r="J138" s="3">
        <f t="shared" si="7"/>
        <v>0</v>
      </c>
      <c r="K138" s="6">
        <f t="shared" si="8"/>
        <v>0</v>
      </c>
    </row>
    <row r="139" spans="2:11" ht="12.75">
      <c r="B139" s="5" t="s">
        <v>146</v>
      </c>
      <c r="C139" s="37" t="s">
        <v>103</v>
      </c>
      <c r="D139" s="13">
        <v>23</v>
      </c>
      <c r="E139" s="18"/>
      <c r="F139" s="19"/>
      <c r="G139" s="15"/>
      <c r="H139" s="11">
        <f t="shared" si="6"/>
        <v>0</v>
      </c>
      <c r="I139" s="4">
        <v>0.21</v>
      </c>
      <c r="J139" s="3">
        <f t="shared" si="7"/>
        <v>0</v>
      </c>
      <c r="K139" s="6">
        <f t="shared" si="8"/>
        <v>0</v>
      </c>
    </row>
    <row r="140" spans="2:11" ht="12.75">
      <c r="B140" s="5" t="s">
        <v>147</v>
      </c>
      <c r="C140" s="37" t="s">
        <v>103</v>
      </c>
      <c r="D140" s="13">
        <v>12</v>
      </c>
      <c r="E140" s="18"/>
      <c r="F140" s="19"/>
      <c r="G140" s="15"/>
      <c r="H140" s="11">
        <f t="shared" si="6"/>
        <v>0</v>
      </c>
      <c r="I140" s="4">
        <v>0.21</v>
      </c>
      <c r="J140" s="3">
        <f t="shared" si="7"/>
        <v>0</v>
      </c>
      <c r="K140" s="6">
        <f t="shared" si="8"/>
        <v>0</v>
      </c>
    </row>
    <row r="141" spans="2:11" ht="12.75">
      <c r="B141" s="5" t="s">
        <v>92</v>
      </c>
      <c r="C141" s="37" t="s">
        <v>102</v>
      </c>
      <c r="D141" s="13">
        <v>100</v>
      </c>
      <c r="E141" s="18"/>
      <c r="F141" s="19"/>
      <c r="G141" s="15"/>
      <c r="H141" s="11">
        <f t="shared" si="6"/>
        <v>0</v>
      </c>
      <c r="I141" s="4">
        <v>0.21</v>
      </c>
      <c r="J141" s="3">
        <f t="shared" si="7"/>
        <v>0</v>
      </c>
      <c r="K141" s="6">
        <f t="shared" si="8"/>
        <v>0</v>
      </c>
    </row>
    <row r="142" spans="2:11" ht="12.75">
      <c r="B142" s="5" t="s">
        <v>148</v>
      </c>
      <c r="C142" s="37" t="s">
        <v>103</v>
      </c>
      <c r="D142" s="13">
        <v>5</v>
      </c>
      <c r="E142" s="18"/>
      <c r="F142" s="19"/>
      <c r="G142" s="15"/>
      <c r="H142" s="11">
        <f t="shared" si="6"/>
        <v>0</v>
      </c>
      <c r="I142" s="4">
        <v>0.21</v>
      </c>
      <c r="J142" s="3">
        <f t="shared" si="7"/>
        <v>0</v>
      </c>
      <c r="K142" s="6">
        <f t="shared" si="8"/>
        <v>0</v>
      </c>
    </row>
    <row r="143" spans="2:11" ht="12.75">
      <c r="B143" s="5" t="s">
        <v>149</v>
      </c>
      <c r="C143" s="37" t="s">
        <v>103</v>
      </c>
      <c r="D143" s="13">
        <v>10</v>
      </c>
      <c r="E143" s="18"/>
      <c r="F143" s="19"/>
      <c r="G143" s="15"/>
      <c r="H143" s="11">
        <f t="shared" si="6"/>
        <v>0</v>
      </c>
      <c r="I143" s="4">
        <v>0.21</v>
      </c>
      <c r="J143" s="3">
        <f t="shared" si="7"/>
        <v>0</v>
      </c>
      <c r="K143" s="6">
        <f t="shared" si="8"/>
        <v>0</v>
      </c>
    </row>
    <row r="144" spans="2:11" ht="12.75">
      <c r="B144" s="60" t="s">
        <v>170</v>
      </c>
      <c r="C144" s="61" t="s">
        <v>103</v>
      </c>
      <c r="D144" s="62">
        <v>150</v>
      </c>
      <c r="E144" s="18"/>
      <c r="F144" s="19"/>
      <c r="G144" s="15"/>
      <c r="H144" s="11">
        <f t="shared" si="6"/>
        <v>0</v>
      </c>
      <c r="I144" s="4">
        <v>0.21</v>
      </c>
      <c r="J144" s="3">
        <f t="shared" si="7"/>
        <v>0</v>
      </c>
      <c r="K144" s="6">
        <f t="shared" si="8"/>
        <v>0</v>
      </c>
    </row>
    <row r="145" spans="2:11" ht="12.75">
      <c r="B145" s="5" t="s">
        <v>150</v>
      </c>
      <c r="C145" s="37" t="s">
        <v>103</v>
      </c>
      <c r="D145" s="13">
        <v>7</v>
      </c>
      <c r="E145" s="18"/>
      <c r="F145" s="19"/>
      <c r="G145" s="15"/>
      <c r="H145" s="11">
        <f t="shared" si="6"/>
        <v>0</v>
      </c>
      <c r="I145" s="4">
        <v>0.21</v>
      </c>
      <c r="J145" s="3">
        <f t="shared" si="7"/>
        <v>0</v>
      </c>
      <c r="K145" s="6">
        <f t="shared" si="8"/>
        <v>0</v>
      </c>
    </row>
    <row r="146" spans="2:11" ht="12.75">
      <c r="B146" s="5" t="s">
        <v>93</v>
      </c>
      <c r="C146" s="37" t="s">
        <v>102</v>
      </c>
      <c r="D146" s="13">
        <v>70</v>
      </c>
      <c r="E146" s="18"/>
      <c r="F146" s="19"/>
      <c r="G146" s="15"/>
      <c r="H146" s="11">
        <f t="shared" si="6"/>
        <v>0</v>
      </c>
      <c r="I146" s="4">
        <v>0.21</v>
      </c>
      <c r="J146" s="3">
        <f t="shared" si="7"/>
        <v>0</v>
      </c>
      <c r="K146" s="6">
        <f t="shared" si="8"/>
        <v>0</v>
      </c>
    </row>
    <row r="147" spans="2:11" ht="12.75">
      <c r="B147" s="5" t="s">
        <v>94</v>
      </c>
      <c r="C147" s="37" t="s">
        <v>102</v>
      </c>
      <c r="D147" s="13">
        <v>20</v>
      </c>
      <c r="E147" s="18"/>
      <c r="F147" s="19"/>
      <c r="G147" s="15"/>
      <c r="H147" s="11">
        <f t="shared" si="6"/>
        <v>0</v>
      </c>
      <c r="I147" s="4">
        <v>0.21</v>
      </c>
      <c r="J147" s="3">
        <f t="shared" si="7"/>
        <v>0</v>
      </c>
      <c r="K147" s="6">
        <f t="shared" si="8"/>
        <v>0</v>
      </c>
    </row>
    <row r="148" spans="2:11" ht="12.75">
      <c r="B148" s="5" t="s">
        <v>95</v>
      </c>
      <c r="C148" s="37" t="s">
        <v>102</v>
      </c>
      <c r="D148" s="13">
        <v>40</v>
      </c>
      <c r="E148" s="18"/>
      <c r="F148" s="19"/>
      <c r="G148" s="15"/>
      <c r="H148" s="11">
        <f t="shared" si="6"/>
        <v>0</v>
      </c>
      <c r="I148" s="4">
        <v>0.21</v>
      </c>
      <c r="J148" s="3">
        <f t="shared" si="7"/>
        <v>0</v>
      </c>
      <c r="K148" s="6">
        <f t="shared" si="8"/>
        <v>0</v>
      </c>
    </row>
    <row r="149" spans="2:11" ht="12.75">
      <c r="B149" s="5" t="s">
        <v>151</v>
      </c>
      <c r="C149" s="37" t="s">
        <v>103</v>
      </c>
      <c r="D149" s="13">
        <v>6</v>
      </c>
      <c r="E149" s="18"/>
      <c r="F149" s="19"/>
      <c r="G149" s="15"/>
      <c r="H149" s="11">
        <f t="shared" si="6"/>
        <v>0</v>
      </c>
      <c r="I149" s="4">
        <v>0.21</v>
      </c>
      <c r="J149" s="3">
        <f t="shared" si="7"/>
        <v>0</v>
      </c>
      <c r="K149" s="6">
        <f t="shared" si="8"/>
        <v>0</v>
      </c>
    </row>
    <row r="150" spans="2:11" ht="12.75">
      <c r="B150" s="5" t="s">
        <v>152</v>
      </c>
      <c r="C150" s="37" t="s">
        <v>103</v>
      </c>
      <c r="D150" s="13">
        <v>10</v>
      </c>
      <c r="E150" s="18"/>
      <c r="F150" s="19"/>
      <c r="G150" s="15"/>
      <c r="H150" s="11">
        <f t="shared" si="6"/>
        <v>0</v>
      </c>
      <c r="I150" s="4">
        <v>0.21</v>
      </c>
      <c r="J150" s="3">
        <f t="shared" si="7"/>
        <v>0</v>
      </c>
      <c r="K150" s="6">
        <f t="shared" si="8"/>
        <v>0</v>
      </c>
    </row>
    <row r="151" spans="2:11" ht="12.75">
      <c r="B151" s="5" t="s">
        <v>96</v>
      </c>
      <c r="C151" s="37" t="s">
        <v>102</v>
      </c>
      <c r="D151" s="13">
        <v>450</v>
      </c>
      <c r="E151" s="18"/>
      <c r="F151" s="19"/>
      <c r="G151" s="15"/>
      <c r="H151" s="11">
        <f t="shared" si="6"/>
        <v>0</v>
      </c>
      <c r="I151" s="4">
        <v>0.21</v>
      </c>
      <c r="J151" s="3">
        <f t="shared" si="7"/>
        <v>0</v>
      </c>
      <c r="K151" s="6">
        <f t="shared" si="8"/>
        <v>0</v>
      </c>
    </row>
    <row r="152" spans="2:11" ht="12.75">
      <c r="B152" s="5" t="s">
        <v>168</v>
      </c>
      <c r="C152" s="37" t="s">
        <v>102</v>
      </c>
      <c r="D152" s="13">
        <v>100</v>
      </c>
      <c r="E152" s="18"/>
      <c r="F152" s="19"/>
      <c r="G152" s="15"/>
      <c r="H152" s="11">
        <f t="shared" si="6"/>
        <v>0</v>
      </c>
      <c r="I152" s="4">
        <v>0.21</v>
      </c>
      <c r="J152" s="3">
        <f t="shared" si="7"/>
        <v>0</v>
      </c>
      <c r="K152" s="6">
        <f t="shared" si="8"/>
        <v>0</v>
      </c>
    </row>
    <row r="153" spans="2:11" ht="12.75">
      <c r="B153" s="5" t="s">
        <v>169</v>
      </c>
      <c r="C153" s="37" t="s">
        <v>102</v>
      </c>
      <c r="D153" s="13">
        <v>100</v>
      </c>
      <c r="E153" s="18"/>
      <c r="F153" s="19"/>
      <c r="G153" s="15"/>
      <c r="H153" s="11">
        <f t="shared" si="6"/>
        <v>0</v>
      </c>
      <c r="I153" s="4">
        <v>0.21</v>
      </c>
      <c r="J153" s="3">
        <f t="shared" si="7"/>
        <v>0</v>
      </c>
      <c r="K153" s="6">
        <f t="shared" si="8"/>
        <v>0</v>
      </c>
    </row>
    <row r="154" spans="2:11" ht="12.75">
      <c r="B154" s="5" t="s">
        <v>153</v>
      </c>
      <c r="C154" s="37" t="s">
        <v>103</v>
      </c>
      <c r="D154" s="13">
        <v>13</v>
      </c>
      <c r="E154" s="18"/>
      <c r="F154" s="19"/>
      <c r="G154" s="15"/>
      <c r="H154" s="11">
        <f t="shared" si="6"/>
        <v>0</v>
      </c>
      <c r="I154" s="4">
        <v>0.21</v>
      </c>
      <c r="J154" s="3">
        <f t="shared" si="7"/>
        <v>0</v>
      </c>
      <c r="K154" s="6">
        <f t="shared" si="8"/>
        <v>0</v>
      </c>
    </row>
    <row r="155" spans="2:11" ht="12.75">
      <c r="B155" s="5" t="s">
        <v>154</v>
      </c>
      <c r="C155" s="37" t="s">
        <v>103</v>
      </c>
      <c r="D155" s="13">
        <v>22</v>
      </c>
      <c r="E155" s="18"/>
      <c r="F155" s="19"/>
      <c r="G155" s="15"/>
      <c r="H155" s="11">
        <f t="shared" si="6"/>
        <v>0</v>
      </c>
      <c r="I155" s="4">
        <v>0.21</v>
      </c>
      <c r="J155" s="3">
        <f t="shared" si="7"/>
        <v>0</v>
      </c>
      <c r="K155" s="6">
        <f t="shared" si="8"/>
        <v>0</v>
      </c>
    </row>
    <row r="156" spans="2:11" ht="12.75">
      <c r="B156" s="5" t="s">
        <v>155</v>
      </c>
      <c r="C156" s="37" t="s">
        <v>103</v>
      </c>
      <c r="D156" s="13">
        <v>5</v>
      </c>
      <c r="E156" s="18"/>
      <c r="F156" s="19"/>
      <c r="G156" s="15"/>
      <c r="H156" s="11">
        <f t="shared" si="6"/>
        <v>0</v>
      </c>
      <c r="I156" s="4">
        <v>0.21</v>
      </c>
      <c r="J156" s="3">
        <f t="shared" si="7"/>
        <v>0</v>
      </c>
      <c r="K156" s="6">
        <f t="shared" si="8"/>
        <v>0</v>
      </c>
    </row>
    <row r="157" spans="2:11" ht="12.75">
      <c r="B157" s="5" t="s">
        <v>97</v>
      </c>
      <c r="C157" s="37" t="s">
        <v>102</v>
      </c>
      <c r="D157" s="13">
        <v>100</v>
      </c>
      <c r="E157" s="18"/>
      <c r="F157" s="19"/>
      <c r="G157" s="15"/>
      <c r="H157" s="11">
        <f t="shared" si="6"/>
        <v>0</v>
      </c>
      <c r="I157" s="4">
        <v>0.21</v>
      </c>
      <c r="J157" s="3">
        <f t="shared" si="7"/>
        <v>0</v>
      </c>
      <c r="K157" s="6">
        <f t="shared" si="8"/>
        <v>0</v>
      </c>
    </row>
    <row r="158" spans="2:11" ht="13.5" thickBot="1">
      <c r="B158" s="7" t="s">
        <v>98</v>
      </c>
      <c r="C158" s="38" t="s">
        <v>102</v>
      </c>
      <c r="D158" s="14">
        <v>100</v>
      </c>
      <c r="E158" s="63"/>
      <c r="F158" s="64"/>
      <c r="G158" s="16"/>
      <c r="H158" s="12">
        <v>0</v>
      </c>
      <c r="I158" s="8">
        <v>0.21</v>
      </c>
      <c r="J158" s="9">
        <v>0</v>
      </c>
      <c r="K158" s="10">
        <v>0</v>
      </c>
    </row>
    <row r="159" spans="2:11" ht="12.75" thickBot="1">
      <c r="B159" s="46"/>
      <c r="C159" s="47"/>
      <c r="D159" s="47"/>
      <c r="E159" s="47"/>
      <c r="F159" s="47"/>
      <c r="G159" s="47"/>
      <c r="H159" s="47"/>
      <c r="I159" s="47"/>
      <c r="J159" s="47"/>
      <c r="K159" s="48"/>
    </row>
    <row r="160" spans="2:11" ht="12.75" customHeight="1">
      <c r="B160" s="42" t="s">
        <v>8</v>
      </c>
      <c r="C160" s="43"/>
      <c r="D160" s="43"/>
      <c r="E160" s="43"/>
      <c r="F160" s="43"/>
      <c r="G160" s="43"/>
      <c r="H160" s="52">
        <f>SUM(H5:H158)</f>
        <v>0</v>
      </c>
      <c r="I160" s="54">
        <v>0.21</v>
      </c>
      <c r="J160" s="56">
        <f>SUM(J5:J158)</f>
        <v>0</v>
      </c>
      <c r="K160" s="58" t="e">
        <f aca="true" t="array" ref="K160">I160(K5:K158)</f>
        <v>#REF!</v>
      </c>
    </row>
    <row r="161" spans="2:11" ht="22.5" customHeight="1" thickBot="1">
      <c r="B161" s="44"/>
      <c r="C161" s="45"/>
      <c r="D161" s="45"/>
      <c r="E161" s="45"/>
      <c r="F161" s="45"/>
      <c r="G161" s="45"/>
      <c r="H161" s="53"/>
      <c r="I161" s="55"/>
      <c r="J161" s="57"/>
      <c r="K161" s="59"/>
    </row>
    <row r="165" spans="2:3" ht="13.5">
      <c r="B165" s="34" t="s">
        <v>11</v>
      </c>
      <c r="C165" s="34"/>
    </row>
    <row r="166" spans="6:8" ht="14.25">
      <c r="F166" s="32" t="s">
        <v>9</v>
      </c>
      <c r="G166" s="32"/>
      <c r="H166" s="33"/>
    </row>
    <row r="167" spans="2:8" ht="12">
      <c r="B167" s="1"/>
      <c r="C167" s="1"/>
      <c r="F167" s="41" t="s">
        <v>10</v>
      </c>
      <c r="G167" s="41"/>
      <c r="H167" s="41"/>
    </row>
    <row r="168" spans="2:8" ht="12">
      <c r="B168" s="1"/>
      <c r="C168" s="1"/>
      <c r="F168" s="41"/>
      <c r="G168" s="41"/>
      <c r="H168" s="41"/>
    </row>
    <row r="169" spans="2:3" ht="12">
      <c r="B169" s="1"/>
      <c r="C169" s="1"/>
    </row>
    <row r="170" spans="2:3" ht="12">
      <c r="B170" s="1"/>
      <c r="C170" s="1"/>
    </row>
    <row r="171" spans="2:3" ht="12">
      <c r="B171" s="1"/>
      <c r="C171" s="1"/>
    </row>
    <row r="172" spans="2:3" ht="12">
      <c r="B172" s="1"/>
      <c r="C172" s="1"/>
    </row>
    <row r="173" spans="2:3" ht="12">
      <c r="B173" s="1"/>
      <c r="C173" s="1"/>
    </row>
  </sheetData>
  <sheetProtection/>
  <mergeCells count="8">
    <mergeCell ref="F167:H168"/>
    <mergeCell ref="B160:G161"/>
    <mergeCell ref="B159:K159"/>
    <mergeCell ref="B2:K2"/>
    <mergeCell ref="H160:H161"/>
    <mergeCell ref="I160:I161"/>
    <mergeCell ref="J160:J161"/>
    <mergeCell ref="K160:K161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Lukáš MLEJNEK</dc:creator>
  <cp:keywords/>
  <dc:description/>
  <cp:lastModifiedBy>Ing. Lukáš MLEJNEK</cp:lastModifiedBy>
  <cp:lastPrinted>2022-10-07T09:13:19Z</cp:lastPrinted>
  <dcterms:created xsi:type="dcterms:W3CDTF">2019-01-24T12:47:21Z</dcterms:created>
  <dcterms:modified xsi:type="dcterms:W3CDTF">2022-12-23T13:36:52Z</dcterms:modified>
  <cp:category/>
  <cp:version/>
  <cp:contentType/>
  <cp:contentStatus/>
</cp:coreProperties>
</file>