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e7f18f079a765f/zakázky/Znojmo/04 Tisková řešení/04 Vysvětlení/"/>
    </mc:Choice>
  </mc:AlternateContent>
  <xr:revisionPtr revIDLastSave="35" documentId="11_011A26DCBB0A173F0BA2E63D8ACFF57B95BD31DA" xr6:coauthVersionLast="47" xr6:coauthVersionMax="47" xr10:uidLastSave="{AA7FDE43-8E86-4396-B1B1-2A1F8B3D8E1B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 s="1"/>
  <c r="E21" i="1"/>
  <c r="F21" i="1" s="1"/>
  <c r="E22" i="1"/>
  <c r="F22" i="1" s="1"/>
  <c r="E19" i="1"/>
  <c r="F19" i="1" s="1"/>
  <c r="C17" i="1"/>
  <c r="C16" i="1"/>
  <c r="C15" i="1"/>
  <c r="C14" i="1"/>
  <c r="C13" i="1"/>
  <c r="C12" i="1"/>
  <c r="C4" i="1"/>
  <c r="C6" i="1"/>
  <c r="C8" i="1"/>
  <c r="C3" i="1"/>
  <c r="C7" i="1"/>
  <c r="C5" i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3" i="1"/>
  <c r="F3" i="1" s="1"/>
  <c r="F23" i="1" l="1"/>
</calcChain>
</file>

<file path=xl/sharedStrings.xml><?xml version="1.0" encoding="utf-8"?>
<sst xmlns="http://schemas.openxmlformats.org/spreadsheetml/2006/main" count="44" uniqueCount="26">
  <si>
    <t>Příloha č. 3: Položkový rozpočet pro potřeby hodnocení</t>
  </si>
  <si>
    <t>A4 černobíle</t>
  </si>
  <si>
    <t>A4 barevně</t>
  </si>
  <si>
    <t>Servisní klik - tisk</t>
  </si>
  <si>
    <t>Servisní klik - scan</t>
  </si>
  <si>
    <t>Předpokládaný počet jednotek</t>
  </si>
  <si>
    <t>Cena za jednotku bez DPH</t>
  </si>
  <si>
    <t>Cena celkem bez DPH</t>
  </si>
  <si>
    <t>Cena celkem vč. DPH</t>
  </si>
  <si>
    <t>Úhrn</t>
  </si>
  <si>
    <t>Typ tiskárny</t>
  </si>
  <si>
    <t>Předpokládaný počet jednotek/měsíc</t>
  </si>
  <si>
    <t xml:space="preserve">jedná se o odhad, přičemž si zadavatel vyhrazuje právo tento počet neodebrat či odebrat počet vyšší s ohledem na akutální potřeby zadavatele. Hodnota vychází z minulých potřeb zadavatele. </t>
  </si>
  <si>
    <t>zahrnuje veškeré náklady na předmět zakázky (vč. SW), jedná se o provedení tisku či kopírování, kalkulace je provedena na 1 A4. Formát A3 je počítán jako 2 x A4. Cena servisního kliku jednostranného a oboustranného tisku je stejná.</t>
  </si>
  <si>
    <t>zahrnuje veškeré náklady na předmět zakázky (vč. SW), jedná se o provedení scanu s požadovaným výstupem, kalkulace je provedena na 1 A4. Formát A3 je počítán jako 2 x A4. Cena servisního kliku jednostranného a oboustranného scanu je stejná.</t>
  </si>
  <si>
    <t>Stroje A3 - 50 stran / minutu</t>
  </si>
  <si>
    <t>Stroje A3 - 35 stran / minutu</t>
  </si>
  <si>
    <t>Stroje A3 - 25 stran / minutu</t>
  </si>
  <si>
    <t>Stroje A4 - 35 stran / minutu</t>
  </si>
  <si>
    <t>Stroj A3 - 25 stran / minutu</t>
  </si>
  <si>
    <t>Paušální měsíční platba</t>
  </si>
  <si>
    <t>Typ 1 - A3 stroj 50 stran/min, barevná</t>
  </si>
  <si>
    <t>x</t>
  </si>
  <si>
    <t>Typ 3 - A3 stroj 25 stran/min, barevná</t>
  </si>
  <si>
    <t>Typ 2 - A3 stroj 35 stran/min, barevná</t>
  </si>
  <si>
    <t>Typ 4 - A4 stroj 35 stran/min, černobílá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</si>
</sst>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i/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2" borderId="2" xfId="0" applyFill="1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11" xfId="0" applyBorder="1"/>
    <xf numFmtId="0" fontId="0" fillId="2" borderId="11" xfId="0" applyFill="1" applyBorder="1"/>
    <xf numFmtId="0" fontId="1" fillId="0" borderId="8" xfId="0" applyFont="1" applyBorder="1" applyAlignment="1">
      <alignment wrapText="1"/>
    </xf>
    <xf numFmtId="0" fontId="0" fillId="0" borderId="13" xfId="0" applyBorder="1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14" xfId="0" applyFont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2" borderId="20" xfId="0" applyFill="1" applyBorder="1"/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/>
    <xf numFmtId="0" fontId="0" fillId="0" borderId="2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/>
    <xf numFmtId="0" fontId="1" fillId="0" borderId="25" xfId="0" applyFont="1" applyBorder="1"/>
    <xf numFmtId="0" fontId="1" fillId="0" borderId="1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workbookViewId="0">
      <selection activeCell="H12" sqref="H12"/>
    </sheetView>
  </sheetViews>
  <sheetFormatPr defaultRowHeight="14.25" x14ac:dyDescent="0.2"/>
  <cols>
    <col min="1" max="1" width="32.5" customWidth="1"/>
    <col min="2" max="2" width="17.25" customWidth="1"/>
    <col min="3" max="3" width="13.875" customWidth="1"/>
    <col min="4" max="4" width="14.875" customWidth="1"/>
    <col min="5" max="5" width="11.75" customWidth="1"/>
    <col min="6" max="6" width="12.375" customWidth="1"/>
  </cols>
  <sheetData>
    <row r="1" spans="1:7" ht="15" thickBot="1" x14ac:dyDescent="0.25">
      <c r="A1" s="15" t="s">
        <v>0</v>
      </c>
    </row>
    <row r="2" spans="1:7" ht="43.5" thickBot="1" x14ac:dyDescent="0.25">
      <c r="A2" s="19" t="s">
        <v>10</v>
      </c>
      <c r="B2" s="12" t="s">
        <v>3</v>
      </c>
      <c r="C2" s="17" t="s">
        <v>11</v>
      </c>
      <c r="D2" s="17" t="s">
        <v>6</v>
      </c>
      <c r="E2" s="17" t="s">
        <v>7</v>
      </c>
      <c r="F2" s="18" t="s">
        <v>8</v>
      </c>
      <c r="G2" s="1"/>
    </row>
    <row r="3" spans="1:7" ht="28.5" customHeight="1" x14ac:dyDescent="0.2">
      <c r="A3" s="35" t="s">
        <v>15</v>
      </c>
      <c r="B3" s="7" t="s">
        <v>1</v>
      </c>
      <c r="C3" s="20">
        <f>5*2020</f>
        <v>10100</v>
      </c>
      <c r="D3" s="8"/>
      <c r="E3" s="24">
        <f>C3*D3</f>
        <v>0</v>
      </c>
      <c r="F3" s="25">
        <f>E3*1.21</f>
        <v>0</v>
      </c>
    </row>
    <row r="4" spans="1:7" ht="15" thickBot="1" x14ac:dyDescent="0.25">
      <c r="A4" s="36"/>
      <c r="B4" s="3" t="s">
        <v>2</v>
      </c>
      <c r="C4" s="21">
        <f>5*1320</f>
        <v>6600</v>
      </c>
      <c r="D4" s="4"/>
      <c r="E4" s="26">
        <f t="shared" ref="E4:E17" si="0">C4*D4</f>
        <v>0</v>
      </c>
      <c r="F4" s="27">
        <f t="shared" ref="F4:F17" si="1">E4*1.21</f>
        <v>0</v>
      </c>
    </row>
    <row r="5" spans="1:7" ht="28.5" customHeight="1" x14ac:dyDescent="0.2">
      <c r="A5" s="35" t="s">
        <v>16</v>
      </c>
      <c r="B5" s="2" t="s">
        <v>1</v>
      </c>
      <c r="C5" s="22">
        <f>7*1500</f>
        <v>10500</v>
      </c>
      <c r="D5" s="6"/>
      <c r="E5" s="28">
        <f t="shared" si="0"/>
        <v>0</v>
      </c>
      <c r="F5" s="29">
        <f t="shared" si="1"/>
        <v>0</v>
      </c>
    </row>
    <row r="6" spans="1:7" ht="15" thickBot="1" x14ac:dyDescent="0.25">
      <c r="A6" s="36"/>
      <c r="B6" s="10" t="s">
        <v>2</v>
      </c>
      <c r="C6" s="23">
        <f>7*1000</f>
        <v>7000</v>
      </c>
      <c r="D6" s="11"/>
      <c r="E6" s="30">
        <f t="shared" si="0"/>
        <v>0</v>
      </c>
      <c r="F6" s="31">
        <f t="shared" si="1"/>
        <v>0</v>
      </c>
    </row>
    <row r="7" spans="1:7" ht="28.5" customHeight="1" x14ac:dyDescent="0.2">
      <c r="A7" s="35" t="s">
        <v>17</v>
      </c>
      <c r="B7" s="7" t="s">
        <v>1</v>
      </c>
      <c r="C7" s="20">
        <f>16*1400</f>
        <v>22400</v>
      </c>
      <c r="D7" s="8"/>
      <c r="E7" s="24">
        <f t="shared" si="0"/>
        <v>0</v>
      </c>
      <c r="F7" s="25">
        <f t="shared" si="1"/>
        <v>0</v>
      </c>
    </row>
    <row r="8" spans="1:7" ht="15" thickBot="1" x14ac:dyDescent="0.25">
      <c r="A8" s="36"/>
      <c r="B8" s="3" t="s">
        <v>2</v>
      </c>
      <c r="C8" s="21">
        <f>16*900</f>
        <v>14400</v>
      </c>
      <c r="D8" s="4"/>
      <c r="E8" s="26">
        <f t="shared" si="0"/>
        <v>0</v>
      </c>
      <c r="F8" s="27">
        <f t="shared" si="1"/>
        <v>0</v>
      </c>
    </row>
    <row r="9" spans="1:7" ht="28.5" customHeight="1" x14ac:dyDescent="0.2">
      <c r="A9" s="35" t="s">
        <v>18</v>
      </c>
      <c r="B9" s="40" t="s">
        <v>1</v>
      </c>
      <c r="C9" s="42">
        <v>24000</v>
      </c>
      <c r="D9" s="44"/>
      <c r="E9" s="46">
        <f t="shared" si="0"/>
        <v>0</v>
      </c>
      <c r="F9" s="32">
        <f t="shared" si="1"/>
        <v>0</v>
      </c>
    </row>
    <row r="10" spans="1:7" ht="15" thickBot="1" x14ac:dyDescent="0.25">
      <c r="A10" s="36"/>
      <c r="B10" s="41"/>
      <c r="C10" s="43"/>
      <c r="D10" s="45"/>
      <c r="E10" s="47"/>
      <c r="F10" s="33"/>
    </row>
    <row r="11" spans="1:7" ht="29.25" thickBot="1" x14ac:dyDescent="0.25">
      <c r="A11" s="13"/>
      <c r="B11" s="16" t="s">
        <v>4</v>
      </c>
      <c r="C11" s="37"/>
      <c r="D11" s="38"/>
      <c r="E11" s="38"/>
      <c r="F11" s="39"/>
    </row>
    <row r="12" spans="1:7" ht="28.5" customHeight="1" x14ac:dyDescent="0.2">
      <c r="A12" s="35" t="s">
        <v>15</v>
      </c>
      <c r="B12" s="7" t="s">
        <v>1</v>
      </c>
      <c r="C12" s="20">
        <f>5*1800</f>
        <v>9000</v>
      </c>
      <c r="D12" s="8"/>
      <c r="E12" s="7">
        <f t="shared" si="0"/>
        <v>0</v>
      </c>
      <c r="F12" s="9">
        <f t="shared" si="1"/>
        <v>0</v>
      </c>
    </row>
    <row r="13" spans="1:7" ht="15" thickBot="1" x14ac:dyDescent="0.25">
      <c r="A13" s="36"/>
      <c r="B13" s="3" t="s">
        <v>2</v>
      </c>
      <c r="C13" s="21">
        <f>5*1000</f>
        <v>5000</v>
      </c>
      <c r="D13" s="4"/>
      <c r="E13" s="3">
        <f t="shared" si="0"/>
        <v>0</v>
      </c>
      <c r="F13" s="5">
        <f t="shared" si="1"/>
        <v>0</v>
      </c>
    </row>
    <row r="14" spans="1:7" ht="28.5" customHeight="1" x14ac:dyDescent="0.2">
      <c r="A14" s="35" t="s">
        <v>16</v>
      </c>
      <c r="B14" s="7" t="s">
        <v>1</v>
      </c>
      <c r="C14" s="20">
        <f>7*1500</f>
        <v>10500</v>
      </c>
      <c r="D14" s="8"/>
      <c r="E14" s="7">
        <f t="shared" si="0"/>
        <v>0</v>
      </c>
      <c r="F14" s="9">
        <f t="shared" si="1"/>
        <v>0</v>
      </c>
    </row>
    <row r="15" spans="1:7" ht="15" thickBot="1" x14ac:dyDescent="0.25">
      <c r="A15" s="36"/>
      <c r="B15" s="3" t="s">
        <v>2</v>
      </c>
      <c r="C15" s="21">
        <f>7*700</f>
        <v>4900</v>
      </c>
      <c r="D15" s="4"/>
      <c r="E15" s="3">
        <f t="shared" si="0"/>
        <v>0</v>
      </c>
      <c r="F15" s="5">
        <f t="shared" si="1"/>
        <v>0</v>
      </c>
    </row>
    <row r="16" spans="1:7" ht="28.5" customHeight="1" x14ac:dyDescent="0.2">
      <c r="A16" s="35" t="s">
        <v>19</v>
      </c>
      <c r="B16" s="7" t="s">
        <v>1</v>
      </c>
      <c r="C16" s="20">
        <f>16*1100</f>
        <v>17600</v>
      </c>
      <c r="D16" s="8"/>
      <c r="E16" s="7">
        <f t="shared" si="0"/>
        <v>0</v>
      </c>
      <c r="F16" s="9">
        <f t="shared" si="1"/>
        <v>0</v>
      </c>
    </row>
    <row r="17" spans="1:6" ht="15" thickBot="1" x14ac:dyDescent="0.25">
      <c r="A17" s="36"/>
      <c r="B17" s="3" t="s">
        <v>2</v>
      </c>
      <c r="C17" s="21">
        <f>16*500</f>
        <v>8000</v>
      </c>
      <c r="D17" s="4"/>
      <c r="E17" s="3">
        <f t="shared" si="0"/>
        <v>0</v>
      </c>
      <c r="F17" s="5">
        <f t="shared" si="1"/>
        <v>0</v>
      </c>
    </row>
    <row r="18" spans="1:6" ht="29.25" thickBot="1" x14ac:dyDescent="0.25">
      <c r="A18" s="13"/>
      <c r="B18" s="16" t="s">
        <v>20</v>
      </c>
      <c r="C18" s="37"/>
      <c r="D18" s="38"/>
      <c r="E18" s="38"/>
      <c r="F18" s="39"/>
    </row>
    <row r="19" spans="1:6" ht="28.5" x14ac:dyDescent="0.2">
      <c r="A19" s="53" t="s">
        <v>21</v>
      </c>
      <c r="B19" s="7" t="s">
        <v>22</v>
      </c>
      <c r="C19" s="20">
        <v>5</v>
      </c>
      <c r="D19" s="8"/>
      <c r="E19" s="7">
        <f t="shared" ref="E19:E22" si="2">C19*D19</f>
        <v>0</v>
      </c>
      <c r="F19" s="9">
        <f t="shared" ref="F19:F22" si="3">E19*1.21</f>
        <v>0</v>
      </c>
    </row>
    <row r="20" spans="1:6" ht="28.5" x14ac:dyDescent="0.2">
      <c r="A20" s="54" t="s">
        <v>24</v>
      </c>
      <c r="B20" s="50" t="s">
        <v>22</v>
      </c>
      <c r="C20" s="51">
        <v>7</v>
      </c>
      <c r="D20" s="52"/>
      <c r="E20" s="50">
        <f t="shared" si="2"/>
        <v>0</v>
      </c>
      <c r="F20" s="55">
        <f t="shared" si="3"/>
        <v>0</v>
      </c>
    </row>
    <row r="21" spans="1:6" ht="28.5" x14ac:dyDescent="0.2">
      <c r="A21" s="54" t="s">
        <v>23</v>
      </c>
      <c r="B21" s="50" t="s">
        <v>22</v>
      </c>
      <c r="C21" s="51">
        <v>16</v>
      </c>
      <c r="D21" s="52"/>
      <c r="E21" s="50">
        <f t="shared" si="2"/>
        <v>0</v>
      </c>
      <c r="F21" s="55">
        <f t="shared" si="3"/>
        <v>0</v>
      </c>
    </row>
    <row r="22" spans="1:6" ht="29.25" thickBot="1" x14ac:dyDescent="0.25">
      <c r="A22" s="56" t="s">
        <v>25</v>
      </c>
      <c r="B22" s="3" t="s">
        <v>22</v>
      </c>
      <c r="C22" s="21">
        <v>20</v>
      </c>
      <c r="D22" s="4"/>
      <c r="E22" s="3">
        <f t="shared" si="2"/>
        <v>0</v>
      </c>
      <c r="F22" s="5">
        <f t="shared" si="3"/>
        <v>0</v>
      </c>
    </row>
    <row r="23" spans="1:6" ht="15" thickBot="1" x14ac:dyDescent="0.25">
      <c r="A23" s="57"/>
      <c r="B23" s="48"/>
      <c r="C23" s="49"/>
      <c r="D23" s="58"/>
      <c r="E23" s="59" t="s">
        <v>9</v>
      </c>
      <c r="F23" s="60">
        <f>F3+F4+F5+F6+F7+F9+F8+F12+F13+F14+F15+F16+F17+F19+F20+F21+F22</f>
        <v>0</v>
      </c>
    </row>
    <row r="24" spans="1:6" x14ac:dyDescent="0.2">
      <c r="A24" s="57"/>
      <c r="B24" s="48"/>
      <c r="C24" s="49"/>
      <c r="D24" s="58"/>
    </row>
    <row r="25" spans="1:6" ht="60.75" customHeight="1" x14ac:dyDescent="0.2">
      <c r="A25" s="14" t="s">
        <v>3</v>
      </c>
      <c r="B25" s="34" t="s">
        <v>13</v>
      </c>
      <c r="C25" s="34"/>
      <c r="D25" s="34"/>
      <c r="E25" s="34"/>
      <c r="F25" s="34"/>
    </row>
    <row r="26" spans="1:6" ht="65.25" customHeight="1" x14ac:dyDescent="0.2">
      <c r="A26" s="14" t="s">
        <v>4</v>
      </c>
      <c r="B26" s="34" t="s">
        <v>14</v>
      </c>
      <c r="C26" s="34"/>
      <c r="D26" s="34"/>
      <c r="E26" s="34"/>
      <c r="F26" s="34"/>
    </row>
    <row r="27" spans="1:6" ht="52.5" customHeight="1" x14ac:dyDescent="0.2">
      <c r="A27" s="14" t="s">
        <v>5</v>
      </c>
      <c r="B27" s="34" t="s">
        <v>12</v>
      </c>
      <c r="C27" s="34"/>
      <c r="D27" s="34"/>
      <c r="E27" s="34"/>
      <c r="F27" s="34"/>
    </row>
  </sheetData>
  <mergeCells count="17">
    <mergeCell ref="C18:F18"/>
    <mergeCell ref="F9:F10"/>
    <mergeCell ref="B26:F26"/>
    <mergeCell ref="B27:F27"/>
    <mergeCell ref="A3:A4"/>
    <mergeCell ref="A5:A6"/>
    <mergeCell ref="A7:A8"/>
    <mergeCell ref="A9:A10"/>
    <mergeCell ref="A12:A13"/>
    <mergeCell ref="A14:A15"/>
    <mergeCell ref="A16:A17"/>
    <mergeCell ref="C11:F11"/>
    <mergeCell ref="B25:F25"/>
    <mergeCell ref="B9:B10"/>
    <mergeCell ref="C9:C10"/>
    <mergeCell ref="D9:D10"/>
    <mergeCell ref="E9:E10"/>
  </mergeCells>
  <pageMargins left="0.7" right="0.7" top="0.78740157499999996" bottom="0.78740157499999996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Zapletal</dc:creator>
  <cp:lastModifiedBy>Jiří Zapletal</cp:lastModifiedBy>
  <dcterms:created xsi:type="dcterms:W3CDTF">2022-09-20T09:11:17Z</dcterms:created>
  <dcterms:modified xsi:type="dcterms:W3CDTF">2022-12-21T06:06:11Z</dcterms:modified>
</cp:coreProperties>
</file>