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PHM bencalory 2023-2024/"/>
    </mc:Choice>
  </mc:AlternateContent>
  <xr:revisionPtr revIDLastSave="4" documentId="8_{F9D061D6-C86D-48C2-BA21-6F6204D66CAA}" xr6:coauthVersionLast="47" xr6:coauthVersionMax="47" xr10:uidLastSave="{68872E5E-21A8-45A9-8BC3-C2BD808DE650}"/>
  <bookViews>
    <workbookView xWindow="-120" yWindow="-120" windowWidth="29040" windowHeight="15840" xr2:uid="{CBAF04EF-269D-477D-93BD-78A91B680673}"/>
  </bookViews>
  <sheets>
    <sheet name="Tabulka - hodnocení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5" l="1"/>
  <c r="I6" i="25" l="1"/>
  <c r="I17" i="25" s="1"/>
</calcChain>
</file>

<file path=xl/sharedStrings.xml><?xml version="1.0" encoding="utf-8"?>
<sst xmlns="http://schemas.openxmlformats.org/spreadsheetml/2006/main" count="28" uniqueCount="16">
  <si>
    <t>Nafta</t>
  </si>
  <si>
    <t>A</t>
  </si>
  <si>
    <t>B</t>
  </si>
  <si>
    <t>C</t>
  </si>
  <si>
    <t>D</t>
  </si>
  <si>
    <t>E</t>
  </si>
  <si>
    <t>aritmetický průměr všech uveřejněných denních kotací Platts
Barges FOB Rotterdam Mean FAME -10 RED (biosložka) za předcházející týden v USD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</si>
  <si>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</si>
  <si>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</si>
  <si>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</si>
  <si>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</si>
  <si>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 xml:space="preserve">celková cena za 1l v Kč bez DPH určená k hodnocení </t>
  </si>
  <si>
    <t>Tabulka dodávek k ocenění</t>
  </si>
  <si>
    <t>Arktická nafta</t>
  </si>
  <si>
    <t>prémium tuzemského trhu v USD za 1 tunu paliva
představující náklady na zpracování produktu, obchodní marži dodavatele, náklady na dopravu zboží z rafinerie do místa výdeje i další nutné náklady na straně dodavatele</t>
  </si>
  <si>
    <t>aritmetický průměr všech uveřejněných denních kotací Platts
Northwest Europe Cargoes CIF NWE - ULSD 10 ppm Mean pro naftu motorovou a arktickou za
předcházející týden v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</si>
</sst>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3" borderId="1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workbookViewId="0">
      <selection activeCell="H12" sqref="H12"/>
    </sheetView>
  </sheetViews>
  <sheetFormatPr defaultRowHeight="15" x14ac:dyDescent="0.25"/>
  <cols>
    <col min="1" max="1" width="2" customWidth="1"/>
    <col min="2" max="2" width="7.5703125" bestFit="1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12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15</v>
      </c>
      <c r="D5" s="5" t="s">
        <v>6</v>
      </c>
      <c r="E5" s="5" t="s">
        <v>14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9" spans="1:9" x14ac:dyDescent="0.25">
      <c r="B9" s="4"/>
      <c r="C9" s="4" t="s">
        <v>1</v>
      </c>
      <c r="D9" s="4" t="s">
        <v>2</v>
      </c>
      <c r="E9" s="4" t="s">
        <v>3</v>
      </c>
      <c r="F9" s="4" t="s">
        <v>4</v>
      </c>
      <c r="G9" s="4"/>
      <c r="H9" s="4"/>
      <c r="I9" s="4" t="s">
        <v>5</v>
      </c>
    </row>
    <row r="10" spans="1:9" ht="120" x14ac:dyDescent="0.25">
      <c r="B10" s="4"/>
      <c r="C10" s="5" t="s">
        <v>15</v>
      </c>
      <c r="D10" s="5" t="s">
        <v>6</v>
      </c>
      <c r="E10" s="5" t="s">
        <v>14</v>
      </c>
      <c r="F10" s="6" t="s">
        <v>7</v>
      </c>
      <c r="G10" s="6" t="s">
        <v>8</v>
      </c>
      <c r="H10" s="6" t="s">
        <v>9</v>
      </c>
      <c r="I10" s="5" t="s">
        <v>10</v>
      </c>
    </row>
    <row r="11" spans="1:9" ht="30" x14ac:dyDescent="0.25">
      <c r="B11" s="8" t="s">
        <v>13</v>
      </c>
      <c r="C11" s="2"/>
      <c r="D11" s="3"/>
      <c r="E11" s="2"/>
      <c r="F11" s="7"/>
      <c r="G11" s="7">
        <v>8.4500000000000005E-4</v>
      </c>
      <c r="H11" s="7">
        <v>8.4499999999999993</v>
      </c>
      <c r="I11" s="2">
        <f>((C11*0.93)+(D11*0.07)+E11)*F11*G11+H11</f>
        <v>8.4499999999999993</v>
      </c>
    </row>
    <row r="16" spans="1:9" ht="60" x14ac:dyDescent="0.25">
      <c r="I16" s="5" t="s">
        <v>11</v>
      </c>
    </row>
    <row r="17" spans="9:9" x14ac:dyDescent="0.25">
      <c r="I17" s="2">
        <f>I6*0.73+I11*0.27</f>
        <v>8.4499999999999993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- hodnocení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HAVEL &amp; PARTNERS</cp:lastModifiedBy>
  <dcterms:created xsi:type="dcterms:W3CDTF">2020-09-15T15:13:50Z</dcterms:created>
  <dcterms:modified xsi:type="dcterms:W3CDTF">2022-12-19T13:28:09Z</dcterms:modified>
</cp:coreProperties>
</file>