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685" activeTab="0"/>
  </bookViews>
  <sheets>
    <sheet name="ROZPOČET SRPEN 2022" sheetId="1" r:id="rId1"/>
    <sheet name="LEGENDA" sheetId="2" r:id="rId2"/>
  </sheets>
  <definedNames/>
  <calcPr fullCalcOnLoad="1"/>
</workbook>
</file>

<file path=xl/sharedStrings.xml><?xml version="1.0" encoding="utf-8"?>
<sst xmlns="http://schemas.openxmlformats.org/spreadsheetml/2006/main" count="290" uniqueCount="192">
  <si>
    <t>Pol.</t>
  </si>
  <si>
    <t>Název zařízení a popis</t>
  </si>
  <si>
    <t>ks</t>
  </si>
  <si>
    <t>Cena bez DPH za 1 ks</t>
  </si>
  <si>
    <t>Cena celkem bez DPH</t>
  </si>
  <si>
    <t>Cena celkem vč.DPH 21%</t>
  </si>
  <si>
    <t>MEZISOUČET (DODÁVKA ZAŘÍZENÍ)</t>
  </si>
  <si>
    <t>Cena gastrozařízení, doprava a montáž celkem</t>
  </si>
  <si>
    <t>Napětí ( V )</t>
  </si>
  <si>
    <t>Celkem příkon ( kW )</t>
  </si>
  <si>
    <t>příkon/ks ( kW )</t>
  </si>
  <si>
    <t>CELKOVÝ INSTALOVANÝ PŘÍKON</t>
  </si>
  <si>
    <t>SOUDOBOST</t>
  </si>
  <si>
    <t>01.01</t>
  </si>
  <si>
    <t>01.02</t>
  </si>
  <si>
    <t>01.03</t>
  </si>
  <si>
    <t>01.04</t>
  </si>
  <si>
    <t>01.05</t>
  </si>
  <si>
    <t>01.06</t>
  </si>
  <si>
    <t>02.01</t>
  </si>
  <si>
    <t>02.02</t>
  </si>
  <si>
    <t>02.03</t>
  </si>
  <si>
    <t>03.01</t>
  </si>
  <si>
    <t>03.02</t>
  </si>
  <si>
    <t>04.02</t>
  </si>
  <si>
    <t>01.07</t>
  </si>
  <si>
    <t>MAXIMÁLNÍ SOUDOBÝ PŘÍKON</t>
  </si>
  <si>
    <t>04.03</t>
  </si>
  <si>
    <t>04.04</t>
  </si>
  <si>
    <t>01 MYTÍ NÁDOBÍ</t>
  </si>
  <si>
    <t>ZŠ JESENICKÁ_BRUNTÁL - Specifikace a rozpočet technologie kuchyně</t>
  </si>
  <si>
    <t>Plyn/ks (kW)</t>
  </si>
  <si>
    <t>Plyn celkem (kW)</t>
  </si>
  <si>
    <t>1500x700x900</t>
  </si>
  <si>
    <t>700x500</t>
  </si>
  <si>
    <t>700x850x1860</t>
  </si>
  <si>
    <t>01.08</t>
  </si>
  <si>
    <t>3000x300</t>
  </si>
  <si>
    <t>1350x600x1860</t>
  </si>
  <si>
    <t>02 VARNÝ BLOK 2</t>
  </si>
  <si>
    <t>1250x450</t>
  </si>
  <si>
    <t>03 VARNÝ BLOK 1</t>
  </si>
  <si>
    <t>800x930x850</t>
  </si>
  <si>
    <t>03.03</t>
  </si>
  <si>
    <t>PLYN CELKOVĚ</t>
  </si>
  <si>
    <t>03.04</t>
  </si>
  <si>
    <t>4500x400</t>
  </si>
  <si>
    <t>03.05</t>
  </si>
  <si>
    <t>03.06</t>
  </si>
  <si>
    <t>03.07</t>
  </si>
  <si>
    <t>600x400</t>
  </si>
  <si>
    <t>03.08</t>
  </si>
  <si>
    <t>KONVEKTOMAT elektrický ELECTROLUX AOS201ETA1 - STÁVAJÍCÍ</t>
  </si>
  <si>
    <t>03.09</t>
  </si>
  <si>
    <t>ZAVÁŽECÍ vozík ke stávajícímu konvektomatu</t>
  </si>
  <si>
    <t>03.10</t>
  </si>
  <si>
    <t>03.11</t>
  </si>
  <si>
    <t>04 VÝDEJ 1</t>
  </si>
  <si>
    <t>04.01</t>
  </si>
  <si>
    <t>CHLADICÍ skříň - STÁVAJÍCÍ</t>
  </si>
  <si>
    <t>780x692</t>
  </si>
  <si>
    <t>TRANSPORTNÍ vozík vyhřívaný ABNER - STÁVAJÍCÍ</t>
  </si>
  <si>
    <t>05 VÝDEJ 2</t>
  </si>
  <si>
    <t>05.01</t>
  </si>
  <si>
    <t>05.02</t>
  </si>
  <si>
    <t>05.03</t>
  </si>
  <si>
    <t>06 MYTÍ STOLNÍHO NÁDOBÍ</t>
  </si>
  <si>
    <t>06.01</t>
  </si>
  <si>
    <t>06.02</t>
  </si>
  <si>
    <t>06.03</t>
  </si>
  <si>
    <t>06.04</t>
  </si>
  <si>
    <t>06.05</t>
  </si>
  <si>
    <t>06.06</t>
  </si>
  <si>
    <t>06.07</t>
  </si>
  <si>
    <t>06.08</t>
  </si>
  <si>
    <t>06.09</t>
  </si>
  <si>
    <t>06.10</t>
  </si>
  <si>
    <t>06.11</t>
  </si>
  <si>
    <t>06.12</t>
  </si>
  <si>
    <t>2000x600x1860</t>
  </si>
  <si>
    <t>1200x700x900</t>
  </si>
  <si>
    <r>
      <t>STŮL k myčce s</t>
    </r>
    <r>
      <rPr>
        <sz val="9"/>
        <rFont val="Calibri"/>
        <family val="2"/>
      </rPr>
      <t xml:space="preserve"> dřezem vpravo 450x450x200 mm,  celonerezový, zadní lem, nohy s patkami s možností seřízení, otvor pro stojánkovou baterii, podnoží z jaklů min. 35x35 mm</t>
    </r>
  </si>
  <si>
    <t>1300x700x900</t>
  </si>
  <si>
    <r>
      <t>STŮL nerezový</t>
    </r>
    <r>
      <rPr>
        <sz val="9"/>
        <rFont val="Calibri"/>
        <family val="2"/>
      </rPr>
      <t>, zadní lem, nohy s patkami s možností seřízení, podnoží z jaklů min. 35x35 mm</t>
    </r>
  </si>
  <si>
    <t>1150x700x900</t>
  </si>
  <si>
    <r>
      <t>STŮL nerezový výstupní u myčky</t>
    </r>
    <r>
      <rPr>
        <sz val="9"/>
        <rFont val="Calibri"/>
        <family val="2"/>
      </rPr>
      <t>, zadní lem, nohy s patkami s možností seřízení, podnoží z jaklů min. 35x35 mm</t>
    </r>
  </si>
  <si>
    <t>1370x600x900</t>
  </si>
  <si>
    <t>1150x630x870</t>
  </si>
  <si>
    <t>07 PŘÍJEM NÁDOBÍ</t>
  </si>
  <si>
    <t>07.01</t>
  </si>
  <si>
    <t>1500x600x1860</t>
  </si>
  <si>
    <t>08 DIETNÍ KUCHYŇ</t>
  </si>
  <si>
    <t>08.01</t>
  </si>
  <si>
    <t>08.02</t>
  </si>
  <si>
    <t>08.03</t>
  </si>
  <si>
    <t>08.04</t>
  </si>
  <si>
    <t>08.05</t>
  </si>
  <si>
    <t>STŮL nerezový - STÁVAJÍCÍ</t>
  </si>
  <si>
    <t>1900x700</t>
  </si>
  <si>
    <t>1500x700</t>
  </si>
  <si>
    <t>kW</t>
  </si>
  <si>
    <t>DALŠÍ ZAŘÍZENÍ</t>
  </si>
  <si>
    <r>
      <t xml:space="preserve">BATERIE - </t>
    </r>
    <r>
      <rPr>
        <sz val="9"/>
        <rFont val="Calibri"/>
        <family val="2"/>
      </rPr>
      <t>SPRCHA  tlaková, stojánková, na vyvažovací pružině, profi, nerezová, s pákovým ovládáním, s napouštěcím ramínkem, kotvení do zdi</t>
    </r>
  </si>
  <si>
    <r>
      <t xml:space="preserve">VÝLEVKA nerezová </t>
    </r>
    <r>
      <rPr>
        <sz val="9"/>
        <rFont val="Calibri"/>
        <family val="2"/>
      </rPr>
      <t>s umyvadlem a baterií</t>
    </r>
  </si>
  <si>
    <r>
      <t>STŮL nerezový</t>
    </r>
    <r>
      <rPr>
        <sz val="9"/>
        <rFont val="Calibri"/>
        <family val="2"/>
      </rPr>
      <t xml:space="preserve"> s trnoží, zadní lem, nohy s patkami s možností seřízení, podnoží z jaklů min. 35x35 mm</t>
    </r>
  </si>
  <si>
    <r>
      <t>REGÁL celonerezový</t>
    </r>
    <r>
      <rPr>
        <sz val="9"/>
        <rFont val="Calibri"/>
        <family val="2"/>
      </rPr>
      <t>, 5x roštová police, konstrukce z jaklů min. 35x35 mm, seřizovatelné plastové nožky</t>
    </r>
  </si>
  <si>
    <r>
      <t xml:space="preserve">NEREZOVÁ vpusť </t>
    </r>
    <r>
      <rPr>
        <sz val="9"/>
        <rFont val="Calibri"/>
        <family val="2"/>
      </rPr>
      <t>s protiskluzným roštem a odtokovým vývodem o průměru min. 75 mm, celková výška vpusti i se zápachovou uzávěrou max 200 mm. Navařený šroub pro uzemnění</t>
    </r>
  </si>
  <si>
    <r>
      <t>STŮL nerezový</t>
    </r>
    <r>
      <rPr>
        <sz val="9"/>
        <rFont val="Calibri"/>
        <family val="2"/>
      </rPr>
      <t>, zadní lem, zadní nohy vcetne police odsazené 200 mm, spodní police, nohy s patkami s možností seřízení, podnoží z jaklů min. 35x35 mm</t>
    </r>
  </si>
  <si>
    <r>
      <t xml:space="preserve">ZÁSOBNÍK TALÍŘŮ, </t>
    </r>
    <r>
      <rPr>
        <sz val="9"/>
        <rFont val="Calibri"/>
        <family val="2"/>
      </rPr>
      <t>mobilní, dvouplášťové celonerezové provedení, dvě vyhřívané šachty, víko z polykarbonátu, 4 otočná kolečka, z toho 2 s brzdou, pružinový systém, kapacita vozíku 2x50 porcelánových talířů. Přívodní spirálový kabel 2 m, odkládací zásuvka, regulovatelný termostat.</t>
    </r>
  </si>
  <si>
    <r>
      <t>VÝSTUPNÍ oblouk automatický 90°</t>
    </r>
    <r>
      <rPr>
        <sz val="9"/>
        <rFont val="Calibri"/>
        <family val="2"/>
      </rPr>
      <t>, vpravo umístěný - pohyblivý mechanismus propojený se systémem posuvu košů v myčce</t>
    </r>
  </si>
  <si>
    <r>
      <t xml:space="preserve">VÁLEČKOVÝ stůl výstupní, </t>
    </r>
    <r>
      <rPr>
        <sz val="9"/>
        <rFont val="Calibri"/>
        <family val="2"/>
      </rPr>
      <t>válečky lze vyjmout a jsou vyrobeny z umělé hmoty ABS, Ø 40 mm, vyspádované dno a odpadní otvor se zátkou, výškově nastavitelné nohy, bude napojen k automatickému výstupnímu oblouků</t>
    </r>
  </si>
  <si>
    <r>
      <t>STŮL nerezový</t>
    </r>
    <r>
      <rPr>
        <sz val="9"/>
        <rFont val="Calibri"/>
        <family val="2"/>
      </rPr>
      <t>,bez lemu, nohy s patkami s možností seřízení, podnoží z jaklů min. 35x35 mm</t>
    </r>
    <r>
      <rPr>
        <b/>
        <sz val="9"/>
        <rFont val="Calibri"/>
        <family val="2"/>
      </rPr>
      <t xml:space="preserve"> - DOMĚREK DLE SKUTEČNOSTI</t>
    </r>
  </si>
  <si>
    <r>
      <t>REGÁL celonerezový</t>
    </r>
    <r>
      <rPr>
        <sz val="9"/>
        <rFont val="Calibri"/>
        <family val="2"/>
      </rPr>
      <t>, 5x  police, konstrukce z jaklů min. 35x35 mm, seřizovatelné plastové nožky</t>
    </r>
  </si>
  <si>
    <r>
      <t xml:space="preserve">ZAVÁŽECÍ vozík náhradní </t>
    </r>
    <r>
      <rPr>
        <sz val="9"/>
        <rFont val="Calibri"/>
        <family val="2"/>
      </rPr>
      <t>ke novému konvektomatu pro 20 GN-2/1 nebo 40 GN-1/1</t>
    </r>
  </si>
  <si>
    <t>1100x500x1860</t>
  </si>
  <si>
    <t>1000x550x850</t>
  </si>
  <si>
    <t>ROBOT univerzální ALBA - STÁVAJÍCÍ - REPASE!!</t>
  </si>
  <si>
    <r>
      <t>STŮL nerezový</t>
    </r>
    <r>
      <rPr>
        <sz val="9"/>
        <rFont val="Calibri"/>
        <family val="2"/>
      </rPr>
      <t>, zadní lem, 3 šuplíky pod sebou vlevo, uzavřen dířky, 2 vnitřní police, nohy s patkami s možností seřízení, podnoží z jaklů min. 35x35 mm</t>
    </r>
  </si>
  <si>
    <t>640x700x900</t>
  </si>
  <si>
    <r>
      <t>PODAVAČ košů nerezový</t>
    </r>
    <r>
      <rPr>
        <i/>
        <sz val="9"/>
        <rFont val="Calibri"/>
        <family val="2"/>
      </rPr>
      <t>, mobilní, chromniklová ocel 18/10 4 kolečka z toho 2 pevná a 2 otočná s bzdou, Trubkové madlo,  Nosnost max.(kg): 150</t>
    </r>
  </si>
  <si>
    <r>
      <rPr>
        <b/>
        <sz val="9"/>
        <rFont val="Calibri"/>
        <family val="2"/>
      </rPr>
      <t>MYČKA provozního nádobí</t>
    </r>
    <r>
      <rPr>
        <sz val="9"/>
        <rFont val="Calibri"/>
        <family val="2"/>
      </rPr>
      <t xml:space="preserve"> </t>
    </r>
  </si>
  <si>
    <r>
      <t>STŮL k myčce s</t>
    </r>
    <r>
      <rPr>
        <sz val="9"/>
        <rFont val="Calibri"/>
        <family val="2"/>
      </rPr>
      <t xml:space="preserve"> dřezem</t>
    </r>
  </si>
  <si>
    <r>
      <t xml:space="preserve">BATERIE - </t>
    </r>
    <r>
      <rPr>
        <sz val="9"/>
        <rFont val="Calibri"/>
        <family val="2"/>
      </rPr>
      <t>SPRCHA  tlaková</t>
    </r>
  </si>
  <si>
    <r>
      <t>STŮL nerezový</t>
    </r>
    <r>
      <rPr>
        <sz val="9"/>
        <rFont val="Calibri"/>
        <family val="2"/>
      </rPr>
      <t xml:space="preserve"> s trnoží</t>
    </r>
  </si>
  <si>
    <r>
      <t>REGÁL celonerezový</t>
    </r>
    <r>
      <rPr>
        <sz val="9"/>
        <rFont val="Calibri"/>
        <family val="2"/>
      </rPr>
      <t>, 5x roštová police</t>
    </r>
  </si>
  <si>
    <r>
      <t xml:space="preserve">NEREZOVÁ vpusť </t>
    </r>
    <r>
      <rPr>
        <sz val="9"/>
        <rFont val="Calibri"/>
        <family val="2"/>
      </rPr>
      <t>s protiskluzným roštem</t>
    </r>
  </si>
  <si>
    <r>
      <t xml:space="preserve">KOTEL míchací </t>
    </r>
    <r>
      <rPr>
        <sz val="9"/>
        <rFont val="Calibri"/>
        <family val="2"/>
      </rPr>
      <t>sklápěcí - objem 200 l</t>
    </r>
  </si>
  <si>
    <r>
      <t>STŮL nerezový</t>
    </r>
    <r>
      <rPr>
        <sz val="9"/>
        <rFont val="Calibri"/>
        <family val="2"/>
      </rPr>
      <t>, zadní lem</t>
    </r>
  </si>
  <si>
    <r>
      <t>PÁNEV plynová</t>
    </r>
    <r>
      <rPr>
        <sz val="9"/>
        <rFont val="Calibri"/>
        <family val="2"/>
      </rPr>
      <t xml:space="preserve"> výklopná</t>
    </r>
    <r>
      <rPr>
        <b/>
        <sz val="9"/>
        <rFont val="Calibri"/>
        <family val="2"/>
      </rPr>
      <t xml:space="preserve"> 120 l</t>
    </r>
  </si>
  <si>
    <t>STŮL nerezový</t>
  </si>
  <si>
    <r>
      <rPr>
        <b/>
        <sz val="9"/>
        <rFont val="Calibri"/>
        <family val="2"/>
      </rPr>
      <t>SPORÁK plynový,</t>
    </r>
    <r>
      <rPr>
        <sz val="9"/>
        <rFont val="Calibri"/>
        <family val="2"/>
      </rPr>
      <t xml:space="preserve"> dvouhořákový</t>
    </r>
  </si>
  <si>
    <t>KOTEL plynový dvouplášťový o objemu 150 l</t>
  </si>
  <si>
    <t>KONVEKTOMAT elektrický velikosti 20xGN2/1</t>
  </si>
  <si>
    <r>
      <t xml:space="preserve">VODNÍ LÁZEŇ mobilní - </t>
    </r>
    <r>
      <rPr>
        <sz val="9"/>
        <rFont val="Calibri"/>
        <family val="2"/>
      </rPr>
      <t>velikost 3x GN1/1</t>
    </r>
  </si>
  <si>
    <r>
      <t xml:space="preserve">ZÁSOBNÍK TALÍŘŮ, </t>
    </r>
    <r>
      <rPr>
        <sz val="9"/>
        <rFont val="Calibri"/>
        <family val="2"/>
      </rPr>
      <t>mobilní</t>
    </r>
  </si>
  <si>
    <t>CHLADICÍ stůl - hrubý objem 258 l</t>
  </si>
  <si>
    <t>Myčka tunelová s automatickým posuvem košů</t>
  </si>
  <si>
    <t>VÝSTUPNÍ oblouk automatický 90°</t>
  </si>
  <si>
    <t>VÁLEČKOVÝ stůl výstupní</t>
  </si>
  <si>
    <r>
      <t>STŮL k myčce s</t>
    </r>
    <r>
      <rPr>
        <sz val="9"/>
        <rFont val="Calibri"/>
        <family val="2"/>
      </rPr>
      <t xml:space="preserve"> dřezem vpravo 450x450x200 mm</t>
    </r>
  </si>
  <si>
    <r>
      <t>MYČKA kapotová stolního nádob</t>
    </r>
    <r>
      <rPr>
        <sz val="9"/>
        <rFont val="Calibri"/>
        <family val="2"/>
      </rPr>
      <t xml:space="preserve">í </t>
    </r>
  </si>
  <si>
    <r>
      <t>STŮL vstupní k myčce s</t>
    </r>
    <r>
      <rPr>
        <sz val="9"/>
        <rFont val="Calibri"/>
        <family val="2"/>
      </rPr>
      <t xml:space="preserve"> dřezem vlevo 450x450x200 mm</t>
    </r>
  </si>
  <si>
    <t>STŮL nerezový výstupní u myčky</t>
  </si>
  <si>
    <r>
      <t>REGÁL celonerezový</t>
    </r>
    <r>
      <rPr>
        <sz val="9"/>
        <rFont val="Calibri"/>
        <family val="2"/>
      </rPr>
      <t>, 5x  police</t>
    </r>
  </si>
  <si>
    <r>
      <rPr>
        <b/>
        <sz val="9"/>
        <rFont val="Calibri"/>
        <family val="2"/>
      </rPr>
      <t>SPORÁK plynový s plynovou troubou,</t>
    </r>
    <r>
      <rPr>
        <sz val="9"/>
        <rFont val="Calibri"/>
        <family val="2"/>
      </rPr>
      <t xml:space="preserve"> čtyřhořákový</t>
    </r>
  </si>
  <si>
    <r>
      <t xml:space="preserve">VOZÍK </t>
    </r>
    <r>
      <rPr>
        <i/>
        <sz val="9"/>
        <rFont val="Calibri"/>
        <family val="2"/>
      </rPr>
      <t>manipulační, dvoupolicový</t>
    </r>
  </si>
  <si>
    <t>KOTLÍK nerezový vyhřívaný mobilní na výdej polévky</t>
  </si>
  <si>
    <r>
      <t>PODAVAČ košů nerezový</t>
    </r>
    <r>
      <rPr>
        <i/>
        <sz val="9"/>
        <rFont val="Calibri"/>
        <family val="2"/>
      </rPr>
      <t>, mobilní</t>
    </r>
  </si>
  <si>
    <t xml:space="preserve">ZAVÁŽECÍ vozík náhradní </t>
  </si>
  <si>
    <r>
      <t>KOTLÍK nerezový vyhřívaný mobilní na výdej polévky, objem min. 20 litrů,</t>
    </r>
    <r>
      <rPr>
        <i/>
        <sz val="9"/>
        <rFont val="Calibri"/>
        <family val="2"/>
      </rPr>
      <t xml:space="preserve"> 4 kolečka z toho 2 s brzdou</t>
    </r>
  </si>
  <si>
    <t>5% z ceny dodávky zařízení</t>
  </si>
  <si>
    <t>03.12</t>
  </si>
  <si>
    <t>UMYVADLO nerezové s baterií</t>
  </si>
  <si>
    <t>ROBOT univerzální ALBA - STÁVAJÍCÍ - REPASE!!, kompletní repase stroje včetně pískování, nového laku,nerezových prvků, výměny  většiny komponentů uvnitř stroje, apod.</t>
  </si>
  <si>
    <r>
      <t xml:space="preserve">VODNÍ LÁZEŇ mobilní - </t>
    </r>
    <r>
      <rPr>
        <sz val="9"/>
        <rFont val="Calibri"/>
        <family val="2"/>
      </rPr>
      <t>velikost 3x GN1/1, dělená vana, ovládání na konstrukci linky,  z chromniklové oceli 18/10, hloubka GN až 200 mm, 4 otočná kolečka z toho 2 s brzdou, samostatné ovládání van, teplotní rozsah minimálně +30 až + 90 stupňů</t>
    </r>
  </si>
  <si>
    <r>
      <rPr>
        <b/>
        <sz val="9"/>
        <rFont val="Calibri"/>
        <family val="2"/>
      </rPr>
      <t>SPORÁK plynový,</t>
    </r>
    <r>
      <rPr>
        <sz val="9"/>
        <rFont val="Calibri"/>
        <family val="2"/>
      </rPr>
      <t xml:space="preserve"> dvouhořákový na otevřeném podstavci, lisovaná vrchní plocha z nerezové oceli AISI-304 , rošty o velikosti minimálně 397 x 350 mm ze smaltované litiny RAAF, dvojité hořáky a rozdělovače plamene z poniklované litiny, dva hořáky o výkonu minimálně 8,0 kW (Ø 120 mm), hořáky a rozdělovače plamene jsou vybaveny systémem pro jejich snadné a správné opětovné nasazení, věčné plamínky s nízkou spotřebou a termočlánky v tělese hořáku pro zvýšení bezpečnosti, rozvod plynu je proveden jako pružné potrubí z nerezové oceli, ovladače s bezpečnostní podložkou a systémem proti pronikání vody, smaltované litinové komínky umístěné do stejné výšky jako podpěrné rošty.Jde o minimálně požadované parametry</t>
    </r>
  </si>
  <si>
    <t>ZAVÁŽECÍ vozík ke stávajícímu konvektomatu - STÁVAJÍCÍ</t>
  </si>
  <si>
    <t xml:space="preserve">2960x790x1550 maximální délka myčky může být 3000 mm </t>
  </si>
  <si>
    <t>778x778x900 dle značky myčky nádobí</t>
  </si>
  <si>
    <r>
      <rPr>
        <b/>
        <sz val="9"/>
        <rFont val="Calibri"/>
        <family val="2"/>
      </rPr>
      <t>SPORÁK plynový s plynovou troubou,</t>
    </r>
    <r>
      <rPr>
        <sz val="9"/>
        <rFont val="Calibri"/>
        <family val="2"/>
      </rPr>
      <t xml:space="preserve"> čtyřhořákový, lisovaná vrchní plocha z nerezové oceli AISI-304 , rošty o velikosti minimálně 397 x 350 mm ze smaltované litiny RAAF, dvojité hořáky a rozdělovače plamene z poniklované litiny, tři hořáky o výkonu minimálně 8,0 kW (Ø 120 mm) a jeden o výkonu minimálně 10,2 kW (Ø 140 mm), hořáky a rozdělovače plamene jsou vybaveny systémem pro jejich snadné a správné opětovné nasazení, věčné plamínky s nízkou spotřebou a termočlánky v tělese hořáku pro zvýšení bezpečnosti, rozvod plynu je proveden jako pružné potrubí z nerezové oceli, ovladače s bezpečnostní podložkou a systémem proti pronikání vody, smaltované litinové komínky umístěné do stejné výšky jako podpěrné rošty, vestavná trouba o velikosti GN 2/1, snadná manipulace s ovladači na vrchním ovládacím panelu, vnitřní část trouby je celá z nerezové oceli, pečící nádoby se vkládají na šířku, zásuvy ve třech úrovních, hlídání teploty termostatem, teplota minimálně od 120°C maximálně 310°C, těsnění dvířek , na dně trouby je umístěn litinový tál , trubkový hořák z nerezové oceli s věčným plamínkem a termočlánkem, piezoelektrické zapalování. Jde i minimální parametry sporáku.</t>
    </r>
  </si>
  <si>
    <t>Rozměry v mm (š x hl x v)</t>
  </si>
  <si>
    <r>
      <rPr>
        <b/>
        <sz val="9"/>
        <rFont val="Calibri"/>
        <family val="2"/>
      </rPr>
      <t>MYČKA provozního nádobí</t>
    </r>
    <r>
      <rPr>
        <sz val="9"/>
        <rFont val="Calibri"/>
        <family val="2"/>
      </rPr>
      <t xml:space="preserve"> -  Dvouplášťová konstrukce z nerezové oceli 18/10 (AISI-304), lisovaná mycí vana, dvojitý nerezový filtr. - Elektronický ovládací panel, minimálně 3 mycí programy. Vnitřní mycí komora bez viditelných přívodů pro zajištění nejvyšší čistoty a hygieny. Teplota mytí 55 °C, teplota oplachu minimálně  80 °C.. Rotační mycí a oplachová ramena z nerezové oceli neustále měnící směr otáčení, vertikální mycí čerpadla se samočisticí funkcí. Dávkovač mycího a oplachového prostředku součástí dodávky.  kanalizace čerpadla umožňuje vyhnutí se ručnímu čištění, oplachovací čerpadlo, nepřetržitá kontrola tlaku při oplachování systém rekuperace tepla, rozměry koše: 1 320 × 700 mm, užitná výška 850 mm, kapacita vany: minimálně 131 l, spotřeba vody na cyklus: minimálně 6 l maximálně 8 L</t>
    </r>
  </si>
  <si>
    <r>
      <t>STŮL k myčce s</t>
    </r>
    <r>
      <rPr>
        <sz val="9"/>
        <rFont val="Calibri"/>
        <family val="2"/>
      </rPr>
      <t xml:space="preserve"> dřezem 960x510mm vlevo,  celonerezový, zadní lem, roštová police, nohy s patkami s možností seřízení, otvor pro stojánkovou baterii, podnoží z jaklů min. 35x35 mm</t>
    </r>
  </si>
  <si>
    <r>
      <t xml:space="preserve">NEREZOVÁ vpusť </t>
    </r>
    <r>
      <rPr>
        <sz val="9"/>
        <rFont val="Calibri"/>
        <family val="2"/>
      </rPr>
      <t>s protiskluzným roštem a odtokovým vývodem o průměru min. 100 mm, celková výška vpusti i se zápachovou uzávěrou max 200 mm. Navařený šroub pro uzemnění</t>
    </r>
  </si>
  <si>
    <r>
      <t>PÁNEV plynová</t>
    </r>
    <r>
      <rPr>
        <sz val="9"/>
        <rFont val="Calibri"/>
        <family val="2"/>
      </rPr>
      <t xml:space="preserve"> výklopná,</t>
    </r>
    <r>
      <rPr>
        <b/>
        <sz val="9"/>
        <rFont val="Calibri"/>
        <family val="2"/>
      </rPr>
      <t xml:space="preserve"> 120 litrů. </t>
    </r>
    <r>
      <rPr>
        <sz val="9"/>
        <rFont val="Calibri"/>
        <family val="2"/>
      </rPr>
      <t>Lisovaná vrchní plocha z nerezové oceli AISI-304 , laserem řezané jednotlivé komponenty, svařované a leštěné automatickými stroji. Motorickké sklápění vany až do vertikální polohy za účelem úplného vyprázdnění. Nerezová vana se zaoblenými kouty, bez ostrých hran,
s velkou výpustí sloužící k usnadnění veškerých operací spojených s vařením a čištěním, vyvýšený okraj po obvodu vany zabraňující odkapávání zkondenzované vody,  tloušťka dna vany minimálně 10 mm zaručuje optimální a rovnoměrné rozložení tepla. Mikrospínač vypnutí ohřevu při zvednutí vany. Plnění vany vodou pomocí elektrického ventilu ovládaného přepínačem na čelní straně stroje, plnicí hubice v zadní části stroje. Dvouplášťové víko s odkapávačem zkondenzované vody v zadní části vrací tuto vodu zpět do vany, samovyvažovací pružinový systém víka eliminující jeho nekontrolované pády, regulovatelný. Teplota dna vany kontrolována termostatem v rozmezí minimálně 50 °C až 300 °C, komínek ze smaltované litiny odolný vůči vysoké teplotě. Krytí IPX5 proti pronikání vody. Jde o minmálně požadované parametry.</t>
    </r>
  </si>
  <si>
    <r>
      <t xml:space="preserve">CHLADICÍ stůl - hrubý objem minimálně 258 l, </t>
    </r>
    <r>
      <rPr>
        <sz val="9"/>
        <rFont val="Calibri"/>
        <family val="2"/>
      </rPr>
      <t>systém chlazení s nucenou cirkulací vzduchu, systém HACCP, digitální displej pro elektronické řízení
teploty a odmrazování, ovládací prvky integrovány v předním panelu pro lepší ochranu proti nečistotám
a vodě, IPX5, akustický alarm v případě déle otevřených dveří, dveře se systémem automatického zavírání a fixací v otevřené poloze, vyjímatelné rošty o rozměrech 530x325 mm (GN 1/1), pro snadné čištění lisovaný integrovaný odtok ve dně stolu a  zaoblené okraje dna komory, výškově nastavitelné nohy z nerezové oceli, pracovní teplota: odminimálně  -2 °C do +10 °C, chladivo R-600a, 10 cm vysoký zadní lem.</t>
    </r>
  </si>
  <si>
    <r>
      <t>MYČKA kapotová stolního nádob</t>
    </r>
    <r>
      <rPr>
        <sz val="9"/>
        <rFont val="Calibri"/>
        <family val="2"/>
      </rPr>
      <t>í s vestavěným rekuperátorem páry, dvouplášťové provedení s izolovanou kapotou, kompletní elektronické řízení a ovládání, displej se zobrazením programů, teplot, časů atd., uživatelské a servisní menu, technické menu se systémem detekce poruch, systém Termostop a oplachové čerpadlo zajišťují dokonalý hygienický výsledek při lineárním cyklu oplachu vodou 85 °C, rozměry koše: 500 x 500 mm, vrchní a spodní mycí a oplachová ramena z nerezové oceli AISI-304.
Mycí cykly: minimálně 4 programy na mytí talířů, skla a misek.
Program samočištění a vypouštění mycí vany, max. teoretická produkce: 65 košů / hod., minimální užitná výška: 440 mm, mycí čerpadlo, spotřeba vody na 1 mycí cyklus minimálně 2,4 l maximálně 3 L, objem mycí vany minimálně 28 litrů, objem bojleru minimálně  9 litrů, souběžný ohřev mycí vany a bojleru, Maximální příkon mycího stroje: 400 V /12 kW, nerezový filtr v mycí vaně, dávkovač oplachového a mycího  prostředku, ochrana proti vlhkosti IPX5.1x základní koš, 1x koš na talíře a 2x košík na příbory.  Jde o minimální paramery myčky nádobí.</t>
    </r>
  </si>
  <si>
    <r>
      <t>STŮL vstupní k myčce s</t>
    </r>
    <r>
      <rPr>
        <sz val="9"/>
        <rFont val="Calibri"/>
        <family val="2"/>
      </rPr>
      <t xml:space="preserve"> dřezem 450x450x200 mm vlevo,  celonerezový, zadní lem, nohy s patkami s možností seřízení, otvor pro stojánkovou baterii, podnoží z jaklů min. 35x35 mm</t>
    </r>
  </si>
  <si>
    <t xml:space="preserve">Tato technická specifikace stanoví minimání požadavky na navržená zařízení, které je nutno v nabídkách dodržet. Měřitelné parametry se v nabídkách uchazečů se mohou lišit od údajů v této specifikaci maximálně o 5% (není-li u položky uvedeno jinak), přitom však musí uchazeč zajistit, aby těmito změnami nebyla ohrožena  kompatibilita celého technologického souboru ve všech jeho částech. Rovněž nesmí tyto změny zhoršit bezpečnostní, hygienické, provozní, výkonnostní ani technické poměry v navrženém provozu ani vyvolat nutnost změn v navazujících částech projektu a budovaného díla. </t>
  </si>
  <si>
    <t>VOZÍK manipulační, dvoupolicový, madlo, 4 otočná kolečka z toho 2 s brzdou, konstrukce z jeklů min 35/35 mm</t>
  </si>
  <si>
    <r>
      <t>Myčka tunelová s automatickým posuvem košů</t>
    </r>
    <r>
      <rPr>
        <sz val="9"/>
        <rFont val="Calibri"/>
        <family val="2"/>
      </rPr>
      <t xml:space="preserve"> s předmycí zónou, mycí zónou, oplachovou zónou  včetně sušícího tunelu na výstupu myčky a horního rekuperátoru energie, všechny komponenty vyrobeny z nerezové oceli AISI-304: vany, filtry, mycí a oplachová ramena, trysky, dveře, systém posuvu košů, bojler a rozvody vody, dvouplášťové dveře s otvíráním směrem nahoru a blokováním v otevřené pozici, snadno vyjímatelné filtry v mycí vaně vyrobené z nerezové oceli AISI-304, bezpečnostní sací filtr před mycím čerpadlem, bojler oplachové vody s tepelnou izolací, příprava pro elektrické a hydraulické připojení mycího a oplachového dávkovače, koncového spínače a přídavného STOP tlačítka, nerezová mycí ramena snadno vyjímatelná v celku s možností čištění každé větve díky vyjímatelným zátkám, snadno demontovatelné a vyjímatelné oplachové trysky, systém elektronické regulace rychlosti posuvu košů pomocí frekvenčního měniče, elektronicky nastavitelná teplota vody:
- Mytí minimálně 50 °C
- Garance oplachové vody minimálně 85 °C.
Regulátor průtoku zajišťující konstantní spotřebu vody, bezpečnostní STOP tlačítko, stupeň ochrany: IP-x4, systém detekce zablokování posuvu košů s automatickou reverzací směru posuvu, předmycí modul vybaven vrchním a spodním mycím ramenem, každé ominimálně 3. větvích, mycí systém osazený vrchním a spodním mycím ramenem, každé o minimálně 5. větvích, minimálně 3 mycí programy, oplachový systém ve dvou směrech, systém automatického zastavení posuvu při nevkládání košů , úsporný systém mytí a oplachu spíná dané systémy pouze na nezbytně krátkou dobu.
Základní vybavení: 2x základní koš, 2x koš na talíře, 1x koš na sklenice, 1x koš na příbory, koncový spínač</t>
    </r>
    <r>
      <rPr>
        <b/>
        <sz val="9"/>
        <rFont val="Calibri"/>
        <family val="2"/>
      </rPr>
      <t>.  Jde o minimální paramery myčky nádobí, může být  v maximální délce 3000 mm.</t>
    </r>
  </si>
  <si>
    <t>POZNÁMKY</t>
  </si>
  <si>
    <t xml:space="preserve">Doprava a montáž, zprovoznění, výchozí revize, zaučení personálu Cena zahrnuje i montáž stávajícího zařízení (konvektomat AOS201ETA1 stávající, zavážecí vozík ke konvektomatu, vyhřívaná skříň ABNER,chladicí skříň NORD LINE  a nerezové stoly) a jeho dočasné uskladnění po dobu realizace stavebních prací. </t>
  </si>
  <si>
    <t xml:space="preserve">Demontáž stávajících spotřebičů a ekologická likvidace vyřazovaného zařízení  (označené v projektové dokumentaci).  Celková váha likvidovaného zařízení je odhadována na 750 kg. Zařízení bude odpojeno a odvezeno před začátkem stavebních prací. Ukladnění stávajícího zařízení a nábytku, který se bude znovu dopojovat, po dobu stavebních prací.  </t>
  </si>
  <si>
    <t>1470x850x2160</t>
  </si>
  <si>
    <t xml:space="preserve">1200x930x850                         </t>
  </si>
  <si>
    <t xml:space="preserve">400x930x850                        </t>
  </si>
  <si>
    <r>
      <t xml:space="preserve">KOTEL míchací </t>
    </r>
    <r>
      <rPr>
        <sz val="9"/>
        <rFont val="Calibri"/>
        <family val="2"/>
      </rPr>
      <t xml:space="preserve">sklápěcí - objem minimálně 200 l,  dotykový panel, nastavitená rychlost míchání (otáčky/min): 0-120, úhel sklápění 100°, možné vařit již při v sádce 20 % objemu kotliny. Kotlina je lisována z jednoho kusu - není svařovaná, je vyrobena z nerezové oceli dle DIN 14401  vysoce odolné vůči kyselinám jak organickým, tak anorganickým při dodržení nižších koncentrací a středních úrovní teplot, celonerezové provedení varného kotle. Míchadlo je možné regulovat v minimálně deseti krocích s možností reverzního chodu nebo úplného vypnutí, je odnímatelné a je možné jej nahradit mycím ramenem pro snadné mytí. Duplikátor je vyhříván párou o teplotě až 130 °C, automatická kontrola a dopouštění množství vody v meziplášti, duplikátor je opatřen automatickým bezpečnostním tlakovým ventilem. Dotykový ovládací panel s možností nahrání minimálně 50 receptur s 5 kroky. Zchlazovací program - produkt může být zchlazen prostřednictvím naplnění mezipláště studenou vodou. Motorové sklápění s možností zastavení v jakékoli poloze a s plynulým chodem. Kotle jsou osazeny vypouštěcím ventilem o průměru 2“, automatické napouštění vody s počitadlem množství napuštěné vody, bezpečnostní magnetické prvky zamezující úrazu obsluhy míchadlem, bezpečnostní magnetický spínač pro kontrolu správné polohy kotliny, bezpečnostní termostat zamezující provozu při nízké hladině vody v duplikátoru, bezpečnostní stop tlačítko pro potřebu rychlého zastavení stroj. Sklápění o více než 90° (100°) usnadňuje úplné vyklopení a přelévání obsahu kotle a také čištění kotle. Vyvážené a robustní nerezové víko s dvojitou konstrukcí, která umožňuje kontrolu vsádky, přidávání koření a ingrediencí bez nutnosti zvednutí víka a zastavení chodu. Cedicí nástavec pro snadné slití vody - např. při vaření těstovin, brambor. Přídavná sprcha pro snadné čištění. 
</t>
    </r>
  </si>
  <si>
    <t xml:space="preserve">1510x1101x1306                                </t>
  </si>
  <si>
    <r>
      <t xml:space="preserve">KOTEL plynový dvouplášťový o objemu minimálně 150 l, </t>
    </r>
    <r>
      <rPr>
        <sz val="9"/>
        <rFont val="Calibri"/>
        <family val="2"/>
      </rPr>
      <t>Lisovaná vrchní plocha z nerezové oceli AISI-304 , laserem řezané jednotlivé komponenty, svařované a leštěné automatickými stroji, víko je dvouplášťové, vyvážené a vybavené madlem v přední části, otevírá se úhlopříčně pod úhlem 75°, vana zapuštěná do vrchní plochy strojně, provedeným svárem, plášť z nerezové oceli AISI-304, dno z nerezové oceli AISI 316L, vana se plní studenou či teplou vodou pomocí elektrických ventilů ovládaných společným přepínačem, vypouštění vany se provádí bezpečnostním kohoutem 2” s rukojetí z atermického materiálu, filtr vypouštění vany z nerezové oceli AISI-304, ovladače s bezpečnostní podložkou a systémem proti pronikání vody, komínek ze smaltované litiny odolný vůči vysoké teplotě, krytí IPX5 proti pronikání vody do stroje, vyspádované dno, světelné kontrolky zapnutí a ohřevu, sestava trubkových hořáků z nerezové oceli s optimalizovaným hořením, ovládaných regulátorem energie a tlakovým spínačem, zapalování hořáků jiskrovým zapalovačem, napětí: 230 V</t>
    </r>
  </si>
  <si>
    <t xml:space="preserve">800x930x850                                              </t>
  </si>
  <si>
    <t xml:space="preserve">1100 x 1200 x1900                                 </t>
  </si>
  <si>
    <r>
      <t>KONVEKTOMAT elektrický velikosti 20xGN2/1</t>
    </r>
    <r>
      <rPr>
        <sz val="8"/>
        <rFont val="Calibri"/>
        <family val="2"/>
      </rPr>
      <t>, voda připojení R 3/4”, odpad DN 50, tlak vody 150 - 400 kPa, Dotykový displej  pro snadné a intuitivní ovládání, generátor páry s detekcí vodního kamene a programem odvápňování, automatické plnění generátorupáry s nastavitelnou četností pravidelného vypouštění, Zobrazení aktuálních / navolených hodnot na displeji, Ethernet port, USB port, Tlačítko s funkcí Start/Stop, 
Režimy vaření: 
pára při nízké teplotě minimálně 30–98°C
pára při 99°C, 
super pára 100–130 °C, 
kombinace minimálně 30–300 °C 
Horký vzduch  minimálně 30–300 °C
Minimální požadované Speciální režimy: 
Regenerace, vakuové vaření, noční vaření, fermentace, pasterizace, zauzování, , Inteligentní proces vaření dle receptů s možností manuálních zásahů, Precizní řízení vlhkosti v komoře v procentech s přesností na 1%, Správa neomezeného množství receptů,minimálně 100  ověřených receptů již z výroby, Funkce rychlého zchlazení komory vzduchem a vodou, Systém kontroly tepelných úprav pokrmů dle jednotlivých zásuvů, Odvlhčování komory pro křupavý efekt pečených produktů, Tepelná úprava delikátních potravin s použitím vpichovací jehly a s funkcí DeltaT, Funkce jednoduchého přizpůsobení uživatelského prostředí, Systém ekologicky šetrného umývání tuhými detergenty , minimálně 6 programů mytí , Možnost aktivace/deaktivace procesu napařování komory před spuštěním mycího programu, Možnost aktivace/deaktivace procesu sušení na konci mycího programu, Indikace stavu a zbývajícího času mycího programu.
Vlastnosti:
Vpichovací  minimálně 4-bodová jehla s polohovacím držákem, Samonavíjecí sprcha, Dveře varné komory s trojitým a ventilovaným prosklením, Robustní konstrukce, komora z vysoce leštěné oceli AISI-304, opláštění z oceli AISI-304 s leštěným povrchem, Ruční zvlhčování komory, Automatický systém zvlhčování komory h, Automatický odvlhčovací systém, minimálěn 5 programovatelných rychlostí turbíny v komoře, Funkce úspory energie displeje, Odložený start programu, Možnost volby polovičního elektrického příkonu stroje,  Vnitřní LED osvětlení varné komory, systém bezpečné aretace dvířek v otevřené poloze, Magnetický dveřní spínač, Snadno vyměnitelné těsnění dvířek, IPX5 Ochrana proti stříkající vodě.</t>
    </r>
  </si>
  <si>
    <t xml:space="preserve">1250x705x900                                  </t>
  </si>
  <si>
    <t xml:space="preserve">920x470x900                                      </t>
  </si>
  <si>
    <t xml:space="preserve">1250x705x900                                </t>
  </si>
  <si>
    <t xml:space="preserve">920x470x900             </t>
  </si>
  <si>
    <t xml:space="preserve">1350x700x850                                     </t>
  </si>
  <si>
    <t xml:space="preserve">630x750x1990                                           </t>
  </si>
  <si>
    <t xml:space="preserve">800x930x850                                            </t>
  </si>
  <si>
    <t>Veškerý kovový nábytek bude opatředn šroubky pro ochranné pospojování.</t>
  </si>
  <si>
    <t xml:space="preserve">V nabídkové ceně bude zakalkulováno i uskladnění opětovně používaných stávajících zařízení po dobu provádění rekonstrukce.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</si>
</sst>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quot; Kč&quot;;[Red]#,##0&quot; Kč&quot;"/>
    <numFmt numFmtId="167" formatCode="_-* #,##0.00&quot; Kč&quot;_-;\-* #,##0.00&quot; Kč&quot;_-;_-* \-??&quot; Kč&quot;_-;_-@_-"/>
    <numFmt numFmtId="168" formatCode="mmm\ dd"/>
    <numFmt numFmtId="169" formatCode="0.0"/>
    <numFmt numFmtId="170" formatCode="&quot;Yes&quot;;&quot;Yes&quot;;&quot;No&quot;"/>
    <numFmt numFmtId="171" formatCode="&quot;True&quot;;&quot;True&quot;;&quot;False&quot;"/>
    <numFmt numFmtId="172" formatCode="&quot;On&quot;;&quot;On&quot;;&quot;Off&quot;"/>
    <numFmt numFmtId="173" formatCode="[$¥€-2]\ #\ ##,000_);[Red]\([$€-2]\ #\ ##,000\)"/>
    <numFmt numFmtId="174" formatCode="#,##0\ &quot;Kč&quot;"/>
    <numFmt numFmtId="175" formatCode="#,##0.00\ &quot;Kč&quot;"/>
    <numFmt numFmtId="176" formatCode="[$-405]dddd\ d\.\ mmmm\ yyyy"/>
    <numFmt numFmtId="177" formatCode="#,##0.000\ &quot;Kč&quot;"/>
    <numFmt numFmtId="178" formatCode="#,##0.0000\ &quot;Kč&quot;"/>
    <numFmt numFmtId="179" formatCode="#,##0.0\ &quot;Kč&quot;"/>
  </numFmts>
  <fonts count="49">
    <font>
      <sz val="10"/>
      <name val="Arial"/>
      <family val="2"/>
    </font>
    <font>
      <sz val="10"/>
      <name val="Calibri"/>
      <family val="2"/>
    </font>
    <font>
      <sz val="8"/>
      <name val="Calibri"/>
      <family val="2"/>
    </font>
    <font>
      <sz val="9"/>
      <name val="Calibri"/>
      <family val="2"/>
    </font>
    <font>
      <u val="single"/>
      <sz val="10"/>
      <color indexed="12"/>
      <name val="Arial"/>
      <family val="2"/>
    </font>
    <font>
      <sz val="8"/>
      <name val="Arial"/>
      <family val="2"/>
    </font>
    <font>
      <u val="single"/>
      <sz val="10"/>
      <color indexed="36"/>
      <name val="Arial"/>
      <family val="2"/>
    </font>
    <font>
      <b/>
      <sz val="10"/>
      <name val="Calibri"/>
      <family val="2"/>
    </font>
    <font>
      <b/>
      <sz val="9"/>
      <name val="Calibri"/>
      <family val="2"/>
    </font>
    <font>
      <b/>
      <sz val="8"/>
      <name val="Calibri"/>
      <family val="2"/>
    </font>
    <font>
      <b/>
      <sz val="12"/>
      <name val="Calibri"/>
      <family val="2"/>
    </font>
    <font>
      <sz val="12"/>
      <name val="Calibri"/>
      <family val="2"/>
    </font>
    <font>
      <b/>
      <i/>
      <sz val="9"/>
      <name val="Calibri"/>
      <family val="2"/>
    </font>
    <font>
      <i/>
      <sz val="9"/>
      <name val="Calibri"/>
      <family val="2"/>
    </font>
    <font>
      <sz val="16"/>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double"/>
      <right style="thin">
        <color indexed="8"/>
      </right>
      <top style="thin">
        <color indexed="8"/>
      </top>
      <bottom style="thin">
        <color indexed="8"/>
      </bottom>
    </border>
    <border>
      <left style="double"/>
      <right style="thin">
        <color indexed="8"/>
      </right>
      <top style="double"/>
      <bottom style="double">
        <color indexed="8"/>
      </bottom>
    </border>
    <border>
      <left style="thin">
        <color indexed="8"/>
      </left>
      <right style="thin">
        <color indexed="8"/>
      </right>
      <top style="double"/>
      <bottom style="double">
        <color indexed="8"/>
      </bottom>
    </border>
    <border>
      <left style="double"/>
      <right>
        <color indexed="63"/>
      </right>
      <top style="double">
        <color indexed="8"/>
      </top>
      <bottom style="thin">
        <color indexed="8"/>
      </bottom>
    </border>
    <border>
      <left style="double"/>
      <right style="thin">
        <color indexed="8"/>
      </right>
      <top style="thin">
        <color indexed="8"/>
      </top>
      <bottom style="thin"/>
    </border>
    <border>
      <left style="thin">
        <color indexed="8"/>
      </left>
      <right style="thin">
        <color indexed="8"/>
      </right>
      <top style="thin">
        <color indexed="8"/>
      </top>
      <bottom style="thin"/>
    </border>
    <border>
      <left style="double"/>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double"/>
      <right>
        <color indexed="63"/>
      </right>
      <top style="thin">
        <color indexed="8"/>
      </top>
      <bottom style="thin">
        <color indexed="8"/>
      </bottom>
    </border>
    <border>
      <left style="thin">
        <color indexed="8"/>
      </left>
      <right>
        <color indexed="63"/>
      </right>
      <top style="double"/>
      <bottom style="double">
        <color indexed="8"/>
      </bottom>
    </border>
    <border>
      <left style="thin"/>
      <right style="thin"/>
      <top style="double"/>
      <bottom style="double"/>
    </border>
    <border>
      <left>
        <color indexed="63"/>
      </left>
      <right>
        <color indexed="63"/>
      </right>
      <top>
        <color indexed="63"/>
      </top>
      <bottom style="double"/>
    </border>
    <border>
      <left style="thin">
        <color indexed="8"/>
      </left>
      <right style="thin"/>
      <top style="double"/>
      <bottom style="double"/>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right style="thin"/>
      <top>
        <color indexed="63"/>
      </top>
      <bottom style="thin"/>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color indexed="63"/>
      </right>
      <top>
        <color indexed="63"/>
      </top>
      <bottom style="thin">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double"/>
      <right style="thin">
        <color indexed="8"/>
      </right>
      <top style="double"/>
      <bottom style="double"/>
    </border>
    <border>
      <left style="thin">
        <color indexed="8"/>
      </left>
      <right style="thin">
        <color indexed="8"/>
      </right>
      <top style="double"/>
      <bottom style="double"/>
    </border>
    <border>
      <left style="thin">
        <color indexed="8"/>
      </left>
      <right style="double"/>
      <top style="double"/>
      <bottom style="double"/>
    </border>
    <border>
      <left>
        <color indexed="63"/>
      </left>
      <right style="thin"/>
      <top style="double"/>
      <bottom style="double"/>
    </border>
    <border>
      <left style="double"/>
      <right style="thin"/>
      <top>
        <color indexed="63"/>
      </top>
      <bottom style="double">
        <color indexed="8"/>
      </bottom>
    </border>
    <border>
      <left style="thin"/>
      <right style="thin"/>
      <top>
        <color indexed="63"/>
      </top>
      <bottom style="double">
        <color indexed="8"/>
      </bottom>
    </border>
    <border>
      <left style="double"/>
      <right style="thin">
        <color indexed="8"/>
      </right>
      <top style="double">
        <color indexed="8"/>
      </top>
      <bottom style="double"/>
    </border>
    <border>
      <left style="thin">
        <color indexed="8"/>
      </left>
      <right style="thin">
        <color indexed="8"/>
      </right>
      <top>
        <color indexed="63"/>
      </top>
      <bottom>
        <color indexed="63"/>
      </bottom>
    </border>
    <border>
      <left style="thin">
        <color indexed="8"/>
      </left>
      <right style="thin">
        <color indexed="8"/>
      </right>
      <top>
        <color indexed="63"/>
      </top>
      <bottom style="double"/>
    </border>
    <border>
      <left style="thin">
        <color indexed="8"/>
      </left>
      <right style="double"/>
      <top>
        <color indexed="63"/>
      </top>
      <bottom style="double"/>
    </border>
    <border>
      <left>
        <color indexed="63"/>
      </left>
      <right style="thin">
        <color indexed="8"/>
      </right>
      <top>
        <color indexed="63"/>
      </top>
      <bottom style="double"/>
    </border>
    <border>
      <left style="thin">
        <color indexed="8"/>
      </left>
      <right style="thin"/>
      <top>
        <color indexed="63"/>
      </top>
      <bottom style="double"/>
    </border>
    <border>
      <left>
        <color indexed="63"/>
      </left>
      <right style="thin">
        <color indexed="8"/>
      </right>
      <top style="double"/>
      <bottom style="double"/>
    </border>
    <border>
      <left style="thin">
        <color indexed="8"/>
      </left>
      <right style="double"/>
      <top style="double"/>
      <bottom style="double">
        <color indexed="8"/>
      </bottom>
    </border>
    <border>
      <left>
        <color indexed="63"/>
      </left>
      <right style="thin">
        <color indexed="8"/>
      </right>
      <top>
        <color indexed="63"/>
      </top>
      <bottom style="thin">
        <color indexed="8"/>
      </bottom>
    </border>
    <border>
      <left>
        <color indexed="63"/>
      </left>
      <right style="double"/>
      <top style="double">
        <color indexed="8"/>
      </top>
      <bottom style="thin">
        <color indexed="8"/>
      </bottom>
    </border>
    <border>
      <left>
        <color indexed="63"/>
      </left>
      <right style="thin">
        <color indexed="8"/>
      </right>
      <top style="thin">
        <color indexed="8"/>
      </top>
      <bottom style="thin">
        <color indexed="8"/>
      </bottom>
    </border>
    <border>
      <left style="thin">
        <color indexed="8"/>
      </left>
      <right style="double"/>
      <top style="thin">
        <color indexed="8"/>
      </top>
      <bottom style="thin">
        <color indexed="8"/>
      </bottom>
    </border>
    <border>
      <left>
        <color indexed="63"/>
      </left>
      <right style="thin">
        <color indexed="8"/>
      </right>
      <top style="thin">
        <color indexed="8"/>
      </top>
      <bottom style="thin"/>
    </border>
    <border>
      <left style="thin">
        <color indexed="8"/>
      </left>
      <right style="double"/>
      <top style="thin">
        <color indexed="8"/>
      </top>
      <bottom style="thin"/>
    </border>
    <border>
      <left>
        <color indexed="63"/>
      </left>
      <right style="double"/>
      <top>
        <color indexed="63"/>
      </top>
      <bottom style="thin">
        <color indexed="8"/>
      </bottom>
    </border>
    <border>
      <left>
        <color indexed="63"/>
      </left>
      <right style="thin">
        <color indexed="8"/>
      </right>
      <top style="thin">
        <color indexed="8"/>
      </top>
      <bottom>
        <color indexed="63"/>
      </bottom>
    </border>
    <border>
      <left>
        <color indexed="63"/>
      </left>
      <right style="double"/>
      <top style="thin">
        <color indexed="8"/>
      </top>
      <bottom style="thin"/>
    </border>
    <border>
      <left>
        <color indexed="63"/>
      </left>
      <right style="thin"/>
      <top>
        <color indexed="63"/>
      </top>
      <bottom style="double">
        <color indexed="8"/>
      </bottom>
    </border>
    <border>
      <left style="thin"/>
      <right style="double"/>
      <top>
        <color indexed="63"/>
      </top>
      <bottom style="double">
        <color indexed="8"/>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 fillId="0" borderId="0" applyNumberFormat="0" applyFill="0" applyBorder="0" applyAlignment="0" applyProtection="0"/>
    <xf numFmtId="0" fontId="35" fillId="20" borderId="2" applyNumberFormat="0" applyAlignment="0" applyProtection="0"/>
    <xf numFmtId="167"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91">
    <xf numFmtId="0" fontId="0" fillId="0" borderId="0" xfId="0" applyAlignment="1">
      <alignment/>
    </xf>
    <xf numFmtId="0" fontId="2" fillId="0" borderId="0" xfId="0" applyFont="1" applyFill="1" applyAlignment="1">
      <alignment vertical="top"/>
    </xf>
    <xf numFmtId="0" fontId="1" fillId="0" borderId="0" xfId="0" applyFont="1" applyFill="1" applyAlignment="1">
      <alignment/>
    </xf>
    <xf numFmtId="0" fontId="2" fillId="0" borderId="0" xfId="0" applyFont="1" applyFill="1" applyAlignment="1">
      <alignment/>
    </xf>
    <xf numFmtId="0" fontId="8" fillId="0" borderId="10" xfId="0" applyFont="1" applyFill="1" applyBorder="1" applyAlignment="1">
      <alignment horizontal="left" vertical="top" wrapText="1"/>
    </xf>
    <xf numFmtId="0" fontId="2" fillId="0" borderId="0" xfId="0" applyNumberFormat="1" applyFont="1" applyFill="1" applyBorder="1" applyAlignment="1">
      <alignment horizontal="center" vertical="top"/>
    </xf>
    <xf numFmtId="0" fontId="2" fillId="0" borderId="0" xfId="0" applyFont="1" applyFill="1" applyAlignment="1">
      <alignment horizontal="justify"/>
    </xf>
    <xf numFmtId="0" fontId="2" fillId="0" borderId="0" xfId="0" applyFont="1" applyFill="1" applyAlignment="1">
      <alignment horizontal="center" vertical="top"/>
    </xf>
    <xf numFmtId="0" fontId="8" fillId="0" borderId="10" xfId="0" applyFont="1" applyBorder="1" applyAlignment="1">
      <alignment horizontal="left" vertical="top" wrapText="1"/>
    </xf>
    <xf numFmtId="0" fontId="1" fillId="0" borderId="0" xfId="0" applyFont="1" applyFill="1" applyBorder="1" applyAlignment="1">
      <alignment/>
    </xf>
    <xf numFmtId="49" fontId="8" fillId="0" borderId="11" xfId="0" applyNumberFormat="1" applyFont="1" applyFill="1" applyBorder="1" applyAlignment="1">
      <alignment horizontal="center" vertical="top"/>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shrinkToFit="1"/>
    </xf>
    <xf numFmtId="0" fontId="3" fillId="33" borderId="14" xfId="0" applyFont="1" applyFill="1" applyBorder="1" applyAlignment="1">
      <alignment horizontal="center" vertical="top"/>
    </xf>
    <xf numFmtId="0" fontId="8" fillId="33" borderId="10" xfId="0" applyFont="1" applyFill="1" applyBorder="1" applyAlignment="1">
      <alignment horizontal="center"/>
    </xf>
    <xf numFmtId="0" fontId="3" fillId="0" borderId="10" xfId="0" applyFont="1" applyBorder="1" applyAlignment="1">
      <alignment horizontal="left" vertical="top" wrapText="1"/>
    </xf>
    <xf numFmtId="0" fontId="8" fillId="0" borderId="10" xfId="0" applyFont="1" applyBorder="1" applyAlignment="1">
      <alignment vertical="top" wrapText="1"/>
    </xf>
    <xf numFmtId="49" fontId="8" fillId="0" borderId="15" xfId="0" applyNumberFormat="1" applyFont="1" applyFill="1" applyBorder="1" applyAlignment="1">
      <alignment horizontal="center" vertical="top"/>
    </xf>
    <xf numFmtId="0" fontId="8" fillId="0" borderId="16" xfId="0" applyFont="1" applyBorder="1" applyAlignment="1">
      <alignment horizontal="left" vertical="top" wrapText="1"/>
    </xf>
    <xf numFmtId="0" fontId="3" fillId="33" borderId="17" xfId="0" applyFont="1" applyFill="1" applyBorder="1" applyAlignment="1">
      <alignment horizontal="center" vertical="top"/>
    </xf>
    <xf numFmtId="0" fontId="8" fillId="33" borderId="18" xfId="0" applyFont="1" applyFill="1" applyBorder="1" applyAlignment="1">
      <alignment horizontal="center"/>
    </xf>
    <xf numFmtId="49" fontId="12" fillId="0" borderId="11" xfId="0" applyNumberFormat="1" applyFont="1" applyFill="1" applyBorder="1" applyAlignment="1">
      <alignment horizontal="center" vertical="top"/>
    </xf>
    <xf numFmtId="0" fontId="12" fillId="0" borderId="10" xfId="0" applyFont="1" applyBorder="1" applyAlignment="1">
      <alignment vertical="top" wrapText="1"/>
    </xf>
    <xf numFmtId="0" fontId="13" fillId="33" borderId="17" xfId="0" applyFont="1" applyFill="1" applyBorder="1" applyAlignment="1">
      <alignment horizontal="center" vertical="top"/>
    </xf>
    <xf numFmtId="0" fontId="12" fillId="33" borderId="19" xfId="0" applyFont="1" applyFill="1" applyBorder="1" applyAlignment="1">
      <alignment horizontal="center"/>
    </xf>
    <xf numFmtId="0" fontId="12" fillId="0" borderId="20" xfId="0" applyFont="1" applyBorder="1" applyAlignment="1">
      <alignment vertical="top" wrapText="1"/>
    </xf>
    <xf numFmtId="49" fontId="12" fillId="0" borderId="21" xfId="0" applyNumberFormat="1" applyFont="1" applyFill="1" applyBorder="1" applyAlignment="1">
      <alignment horizontal="center" vertical="top"/>
    </xf>
    <xf numFmtId="0" fontId="12" fillId="0" borderId="19" xfId="0" applyFont="1" applyBorder="1" applyAlignment="1">
      <alignment vertical="top" wrapText="1"/>
    </xf>
    <xf numFmtId="0" fontId="12" fillId="0" borderId="18" xfId="0" applyFont="1" applyBorder="1" applyAlignment="1">
      <alignment horizontal="left" vertical="top" wrapText="1"/>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shrinkToFit="1"/>
      <protection/>
    </xf>
    <xf numFmtId="0" fontId="8" fillId="0" borderId="22" xfId="0" applyFont="1" applyFill="1" applyBorder="1" applyAlignment="1" applyProtection="1">
      <alignment horizontal="center" vertical="center" wrapText="1" shrinkToFit="1"/>
      <protection/>
    </xf>
    <xf numFmtId="0" fontId="8" fillId="0" borderId="23" xfId="0" applyFont="1" applyFill="1" applyBorder="1" applyAlignment="1" applyProtection="1">
      <alignment horizontal="center" vertical="center" wrapText="1" shrinkToFit="1"/>
      <protection/>
    </xf>
    <xf numFmtId="0" fontId="8" fillId="0" borderId="24" xfId="0" applyFont="1" applyFill="1" applyBorder="1" applyAlignment="1" applyProtection="1">
      <alignment horizontal="center" vertical="center" wrapText="1" shrinkToFit="1"/>
      <protection/>
    </xf>
    <xf numFmtId="0" fontId="8" fillId="0" borderId="25" xfId="0" applyFont="1" applyFill="1" applyBorder="1" applyAlignment="1" applyProtection="1">
      <alignment horizontal="center" vertical="center" wrapText="1" shrinkToFit="1"/>
      <protection/>
    </xf>
    <xf numFmtId="0" fontId="3" fillId="33" borderId="14" xfId="0" applyFont="1" applyFill="1" applyBorder="1" applyAlignment="1" applyProtection="1">
      <alignment horizontal="center" vertical="top"/>
      <protection/>
    </xf>
    <xf numFmtId="0" fontId="8" fillId="33" borderId="10" xfId="0" applyFont="1" applyFill="1" applyBorder="1" applyAlignment="1" applyProtection="1">
      <alignment horizontal="center"/>
      <protection/>
    </xf>
    <xf numFmtId="0" fontId="3" fillId="33" borderId="26" xfId="0" applyFont="1" applyFill="1" applyBorder="1" applyAlignment="1" applyProtection="1">
      <alignment horizontal="center" vertical="top"/>
      <protection/>
    </xf>
    <xf numFmtId="0" fontId="3" fillId="33" borderId="27" xfId="0" applyFont="1" applyFill="1" applyBorder="1" applyAlignment="1" applyProtection="1">
      <alignment horizontal="center" vertical="top"/>
      <protection/>
    </xf>
    <xf numFmtId="0" fontId="3" fillId="33" borderId="28" xfId="0" applyFont="1" applyFill="1" applyBorder="1" applyAlignment="1" applyProtection="1">
      <alignment horizontal="center" vertical="top"/>
      <protection/>
    </xf>
    <xf numFmtId="0" fontId="3" fillId="33" borderId="29"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protection/>
    </xf>
    <xf numFmtId="0" fontId="3" fillId="0" borderId="10" xfId="0" applyFont="1" applyBorder="1" applyAlignment="1" applyProtection="1">
      <alignment horizontal="left" vertical="top" wrapText="1"/>
      <protection/>
    </xf>
    <xf numFmtId="0" fontId="3" fillId="0" borderId="10" xfId="0" applyFont="1" applyBorder="1" applyAlignment="1" applyProtection="1">
      <alignment horizontal="center" vertical="top"/>
      <protection/>
    </xf>
    <xf numFmtId="0" fontId="3" fillId="0" borderId="30" xfId="0" applyFont="1" applyBorder="1" applyAlignment="1" applyProtection="1">
      <alignment horizontal="center" vertical="top" wrapText="1"/>
      <protection/>
    </xf>
    <xf numFmtId="0" fontId="3" fillId="0" borderId="19" xfId="0" applyFont="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3" fillId="0" borderId="31" xfId="0" applyFont="1" applyFill="1" applyBorder="1" applyAlignment="1" applyProtection="1">
      <alignment horizontal="center" vertical="top"/>
      <protection/>
    </xf>
    <xf numFmtId="0" fontId="8" fillId="0" borderId="10" xfId="0" applyFont="1" applyBorder="1" applyAlignment="1" applyProtection="1">
      <alignment horizontal="left" vertical="top" wrapText="1"/>
      <protection/>
    </xf>
    <xf numFmtId="0" fontId="3" fillId="0" borderId="30" xfId="0" applyFont="1" applyBorder="1" applyAlignment="1" applyProtection="1">
      <alignment horizontal="center" vertical="top"/>
      <protection/>
    </xf>
    <xf numFmtId="0" fontId="8" fillId="0" borderId="10" xfId="0" applyFont="1" applyBorder="1" applyAlignment="1" applyProtection="1">
      <alignment vertical="top" wrapText="1"/>
      <protection/>
    </xf>
    <xf numFmtId="0" fontId="3" fillId="0" borderId="32" xfId="0" applyFont="1" applyBorder="1" applyAlignment="1" applyProtection="1">
      <alignment horizontal="center" vertical="top" wrapText="1"/>
      <protection/>
    </xf>
    <xf numFmtId="0" fontId="3" fillId="0" borderId="19" xfId="0" applyFont="1" applyBorder="1" applyAlignment="1" applyProtection="1">
      <alignment horizontal="center" vertical="top" wrapText="1"/>
      <protection/>
    </xf>
    <xf numFmtId="0" fontId="8"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0" fontId="3" fillId="0" borderId="30" xfId="0" applyFont="1" applyFill="1" applyBorder="1" applyAlignment="1" applyProtection="1">
      <alignment horizontal="center" vertical="top"/>
      <protection/>
    </xf>
    <xf numFmtId="49" fontId="8" fillId="0" borderId="15" xfId="0" applyNumberFormat="1" applyFont="1" applyFill="1" applyBorder="1" applyAlignment="1" applyProtection="1">
      <alignment horizontal="center" vertical="top"/>
      <protection/>
    </xf>
    <xf numFmtId="0" fontId="8" fillId="0" borderId="16" xfId="0" applyFont="1" applyBorder="1" applyAlignment="1" applyProtection="1">
      <alignment horizontal="left" vertical="top" wrapText="1"/>
      <protection/>
    </xf>
    <xf numFmtId="0" fontId="3" fillId="0" borderId="16" xfId="0" applyFont="1" applyFill="1" applyBorder="1" applyAlignment="1" applyProtection="1">
      <alignment horizontal="center" vertical="top"/>
      <protection/>
    </xf>
    <xf numFmtId="0" fontId="3" fillId="0" borderId="33" xfId="0" applyFont="1" applyFill="1" applyBorder="1" applyAlignment="1" applyProtection="1">
      <alignment horizontal="center" vertical="top"/>
      <protection/>
    </xf>
    <xf numFmtId="0" fontId="3" fillId="0" borderId="34" xfId="0" applyFont="1" applyFill="1" applyBorder="1" applyAlignment="1" applyProtection="1">
      <alignment horizontal="center" vertical="top"/>
      <protection/>
    </xf>
    <xf numFmtId="0" fontId="3" fillId="33" borderId="17" xfId="0" applyFont="1" applyFill="1" applyBorder="1" applyAlignment="1" applyProtection="1">
      <alignment horizontal="center" vertical="top"/>
      <protection/>
    </xf>
    <xf numFmtId="0" fontId="8" fillId="33" borderId="18" xfId="0" applyFont="1" applyFill="1" applyBorder="1" applyAlignment="1" applyProtection="1">
      <alignment horizontal="center"/>
      <protection/>
    </xf>
    <xf numFmtId="0" fontId="3" fillId="33" borderId="18" xfId="0" applyFont="1" applyFill="1" applyBorder="1" applyAlignment="1" applyProtection="1">
      <alignment horizontal="center" vertical="top"/>
      <protection/>
    </xf>
    <xf numFmtId="0" fontId="3" fillId="33" borderId="35" xfId="0" applyFont="1" applyFill="1" applyBorder="1" applyAlignment="1" applyProtection="1">
      <alignment horizontal="center" vertical="top"/>
      <protection/>
    </xf>
    <xf numFmtId="0" fontId="3" fillId="0" borderId="31" xfId="0" applyFont="1" applyBorder="1" applyAlignment="1" applyProtection="1">
      <alignment horizontal="center" vertical="top"/>
      <protection/>
    </xf>
    <xf numFmtId="0" fontId="3" fillId="0" borderId="3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3" fillId="0" borderId="36" xfId="0" applyFont="1" applyFill="1" applyBorder="1" applyAlignment="1" applyProtection="1">
      <alignment horizontal="center" vertical="top"/>
      <protection/>
    </xf>
    <xf numFmtId="49" fontId="12" fillId="0" borderId="11" xfId="0" applyNumberFormat="1" applyFont="1" applyFill="1" applyBorder="1" applyAlignment="1" applyProtection="1">
      <alignment horizontal="center" vertical="top"/>
      <protection/>
    </xf>
    <xf numFmtId="0" fontId="12" fillId="0" borderId="10" xfId="0" applyFont="1" applyBorder="1" applyAlignment="1" applyProtection="1">
      <alignment vertical="top" wrapText="1"/>
      <protection/>
    </xf>
    <xf numFmtId="0" fontId="13" fillId="0" borderId="10" xfId="0" applyFont="1" applyBorder="1" applyAlignment="1" applyProtection="1">
      <alignment horizontal="center" vertical="top"/>
      <protection/>
    </xf>
    <xf numFmtId="0" fontId="13" fillId="0" borderId="32" xfId="0" applyFont="1" applyBorder="1" applyAlignment="1" applyProtection="1">
      <alignment horizontal="center" vertical="top" wrapText="1"/>
      <protection/>
    </xf>
    <xf numFmtId="0" fontId="13" fillId="0" borderId="19" xfId="0" applyFont="1" applyBorder="1" applyAlignment="1" applyProtection="1">
      <alignment horizontal="center" vertical="top"/>
      <protection/>
    </xf>
    <xf numFmtId="0" fontId="13" fillId="0" borderId="19" xfId="0" applyFont="1" applyFill="1" applyBorder="1" applyAlignment="1" applyProtection="1">
      <alignment horizontal="center" vertical="top"/>
      <protection/>
    </xf>
    <xf numFmtId="0" fontId="13" fillId="0" borderId="31" xfId="0" applyFont="1" applyFill="1" applyBorder="1" applyAlignment="1" applyProtection="1">
      <alignment horizontal="center" vertical="top"/>
      <protection/>
    </xf>
    <xf numFmtId="0" fontId="13" fillId="0" borderId="19" xfId="0" applyFont="1" applyBorder="1" applyAlignment="1" applyProtection="1">
      <alignment horizontal="center" vertical="top" wrapText="1"/>
      <protection/>
    </xf>
    <xf numFmtId="0" fontId="9" fillId="0" borderId="10" xfId="0" applyFont="1" applyBorder="1" applyAlignment="1" applyProtection="1">
      <alignment vertical="top" wrapText="1"/>
      <protection/>
    </xf>
    <xf numFmtId="0" fontId="8" fillId="0" borderId="10" xfId="0" applyFont="1" applyFill="1" applyBorder="1" applyAlignment="1" applyProtection="1">
      <alignment vertical="top" wrapText="1"/>
      <protection/>
    </xf>
    <xf numFmtId="0" fontId="12" fillId="0" borderId="20" xfId="0" applyFont="1" applyBorder="1" applyAlignment="1" applyProtection="1">
      <alignment vertical="top" wrapText="1"/>
      <protection/>
    </xf>
    <xf numFmtId="0" fontId="13" fillId="0" borderId="20" xfId="0" applyFont="1" applyFill="1" applyBorder="1" applyAlignment="1" applyProtection="1">
      <alignment horizontal="center" vertical="top"/>
      <protection/>
    </xf>
    <xf numFmtId="0" fontId="13" fillId="0" borderId="37" xfId="0" applyFont="1" applyFill="1" applyBorder="1" applyAlignment="1" applyProtection="1">
      <alignment horizontal="center" vertical="top"/>
      <protection/>
    </xf>
    <xf numFmtId="0" fontId="13" fillId="0" borderId="38" xfId="0" applyFont="1" applyFill="1" applyBorder="1" applyAlignment="1" applyProtection="1">
      <alignment horizontal="center" vertical="top"/>
      <protection/>
    </xf>
    <xf numFmtId="0" fontId="13" fillId="0" borderId="38" xfId="0" applyFont="1" applyBorder="1" applyAlignment="1" applyProtection="1">
      <alignment horizontal="center" vertical="top"/>
      <protection/>
    </xf>
    <xf numFmtId="0" fontId="13" fillId="0" borderId="36" xfId="0" applyFont="1" applyFill="1" applyBorder="1" applyAlignment="1" applyProtection="1">
      <alignment horizontal="center" vertical="top"/>
      <protection/>
    </xf>
    <xf numFmtId="49" fontId="12" fillId="0" borderId="21" xfId="0" applyNumberFormat="1" applyFont="1" applyFill="1" applyBorder="1" applyAlignment="1" applyProtection="1">
      <alignment horizontal="center" vertical="top"/>
      <protection/>
    </xf>
    <xf numFmtId="0" fontId="12" fillId="0" borderId="19" xfId="0" applyFont="1" applyBorder="1" applyAlignment="1" applyProtection="1">
      <alignment vertical="top" wrapText="1"/>
      <protection/>
    </xf>
    <xf numFmtId="0" fontId="13" fillId="33" borderId="17" xfId="0" applyFont="1" applyFill="1" applyBorder="1" applyAlignment="1" applyProtection="1">
      <alignment horizontal="center" vertical="top"/>
      <protection/>
    </xf>
    <xf numFmtId="0" fontId="12" fillId="33" borderId="19" xfId="0" applyFont="1" applyFill="1" applyBorder="1" applyAlignment="1" applyProtection="1">
      <alignment horizontal="center"/>
      <protection/>
    </xf>
    <xf numFmtId="0" fontId="13" fillId="33" borderId="19" xfId="0" applyFont="1" applyFill="1" applyBorder="1" applyAlignment="1" applyProtection="1">
      <alignment horizontal="center" vertical="top"/>
      <protection/>
    </xf>
    <xf numFmtId="0" fontId="13" fillId="0" borderId="18" xfId="0" applyFont="1" applyFill="1" applyBorder="1" applyAlignment="1" applyProtection="1">
      <alignment horizontal="left" vertical="top" wrapText="1"/>
      <protection/>
    </xf>
    <xf numFmtId="0" fontId="13" fillId="0" borderId="18" xfId="0" applyFont="1" applyBorder="1" applyAlignment="1" applyProtection="1">
      <alignment horizontal="center" vertical="top"/>
      <protection/>
    </xf>
    <xf numFmtId="0" fontId="13" fillId="0" borderId="35" xfId="0" applyFont="1" applyFill="1" applyBorder="1" applyAlignment="1" applyProtection="1">
      <alignment horizontal="center" vertical="top"/>
      <protection/>
    </xf>
    <xf numFmtId="0" fontId="13" fillId="0" borderId="28" xfId="0" applyFont="1" applyFill="1" applyBorder="1" applyAlignment="1" applyProtection="1">
      <alignment horizontal="center" vertical="top"/>
      <protection/>
    </xf>
    <xf numFmtId="0" fontId="13" fillId="0" borderId="29" xfId="0" applyFont="1" applyFill="1" applyBorder="1" applyAlignment="1" applyProtection="1">
      <alignment horizontal="center" vertical="top"/>
      <protection/>
    </xf>
    <xf numFmtId="0" fontId="12" fillId="0" borderId="18" xfId="0" applyFont="1" applyBorder="1" applyAlignment="1" applyProtection="1">
      <alignment horizontal="left" vertical="top" wrapText="1"/>
      <protection/>
    </xf>
    <xf numFmtId="0" fontId="13" fillId="0" borderId="33" xfId="0" applyFont="1" applyFill="1" applyBorder="1" applyAlignment="1" applyProtection="1">
      <alignment horizontal="center" vertical="top"/>
      <protection/>
    </xf>
    <xf numFmtId="0" fontId="13" fillId="0" borderId="34" xfId="0" applyFont="1" applyFill="1" applyBorder="1" applyAlignment="1" applyProtection="1">
      <alignment horizontal="center" vertical="top"/>
      <protection/>
    </xf>
    <xf numFmtId="49" fontId="8" fillId="0" borderId="39" xfId="0" applyNumberFormat="1" applyFont="1" applyFill="1" applyBorder="1" applyAlignment="1" applyProtection="1">
      <alignment horizontal="center" vertical="top" wrapText="1"/>
      <protection/>
    </xf>
    <xf numFmtId="0" fontId="7" fillId="0" borderId="40" xfId="0" applyFont="1" applyFill="1" applyBorder="1" applyAlignment="1" applyProtection="1">
      <alignment wrapText="1"/>
      <protection/>
    </xf>
    <xf numFmtId="0" fontId="3" fillId="0" borderId="40" xfId="0" applyFont="1" applyFill="1" applyBorder="1" applyAlignment="1" applyProtection="1">
      <alignment horizontal="center" vertical="top" wrapText="1"/>
      <protection/>
    </xf>
    <xf numFmtId="0" fontId="3" fillId="0" borderId="41" xfId="0" applyFont="1" applyFill="1" applyBorder="1" applyAlignment="1" applyProtection="1">
      <alignment horizontal="center" vertical="top" wrapText="1"/>
      <protection/>
    </xf>
    <xf numFmtId="0" fontId="3" fillId="0" borderId="24" xfId="0" applyFont="1" applyFill="1" applyBorder="1" applyAlignment="1" applyProtection="1">
      <alignment horizontal="center" vertical="top" wrapText="1"/>
      <protection/>
    </xf>
    <xf numFmtId="0" fontId="3" fillId="0" borderId="25" xfId="0" applyFont="1" applyFill="1" applyBorder="1" applyAlignment="1" applyProtection="1">
      <alignment horizontal="center" vertical="top" wrapText="1"/>
      <protection/>
    </xf>
    <xf numFmtId="0" fontId="3" fillId="0" borderId="42" xfId="0" applyFont="1" applyFill="1" applyBorder="1" applyAlignment="1" applyProtection="1">
      <alignment horizontal="center" vertical="top" wrapText="1"/>
      <protection/>
    </xf>
    <xf numFmtId="0" fontId="9" fillId="0" borderId="43" xfId="0" applyFont="1" applyFill="1" applyBorder="1" applyAlignment="1" applyProtection="1">
      <alignment horizontal="center" vertical="center"/>
      <protection/>
    </xf>
    <xf numFmtId="0" fontId="3" fillId="0" borderId="44" xfId="0" applyFont="1" applyFill="1" applyBorder="1" applyAlignment="1" applyProtection="1">
      <alignment vertical="center" wrapText="1"/>
      <protection/>
    </xf>
    <xf numFmtId="0" fontId="3" fillId="0" borderId="44" xfId="0" applyFont="1" applyFill="1" applyBorder="1" applyAlignment="1" applyProtection="1">
      <alignment horizontal="center" vertical="center" wrapText="1"/>
      <protection/>
    </xf>
    <xf numFmtId="10" fontId="3" fillId="0" borderId="44" xfId="0" applyNumberFormat="1" applyFont="1" applyBorder="1" applyAlignment="1" applyProtection="1">
      <alignment horizontal="center" vertical="center" wrapText="1"/>
      <protection/>
    </xf>
    <xf numFmtId="10" fontId="3" fillId="0" borderId="44" xfId="0" applyNumberFormat="1"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top"/>
      <protection/>
    </xf>
    <xf numFmtId="0" fontId="10" fillId="0" borderId="46" xfId="0" applyFont="1" applyFill="1" applyBorder="1" applyAlignment="1" applyProtection="1">
      <alignment vertical="center" wrapText="1"/>
      <protection/>
    </xf>
    <xf numFmtId="0" fontId="3" fillId="0" borderId="47" xfId="0" applyFont="1" applyFill="1" applyBorder="1" applyAlignment="1" applyProtection="1">
      <alignment horizontal="center" vertical="top" wrapText="1"/>
      <protection/>
    </xf>
    <xf numFmtId="0" fontId="3" fillId="0" borderId="48" xfId="0" applyFont="1" applyFill="1" applyBorder="1" applyAlignment="1" applyProtection="1">
      <alignment horizontal="center" vertical="top" wrapText="1"/>
      <protection/>
    </xf>
    <xf numFmtId="0" fontId="3" fillId="0" borderId="49" xfId="0" applyFont="1" applyFill="1" applyBorder="1" applyAlignment="1" applyProtection="1">
      <alignment horizontal="center" vertical="top" wrapText="1"/>
      <protection/>
    </xf>
    <xf numFmtId="0" fontId="3" fillId="0" borderId="50" xfId="0" applyFont="1" applyFill="1" applyBorder="1" applyAlignment="1" applyProtection="1">
      <alignment horizontal="center" vertical="top" wrapText="1"/>
      <protection/>
    </xf>
    <xf numFmtId="0" fontId="11" fillId="0" borderId="0" xfId="0" applyFont="1" applyFill="1" applyAlignment="1" applyProtection="1">
      <alignment/>
      <protection locked="0"/>
    </xf>
    <xf numFmtId="0" fontId="2" fillId="0" borderId="0" xfId="0" applyFont="1" applyFill="1" applyAlignment="1" applyProtection="1">
      <alignment/>
      <protection locked="0"/>
    </xf>
    <xf numFmtId="0" fontId="1" fillId="0" borderId="0" xfId="0" applyFont="1" applyFill="1" applyAlignment="1" applyProtection="1">
      <alignment vertical="top"/>
      <protection locked="0"/>
    </xf>
    <xf numFmtId="0" fontId="3" fillId="0" borderId="0" xfId="0" applyFont="1" applyFill="1" applyAlignment="1" applyProtection="1">
      <alignment vertical="top"/>
      <protection locked="0"/>
    </xf>
    <xf numFmtId="0" fontId="3" fillId="0" borderId="24" xfId="0" applyFont="1" applyFill="1" applyBorder="1" applyAlignment="1" applyProtection="1">
      <alignment vertical="top"/>
      <protection locked="0"/>
    </xf>
    <xf numFmtId="166" fontId="3" fillId="0" borderId="24" xfId="0" applyNumberFormat="1" applyFont="1" applyFill="1" applyBorder="1" applyAlignment="1" applyProtection="1">
      <alignment vertical="top"/>
      <protection locked="0"/>
    </xf>
    <xf numFmtId="166" fontId="3" fillId="0" borderId="0" xfId="0" applyNumberFormat="1" applyFont="1" applyFill="1" applyAlignment="1" applyProtection="1">
      <alignment horizontal="center" vertical="top"/>
      <protection locked="0"/>
    </xf>
    <xf numFmtId="166" fontId="2" fillId="0" borderId="0" xfId="0" applyNumberFormat="1" applyFont="1" applyFill="1" applyAlignment="1" applyProtection="1">
      <alignment horizontal="center" vertical="top"/>
      <protection locked="0"/>
    </xf>
    <xf numFmtId="0" fontId="1" fillId="0" borderId="0" xfId="0" applyFont="1" applyFill="1" applyAlignment="1" applyProtection="1">
      <alignment/>
      <protection locked="0"/>
    </xf>
    <xf numFmtId="166" fontId="8" fillId="0" borderId="51" xfId="0" applyNumberFormat="1" applyFont="1" applyFill="1" applyBorder="1" applyAlignment="1" applyProtection="1">
      <alignment horizontal="center" vertical="center" wrapText="1" shrinkToFit="1"/>
      <protection locked="0"/>
    </xf>
    <xf numFmtId="166" fontId="8" fillId="0" borderId="13" xfId="0" applyNumberFormat="1" applyFont="1" applyFill="1" applyBorder="1" applyAlignment="1" applyProtection="1">
      <alignment horizontal="center" vertical="center" wrapText="1" shrinkToFit="1"/>
      <protection locked="0"/>
    </xf>
    <xf numFmtId="166" fontId="8" fillId="0" borderId="52" xfId="0" applyNumberFormat="1" applyFont="1" applyFill="1" applyBorder="1" applyAlignment="1" applyProtection="1">
      <alignment horizontal="center" vertical="center" wrapText="1"/>
      <protection locked="0"/>
    </xf>
    <xf numFmtId="166" fontId="3" fillId="33" borderId="53" xfId="0" applyNumberFormat="1" applyFont="1" applyFill="1" applyBorder="1" applyAlignment="1" applyProtection="1">
      <alignment horizontal="center" vertical="top"/>
      <protection locked="0"/>
    </xf>
    <xf numFmtId="166" fontId="3" fillId="33" borderId="26" xfId="0" applyNumberFormat="1" applyFont="1" applyFill="1" applyBorder="1" applyAlignment="1" applyProtection="1">
      <alignment horizontal="center" vertical="top"/>
      <protection locked="0"/>
    </xf>
    <xf numFmtId="166" fontId="3" fillId="33" borderId="54" xfId="0" applyNumberFormat="1" applyFont="1" applyFill="1" applyBorder="1" applyAlignment="1" applyProtection="1">
      <alignment horizontal="center" vertical="top"/>
      <protection locked="0"/>
    </xf>
    <xf numFmtId="166" fontId="3" fillId="0" borderId="55" xfId="0" applyNumberFormat="1" applyFont="1" applyFill="1" applyBorder="1" applyAlignment="1" applyProtection="1">
      <alignment horizontal="center" vertical="top" wrapText="1"/>
      <protection locked="0"/>
    </xf>
    <xf numFmtId="166" fontId="3" fillId="0" borderId="10" xfId="0" applyNumberFormat="1" applyFont="1" applyFill="1" applyBorder="1" applyAlignment="1" applyProtection="1">
      <alignment horizontal="center" vertical="top"/>
      <protection locked="0"/>
    </xf>
    <xf numFmtId="166" fontId="3" fillId="0" borderId="56" xfId="0" applyNumberFormat="1" applyFont="1" applyFill="1" applyBorder="1" applyAlignment="1" applyProtection="1">
      <alignment horizontal="center" vertical="top"/>
      <protection locked="0"/>
    </xf>
    <xf numFmtId="0" fontId="1" fillId="0" borderId="0" xfId="0" applyFont="1" applyFill="1" applyBorder="1" applyAlignment="1" applyProtection="1">
      <alignment/>
      <protection locked="0"/>
    </xf>
    <xf numFmtId="166" fontId="3" fillId="0" borderId="57" xfId="0" applyNumberFormat="1" applyFont="1" applyFill="1" applyBorder="1" applyAlignment="1" applyProtection="1">
      <alignment horizontal="center" vertical="top" wrapText="1"/>
      <protection locked="0"/>
    </xf>
    <xf numFmtId="166" fontId="3" fillId="0" borderId="16" xfId="0" applyNumberFormat="1" applyFont="1" applyFill="1" applyBorder="1" applyAlignment="1" applyProtection="1">
      <alignment horizontal="center" vertical="top"/>
      <protection locked="0"/>
    </xf>
    <xf numFmtId="166" fontId="3" fillId="0" borderId="58" xfId="0" applyNumberFormat="1" applyFont="1" applyFill="1" applyBorder="1" applyAlignment="1" applyProtection="1">
      <alignment horizontal="center" vertical="top"/>
      <protection locked="0"/>
    </xf>
    <xf numFmtId="166" fontId="3" fillId="33" borderId="18" xfId="0" applyNumberFormat="1" applyFont="1" applyFill="1" applyBorder="1" applyAlignment="1" applyProtection="1">
      <alignment horizontal="center" vertical="top"/>
      <protection locked="0"/>
    </xf>
    <xf numFmtId="166" fontId="3" fillId="33" borderId="59" xfId="0" applyNumberFormat="1" applyFont="1" applyFill="1" applyBorder="1" applyAlignment="1" applyProtection="1">
      <alignment horizontal="center" vertical="top"/>
      <protection locked="0"/>
    </xf>
    <xf numFmtId="166" fontId="3" fillId="0" borderId="55" xfId="0" applyNumberFormat="1" applyFont="1" applyBorder="1" applyAlignment="1" applyProtection="1">
      <alignment horizontal="center" vertical="top" wrapText="1"/>
      <protection locked="0"/>
    </xf>
    <xf numFmtId="166" fontId="3" fillId="0" borderId="10" xfId="0" applyNumberFormat="1" applyFont="1" applyBorder="1" applyAlignment="1" applyProtection="1">
      <alignment horizontal="center" vertical="top"/>
      <protection locked="0"/>
    </xf>
    <xf numFmtId="166" fontId="3" fillId="0" borderId="56" xfId="0" applyNumberFormat="1" applyFont="1" applyBorder="1" applyAlignment="1" applyProtection="1">
      <alignment horizontal="center" vertical="top"/>
      <protection locked="0"/>
    </xf>
    <xf numFmtId="166" fontId="3" fillId="0" borderId="60" xfId="0" applyNumberFormat="1" applyFont="1" applyFill="1" applyBorder="1" applyAlignment="1" applyProtection="1">
      <alignment horizontal="center" vertical="top" wrapText="1"/>
      <protection locked="0"/>
    </xf>
    <xf numFmtId="166" fontId="3" fillId="0" borderId="19" xfId="0" applyNumberFormat="1" applyFont="1" applyFill="1" applyBorder="1" applyAlignment="1" applyProtection="1">
      <alignment horizontal="center" vertical="top" wrapText="1"/>
      <protection locked="0"/>
    </xf>
    <xf numFmtId="166" fontId="3" fillId="0" borderId="55" xfId="0" applyNumberFormat="1" applyFont="1" applyFill="1" applyBorder="1" applyAlignment="1" applyProtection="1">
      <alignment horizontal="center" vertical="top"/>
      <protection locked="0"/>
    </xf>
    <xf numFmtId="166" fontId="13" fillId="0" borderId="55" xfId="0" applyNumberFormat="1" applyFont="1" applyFill="1" applyBorder="1" applyAlignment="1" applyProtection="1">
      <alignment horizontal="center" vertical="top" wrapText="1"/>
      <protection locked="0"/>
    </xf>
    <xf numFmtId="166" fontId="13" fillId="0" borderId="10" xfId="0" applyNumberFormat="1" applyFont="1" applyFill="1" applyBorder="1" applyAlignment="1" applyProtection="1">
      <alignment horizontal="center" vertical="top"/>
      <protection locked="0"/>
    </xf>
    <xf numFmtId="166" fontId="13" fillId="0" borderId="56" xfId="0" applyNumberFormat="1" applyFont="1" applyFill="1" applyBorder="1" applyAlignment="1" applyProtection="1">
      <alignment horizontal="center" vertical="top"/>
      <protection locked="0"/>
    </xf>
    <xf numFmtId="166" fontId="13" fillId="0" borderId="57" xfId="0" applyNumberFormat="1" applyFont="1" applyFill="1" applyBorder="1" applyAlignment="1" applyProtection="1">
      <alignment horizontal="center" vertical="top" wrapText="1"/>
      <protection locked="0"/>
    </xf>
    <xf numFmtId="166" fontId="13" fillId="0" borderId="16" xfId="0" applyNumberFormat="1" applyFont="1" applyFill="1" applyBorder="1" applyAlignment="1" applyProtection="1">
      <alignment horizontal="center" vertical="top"/>
      <protection locked="0"/>
    </xf>
    <xf numFmtId="166" fontId="13" fillId="0" borderId="58" xfId="0" applyNumberFormat="1" applyFont="1" applyFill="1" applyBorder="1" applyAlignment="1" applyProtection="1">
      <alignment horizontal="center" vertical="top"/>
      <protection locked="0"/>
    </xf>
    <xf numFmtId="166" fontId="13" fillId="0" borderId="60" xfId="0" applyNumberFormat="1" applyFont="1" applyFill="1" applyBorder="1" applyAlignment="1" applyProtection="1">
      <alignment horizontal="center" vertical="top" wrapText="1"/>
      <protection locked="0"/>
    </xf>
    <xf numFmtId="166" fontId="13" fillId="0" borderId="20" xfId="0" applyNumberFormat="1" applyFont="1" applyFill="1" applyBorder="1" applyAlignment="1" applyProtection="1">
      <alignment horizontal="center" vertical="top"/>
      <protection locked="0"/>
    </xf>
    <xf numFmtId="166" fontId="13" fillId="0" borderId="19" xfId="0" applyNumberFormat="1" applyFont="1" applyFill="1" applyBorder="1" applyAlignment="1" applyProtection="1">
      <alignment horizontal="center" vertical="top" wrapText="1"/>
      <protection locked="0"/>
    </xf>
    <xf numFmtId="166" fontId="13" fillId="0" borderId="19" xfId="0" applyNumberFormat="1" applyFont="1" applyFill="1" applyBorder="1" applyAlignment="1" applyProtection="1">
      <alignment horizontal="center" vertical="top"/>
      <protection locked="0"/>
    </xf>
    <xf numFmtId="166" fontId="13" fillId="0" borderId="61" xfId="0" applyNumberFormat="1" applyFont="1" applyFill="1" applyBorder="1" applyAlignment="1" applyProtection="1">
      <alignment horizontal="center" vertical="top"/>
      <protection locked="0"/>
    </xf>
    <xf numFmtId="166" fontId="13" fillId="33" borderId="19" xfId="0" applyNumberFormat="1" applyFont="1" applyFill="1" applyBorder="1" applyAlignment="1" applyProtection="1">
      <alignment horizontal="center" vertical="top"/>
      <protection locked="0"/>
    </xf>
    <xf numFmtId="166" fontId="13" fillId="33" borderId="59" xfId="0" applyNumberFormat="1" applyFont="1" applyFill="1" applyBorder="1" applyAlignment="1" applyProtection="1">
      <alignment horizontal="center" vertical="top"/>
      <protection locked="0"/>
    </xf>
    <xf numFmtId="166" fontId="13" fillId="0" borderId="53" xfId="0" applyNumberFormat="1" applyFont="1" applyFill="1" applyBorder="1" applyAlignment="1" applyProtection="1">
      <alignment horizontal="center" vertical="top" wrapText="1"/>
      <protection locked="0"/>
    </xf>
    <xf numFmtId="166" fontId="13" fillId="0" borderId="18" xfId="0" applyNumberFormat="1" applyFont="1" applyFill="1" applyBorder="1" applyAlignment="1" applyProtection="1">
      <alignment horizontal="center" vertical="top"/>
      <protection locked="0"/>
    </xf>
    <xf numFmtId="166" fontId="3" fillId="0" borderId="51" xfId="0" applyNumberFormat="1" applyFont="1" applyFill="1" applyBorder="1" applyAlignment="1" applyProtection="1">
      <alignment horizontal="center" vertical="top" wrapText="1"/>
      <protection locked="0"/>
    </xf>
    <xf numFmtId="166" fontId="7" fillId="0" borderId="40" xfId="0" applyNumberFormat="1" applyFont="1" applyFill="1" applyBorder="1" applyAlignment="1" applyProtection="1">
      <alignment horizontal="center" vertical="top" wrapText="1"/>
      <protection locked="0"/>
    </xf>
    <xf numFmtId="166" fontId="7" fillId="0" borderId="41" xfId="0" applyNumberFormat="1" applyFont="1" applyFill="1" applyBorder="1" applyAlignment="1" applyProtection="1">
      <alignment horizontal="center" vertical="top" wrapText="1"/>
      <protection locked="0"/>
    </xf>
    <xf numFmtId="3" fontId="1" fillId="0" borderId="0" xfId="0" applyNumberFormat="1" applyFont="1" applyFill="1" applyAlignment="1" applyProtection="1">
      <alignment wrapText="1"/>
      <protection locked="0"/>
    </xf>
    <xf numFmtId="0" fontId="1" fillId="0" borderId="0" xfId="0" applyFont="1" applyFill="1" applyAlignment="1" applyProtection="1">
      <alignment wrapText="1"/>
      <protection locked="0"/>
    </xf>
    <xf numFmtId="166" fontId="3" fillId="0" borderId="62" xfId="0" applyNumberFormat="1" applyFont="1" applyFill="1" applyBorder="1" applyAlignment="1" applyProtection="1">
      <alignment horizontal="center" vertical="center"/>
      <protection locked="0"/>
    </xf>
    <xf numFmtId="166" fontId="3" fillId="0" borderId="23" xfId="0" applyNumberFormat="1" applyFont="1" applyFill="1" applyBorder="1" applyAlignment="1" applyProtection="1">
      <alignment horizontal="center" vertical="center" wrapText="1"/>
      <protection locked="0"/>
    </xf>
    <xf numFmtId="166" fontId="3" fillId="0" borderId="63" xfId="0" applyNumberFormat="1" applyFont="1" applyFill="1" applyBorder="1" applyAlignment="1" applyProtection="1">
      <alignment horizontal="center" vertical="center"/>
      <protection locked="0"/>
    </xf>
    <xf numFmtId="0" fontId="7" fillId="0" borderId="0" xfId="0" applyFont="1" applyFill="1" applyAlignment="1" applyProtection="1">
      <alignment/>
      <protection locked="0"/>
    </xf>
    <xf numFmtId="0" fontId="1" fillId="0" borderId="0" xfId="0" applyFont="1" applyFill="1" applyAlignment="1" applyProtection="1">
      <alignment vertical="center"/>
      <protection locked="0"/>
    </xf>
    <xf numFmtId="166" fontId="3" fillId="0" borderId="49" xfId="0" applyNumberFormat="1" applyFont="1" applyFill="1" applyBorder="1" applyAlignment="1" applyProtection="1">
      <alignment horizontal="center" vertical="top"/>
      <protection locked="0"/>
    </xf>
    <xf numFmtId="166" fontId="10" fillId="0" borderId="47" xfId="0" applyNumberFormat="1" applyFont="1" applyFill="1" applyBorder="1" applyAlignment="1" applyProtection="1">
      <alignment horizontal="center" vertical="center"/>
      <protection locked="0"/>
    </xf>
    <xf numFmtId="166" fontId="10" fillId="0" borderId="48"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top"/>
      <protection locked="0"/>
    </xf>
    <xf numFmtId="0" fontId="11" fillId="0" borderId="64"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top" wrapText="1"/>
      <protection locked="0"/>
    </xf>
    <xf numFmtId="166" fontId="3" fillId="0" borderId="0" xfId="0" applyNumberFormat="1" applyFont="1" applyFill="1" applyBorder="1" applyAlignment="1" applyProtection="1">
      <alignment horizontal="center" vertical="top"/>
      <protection locked="0"/>
    </xf>
    <xf numFmtId="166"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center" vertical="top"/>
      <protection locked="0"/>
    </xf>
    <xf numFmtId="0" fontId="2" fillId="0" borderId="0" xfId="0" applyFont="1" applyFill="1" applyAlignment="1" applyProtection="1">
      <alignment horizontal="justify"/>
      <protection locked="0"/>
    </xf>
    <xf numFmtId="0" fontId="2" fillId="0" borderId="0" xfId="0" applyFont="1" applyFill="1" applyAlignment="1" applyProtection="1">
      <alignment horizontal="center" vertical="top"/>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horizontal="left" vertical="top"/>
      <protection locked="0"/>
    </xf>
    <xf numFmtId="0" fontId="8" fillId="0" borderId="0" xfId="0" applyFont="1" applyFill="1" applyAlignment="1" applyProtection="1">
      <alignment horizontal="center" vertical="top"/>
      <protection locked="0"/>
    </xf>
    <xf numFmtId="166" fontId="8" fillId="0" borderId="0" xfId="0" applyNumberFormat="1" applyFont="1" applyFill="1" applyAlignment="1" applyProtection="1">
      <alignment horizontal="left" vertical="top"/>
      <protection locked="0"/>
    </xf>
    <xf numFmtId="0" fontId="2" fillId="0" borderId="0" xfId="0" applyFont="1" applyFill="1" applyAlignment="1" applyProtection="1">
      <alignment vertical="top"/>
      <protection locked="0"/>
    </xf>
    <xf numFmtId="0" fontId="14" fillId="0" borderId="0" xfId="0" applyFont="1" applyFill="1" applyAlignment="1" applyProtection="1">
      <alignment/>
      <protection locked="0"/>
    </xf>
    <xf numFmtId="0" fontId="11" fillId="0" borderId="0" xfId="0" applyFont="1" applyFill="1" applyAlignment="1" applyProtection="1">
      <alignment horizontal="left" vertical="top" wrapText="1"/>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0</xdr:rowOff>
    </xdr:from>
    <xdr:to>
      <xdr:col>11</xdr:col>
      <xdr:colOff>809625</xdr:colOff>
      <xdr:row>0</xdr:row>
      <xdr:rowOff>0</xdr:rowOff>
    </xdr:to>
    <xdr:pic>
      <xdr:nvPicPr>
        <xdr:cNvPr id="1" name="Picture 1"/>
        <xdr:cNvPicPr preferRelativeResize="1">
          <a:picLocks noChangeAspect="1"/>
        </xdr:cNvPicPr>
      </xdr:nvPicPr>
      <xdr:blipFill>
        <a:blip r:embed="rId1"/>
        <a:stretch>
          <a:fillRect/>
        </a:stretch>
      </xdr:blipFill>
      <xdr:spPr>
        <a:xfrm>
          <a:off x="9820275" y="0"/>
          <a:ext cx="5715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65760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O79"/>
  <sheetViews>
    <sheetView tabSelected="1" zoomScale="115" zoomScaleNormal="115" zoomScalePageLayoutView="0" workbookViewId="0" topLeftCell="A1">
      <selection activeCell="M5" sqref="M5"/>
    </sheetView>
  </sheetViews>
  <sheetFormatPr defaultColWidth="9.140625" defaultRowHeight="12.75"/>
  <cols>
    <col min="1" max="1" width="5.57421875" style="188" customWidth="1"/>
    <col min="2" max="2" width="57.140625" style="117" customWidth="1"/>
    <col min="3" max="3" width="3.7109375" style="183" customWidth="1"/>
    <col min="4" max="4" width="24.421875" style="184" bestFit="1" customWidth="1"/>
    <col min="5" max="6" width="5.8515625" style="184" customWidth="1"/>
    <col min="7" max="7" width="5.8515625" style="184" bestFit="1" customWidth="1"/>
    <col min="8" max="9" width="6.140625" style="184" customWidth="1"/>
    <col min="10" max="10" width="9.8515625" style="122" bestFit="1" customWidth="1"/>
    <col min="11" max="11" width="13.140625" style="122" bestFit="1" customWidth="1"/>
    <col min="12" max="12" width="13.140625" style="123" bestFit="1" customWidth="1"/>
    <col min="13" max="16384" width="9.140625" style="124" customWidth="1"/>
  </cols>
  <sheetData>
    <row r="1" spans="1:10" ht="15.75" customHeight="1" thickBot="1">
      <c r="A1" s="116" t="s">
        <v>30</v>
      </c>
      <c r="C1" s="118"/>
      <c r="D1" s="119"/>
      <c r="E1" s="120"/>
      <c r="F1" s="120"/>
      <c r="G1" s="120"/>
      <c r="H1" s="120"/>
      <c r="I1" s="119"/>
      <c r="J1" s="121"/>
    </row>
    <row r="2" spans="1:12" ht="49.5" thickBot="1" thickTop="1">
      <c r="A2" s="29" t="s">
        <v>0</v>
      </c>
      <c r="B2" s="30" t="s">
        <v>1</v>
      </c>
      <c r="C2" s="30" t="s">
        <v>2</v>
      </c>
      <c r="D2" s="31" t="s">
        <v>160</v>
      </c>
      <c r="E2" s="32" t="s">
        <v>31</v>
      </c>
      <c r="F2" s="32" t="s">
        <v>32</v>
      </c>
      <c r="G2" s="32" t="s">
        <v>8</v>
      </c>
      <c r="H2" s="33" t="s">
        <v>10</v>
      </c>
      <c r="I2" s="34" t="s">
        <v>9</v>
      </c>
      <c r="J2" s="125" t="s">
        <v>3</v>
      </c>
      <c r="K2" s="126" t="s">
        <v>4</v>
      </c>
      <c r="L2" s="127" t="s">
        <v>5</v>
      </c>
    </row>
    <row r="3" spans="1:12" ht="12.75" customHeight="1" thickTop="1">
      <c r="A3" s="35"/>
      <c r="B3" s="36" t="s">
        <v>29</v>
      </c>
      <c r="C3" s="37"/>
      <c r="D3" s="38"/>
      <c r="E3" s="39"/>
      <c r="F3" s="39"/>
      <c r="G3" s="39"/>
      <c r="H3" s="40"/>
      <c r="I3" s="40"/>
      <c r="J3" s="128"/>
      <c r="K3" s="129"/>
      <c r="L3" s="130"/>
    </row>
    <row r="4" spans="1:15" ht="131.25" customHeight="1">
      <c r="A4" s="41" t="s">
        <v>13</v>
      </c>
      <c r="B4" s="42" t="s">
        <v>161</v>
      </c>
      <c r="C4" s="43">
        <v>1</v>
      </c>
      <c r="D4" s="44" t="s">
        <v>174</v>
      </c>
      <c r="E4" s="45"/>
      <c r="F4" s="45">
        <f>E4*C4</f>
        <v>0</v>
      </c>
      <c r="G4" s="46">
        <v>400</v>
      </c>
      <c r="H4" s="47">
        <v>15.9</v>
      </c>
      <c r="I4" s="47">
        <f>H4*C4</f>
        <v>15.9</v>
      </c>
      <c r="J4" s="131">
        <v>0</v>
      </c>
      <c r="K4" s="132">
        <v>0</v>
      </c>
      <c r="L4" s="133">
        <f aca="true" t="shared" si="0" ref="L4:L12">K4*1.21</f>
        <v>0</v>
      </c>
      <c r="O4" s="134"/>
    </row>
    <row r="5" spans="1:15" ht="36">
      <c r="A5" s="41" t="s">
        <v>14</v>
      </c>
      <c r="B5" s="48" t="s">
        <v>162</v>
      </c>
      <c r="C5" s="43">
        <v>1</v>
      </c>
      <c r="D5" s="49" t="s">
        <v>33</v>
      </c>
      <c r="E5" s="45"/>
      <c r="F5" s="45">
        <f aca="true" t="shared" si="1" ref="F5:F12">E5*C5</f>
        <v>0</v>
      </c>
      <c r="G5" s="46"/>
      <c r="H5" s="47"/>
      <c r="I5" s="47"/>
      <c r="J5" s="131">
        <v>0</v>
      </c>
      <c r="K5" s="132">
        <f aca="true" t="shared" si="2" ref="K4:K12">J5*C5</f>
        <v>0</v>
      </c>
      <c r="L5" s="133">
        <f t="shared" si="0"/>
        <v>0</v>
      </c>
      <c r="O5" s="134"/>
    </row>
    <row r="6" spans="1:15" ht="36">
      <c r="A6" s="41" t="s">
        <v>15</v>
      </c>
      <c r="B6" s="50" t="s">
        <v>102</v>
      </c>
      <c r="C6" s="43">
        <v>1</v>
      </c>
      <c r="D6" s="51"/>
      <c r="E6" s="52"/>
      <c r="F6" s="45">
        <f t="shared" si="1"/>
        <v>0</v>
      </c>
      <c r="G6" s="46"/>
      <c r="H6" s="47"/>
      <c r="I6" s="47"/>
      <c r="J6" s="131">
        <v>0</v>
      </c>
      <c r="K6" s="132">
        <f t="shared" si="2"/>
        <v>0</v>
      </c>
      <c r="L6" s="133">
        <f t="shared" si="0"/>
        <v>0</v>
      </c>
      <c r="O6" s="134"/>
    </row>
    <row r="7" spans="1:15" ht="12.75">
      <c r="A7" s="41" t="s">
        <v>16</v>
      </c>
      <c r="B7" s="48" t="s">
        <v>103</v>
      </c>
      <c r="C7" s="43">
        <v>1</v>
      </c>
      <c r="D7" s="49" t="s">
        <v>34</v>
      </c>
      <c r="E7" s="45"/>
      <c r="F7" s="45">
        <f t="shared" si="1"/>
        <v>0</v>
      </c>
      <c r="G7" s="46"/>
      <c r="H7" s="47"/>
      <c r="I7" s="47"/>
      <c r="J7" s="131">
        <v>0</v>
      </c>
      <c r="K7" s="132">
        <f t="shared" si="2"/>
        <v>0</v>
      </c>
      <c r="L7" s="133">
        <f t="shared" si="0"/>
        <v>0</v>
      </c>
      <c r="O7" s="134"/>
    </row>
    <row r="8" spans="1:15" ht="24">
      <c r="A8" s="41" t="s">
        <v>17</v>
      </c>
      <c r="B8" s="53" t="s">
        <v>104</v>
      </c>
      <c r="C8" s="54">
        <v>1</v>
      </c>
      <c r="D8" s="55" t="s">
        <v>33</v>
      </c>
      <c r="E8" s="46"/>
      <c r="F8" s="45">
        <f t="shared" si="1"/>
        <v>0</v>
      </c>
      <c r="G8" s="46"/>
      <c r="H8" s="47"/>
      <c r="I8" s="47">
        <f>H8*C8</f>
        <v>0</v>
      </c>
      <c r="J8" s="131">
        <v>0</v>
      </c>
      <c r="K8" s="132">
        <f t="shared" si="2"/>
        <v>0</v>
      </c>
      <c r="L8" s="133">
        <f t="shared" si="0"/>
        <v>0</v>
      </c>
      <c r="O8" s="134"/>
    </row>
    <row r="9" spans="1:15" ht="24">
      <c r="A9" s="41" t="s">
        <v>18</v>
      </c>
      <c r="B9" s="48" t="s">
        <v>105</v>
      </c>
      <c r="C9" s="54">
        <v>1</v>
      </c>
      <c r="D9" s="55" t="s">
        <v>35</v>
      </c>
      <c r="E9" s="46"/>
      <c r="F9" s="45">
        <f t="shared" si="1"/>
        <v>0</v>
      </c>
      <c r="G9" s="46"/>
      <c r="H9" s="47"/>
      <c r="I9" s="47">
        <f>H9*C9</f>
        <v>0</v>
      </c>
      <c r="J9" s="131">
        <v>0</v>
      </c>
      <c r="K9" s="132">
        <f t="shared" si="2"/>
        <v>0</v>
      </c>
      <c r="L9" s="133">
        <f t="shared" si="0"/>
        <v>0</v>
      </c>
      <c r="O9" s="134"/>
    </row>
    <row r="10" spans="1:15" ht="36">
      <c r="A10" s="41" t="s">
        <v>25</v>
      </c>
      <c r="B10" s="48" t="s">
        <v>106</v>
      </c>
      <c r="C10" s="43">
        <v>1</v>
      </c>
      <c r="D10" s="55" t="s">
        <v>37</v>
      </c>
      <c r="E10" s="46"/>
      <c r="F10" s="45">
        <f t="shared" si="1"/>
        <v>0</v>
      </c>
      <c r="G10" s="46"/>
      <c r="H10" s="47"/>
      <c r="I10" s="47">
        <f>H10*C10</f>
        <v>0</v>
      </c>
      <c r="J10" s="131">
        <v>0</v>
      </c>
      <c r="K10" s="132">
        <f t="shared" si="2"/>
        <v>0</v>
      </c>
      <c r="L10" s="133">
        <f t="shared" si="0"/>
        <v>0</v>
      </c>
      <c r="O10" s="134"/>
    </row>
    <row r="11" spans="1:15" ht="24">
      <c r="A11" s="56" t="s">
        <v>36</v>
      </c>
      <c r="B11" s="57" t="s">
        <v>105</v>
      </c>
      <c r="C11" s="58">
        <v>4</v>
      </c>
      <c r="D11" s="59" t="s">
        <v>38</v>
      </c>
      <c r="E11" s="46"/>
      <c r="F11" s="45">
        <f>E11*C11</f>
        <v>0</v>
      </c>
      <c r="G11" s="46"/>
      <c r="H11" s="60"/>
      <c r="I11" s="60">
        <f>H11*C11</f>
        <v>0</v>
      </c>
      <c r="J11" s="135">
        <v>0</v>
      </c>
      <c r="K11" s="136">
        <f>J11*C11</f>
        <v>0</v>
      </c>
      <c r="L11" s="137">
        <f>K11*1.21</f>
        <v>0</v>
      </c>
      <c r="O11" s="134"/>
    </row>
    <row r="12" spans="1:15" ht="24">
      <c r="A12" s="56" t="s">
        <v>36</v>
      </c>
      <c r="B12" s="57" t="s">
        <v>105</v>
      </c>
      <c r="C12" s="58">
        <v>4</v>
      </c>
      <c r="D12" s="59" t="s">
        <v>38</v>
      </c>
      <c r="E12" s="46"/>
      <c r="F12" s="45">
        <f t="shared" si="1"/>
        <v>0</v>
      </c>
      <c r="G12" s="46"/>
      <c r="H12" s="60"/>
      <c r="I12" s="60">
        <f>H12*C12</f>
        <v>0</v>
      </c>
      <c r="J12" s="135">
        <v>0</v>
      </c>
      <c r="K12" s="136">
        <f t="shared" si="2"/>
        <v>0</v>
      </c>
      <c r="L12" s="137">
        <f t="shared" si="0"/>
        <v>0</v>
      </c>
      <c r="O12" s="134"/>
    </row>
    <row r="13" spans="1:15" ht="12.75">
      <c r="A13" s="61"/>
      <c r="B13" s="62" t="s">
        <v>39</v>
      </c>
      <c r="C13" s="63"/>
      <c r="D13" s="64"/>
      <c r="E13" s="39"/>
      <c r="F13" s="39"/>
      <c r="G13" s="39"/>
      <c r="H13" s="40"/>
      <c r="I13" s="40"/>
      <c r="J13" s="128"/>
      <c r="K13" s="138"/>
      <c r="L13" s="139"/>
      <c r="O13" s="134"/>
    </row>
    <row r="14" spans="1:15" ht="288" customHeight="1">
      <c r="A14" s="41" t="s">
        <v>19</v>
      </c>
      <c r="B14" s="48" t="s">
        <v>177</v>
      </c>
      <c r="C14" s="43">
        <v>2</v>
      </c>
      <c r="D14" s="44" t="s">
        <v>178</v>
      </c>
      <c r="E14" s="45"/>
      <c r="F14" s="45">
        <f>E14*C14</f>
        <v>0</v>
      </c>
      <c r="G14" s="45">
        <v>400</v>
      </c>
      <c r="H14" s="65">
        <v>29</v>
      </c>
      <c r="I14" s="65">
        <f>H14*C14</f>
        <v>58</v>
      </c>
      <c r="J14" s="140">
        <v>0</v>
      </c>
      <c r="K14" s="141">
        <f>J14*C14</f>
        <v>0</v>
      </c>
      <c r="L14" s="142">
        <f>K14*1.21</f>
        <v>0</v>
      </c>
      <c r="O14" s="134"/>
    </row>
    <row r="15" spans="1:15" ht="38.25" customHeight="1">
      <c r="A15" s="41" t="s">
        <v>20</v>
      </c>
      <c r="B15" s="53" t="s">
        <v>163</v>
      </c>
      <c r="C15" s="43">
        <v>2</v>
      </c>
      <c r="D15" s="55" t="s">
        <v>40</v>
      </c>
      <c r="E15" s="46"/>
      <c r="F15" s="45">
        <f>E15*C15</f>
        <v>0</v>
      </c>
      <c r="G15" s="46"/>
      <c r="H15" s="47"/>
      <c r="I15" s="47">
        <f>H15*C15</f>
        <v>0</v>
      </c>
      <c r="J15" s="131">
        <v>0</v>
      </c>
      <c r="K15" s="132">
        <f>J15*C15</f>
        <v>0</v>
      </c>
      <c r="L15" s="133">
        <f>K15*1.21</f>
        <v>0</v>
      </c>
      <c r="O15" s="134"/>
    </row>
    <row r="16" spans="1:15" ht="36">
      <c r="A16" s="41" t="s">
        <v>21</v>
      </c>
      <c r="B16" s="53" t="s">
        <v>107</v>
      </c>
      <c r="C16" s="54">
        <v>1</v>
      </c>
      <c r="D16" s="55" t="s">
        <v>33</v>
      </c>
      <c r="E16" s="46"/>
      <c r="F16" s="45">
        <f>E16*C16</f>
        <v>0</v>
      </c>
      <c r="G16" s="46"/>
      <c r="H16" s="47"/>
      <c r="I16" s="47">
        <f>H16*C16</f>
        <v>0</v>
      </c>
      <c r="J16" s="131">
        <v>0</v>
      </c>
      <c r="K16" s="132">
        <f>J16*C16</f>
        <v>0</v>
      </c>
      <c r="L16" s="133">
        <f>K16*1.21</f>
        <v>0</v>
      </c>
      <c r="O16" s="134"/>
    </row>
    <row r="17" spans="1:15" ht="12.75">
      <c r="A17" s="61"/>
      <c r="B17" s="62" t="s">
        <v>41</v>
      </c>
      <c r="C17" s="63"/>
      <c r="D17" s="64"/>
      <c r="E17" s="39"/>
      <c r="F17" s="39"/>
      <c r="G17" s="39"/>
      <c r="H17" s="40"/>
      <c r="I17" s="40"/>
      <c r="J17" s="128"/>
      <c r="K17" s="138"/>
      <c r="L17" s="139"/>
      <c r="O17" s="134"/>
    </row>
    <row r="18" spans="1:15" ht="182.25" customHeight="1">
      <c r="A18" s="41" t="s">
        <v>22</v>
      </c>
      <c r="B18" s="53" t="s">
        <v>164</v>
      </c>
      <c r="C18" s="43">
        <v>2</v>
      </c>
      <c r="D18" s="66" t="s">
        <v>175</v>
      </c>
      <c r="E18" s="46">
        <v>25</v>
      </c>
      <c r="F18" s="45">
        <f>E18*C18</f>
        <v>50</v>
      </c>
      <c r="G18" s="46">
        <v>230</v>
      </c>
      <c r="H18" s="47">
        <v>0.2</v>
      </c>
      <c r="I18" s="47">
        <f aca="true" t="shared" si="3" ref="I18:I25">H18*C18</f>
        <v>0.4</v>
      </c>
      <c r="J18" s="131">
        <v>0</v>
      </c>
      <c r="K18" s="132">
        <f aca="true" t="shared" si="4" ref="K18:K27">J18*C18</f>
        <v>0</v>
      </c>
      <c r="L18" s="133">
        <f aca="true" t="shared" si="5" ref="L18:L28">K18*1.21</f>
        <v>0</v>
      </c>
      <c r="O18" s="134"/>
    </row>
    <row r="19" spans="1:15" ht="24">
      <c r="A19" s="41" t="s">
        <v>23</v>
      </c>
      <c r="B19" s="53" t="s">
        <v>83</v>
      </c>
      <c r="C19" s="54">
        <v>2</v>
      </c>
      <c r="D19" s="55" t="s">
        <v>42</v>
      </c>
      <c r="E19" s="46"/>
      <c r="F19" s="46"/>
      <c r="G19" s="46"/>
      <c r="H19" s="47"/>
      <c r="I19" s="47">
        <f t="shared" si="3"/>
        <v>0</v>
      </c>
      <c r="J19" s="131">
        <v>0</v>
      </c>
      <c r="K19" s="132">
        <f t="shared" si="4"/>
        <v>0</v>
      </c>
      <c r="L19" s="133">
        <f t="shared" si="5"/>
        <v>0</v>
      </c>
      <c r="O19" s="134"/>
    </row>
    <row r="20" spans="1:15" ht="111" customHeight="1">
      <c r="A20" s="41" t="s">
        <v>43</v>
      </c>
      <c r="B20" s="42" t="s">
        <v>155</v>
      </c>
      <c r="C20" s="67">
        <v>1</v>
      </c>
      <c r="D20" s="44" t="s">
        <v>176</v>
      </c>
      <c r="E20" s="46">
        <v>18.2</v>
      </c>
      <c r="F20" s="45">
        <f>E20*C20</f>
        <v>18.2</v>
      </c>
      <c r="G20" s="46"/>
      <c r="H20" s="47">
        <v>0</v>
      </c>
      <c r="I20" s="47">
        <f t="shared" si="3"/>
        <v>0</v>
      </c>
      <c r="J20" s="131">
        <v>0</v>
      </c>
      <c r="K20" s="132">
        <f t="shared" si="4"/>
        <v>0</v>
      </c>
      <c r="L20" s="133">
        <f t="shared" si="5"/>
        <v>0</v>
      </c>
      <c r="O20" s="134"/>
    </row>
    <row r="21" spans="1:15" ht="36">
      <c r="A21" s="41" t="s">
        <v>45</v>
      </c>
      <c r="B21" s="48" t="s">
        <v>106</v>
      </c>
      <c r="C21" s="43">
        <v>1</v>
      </c>
      <c r="D21" s="55" t="s">
        <v>46</v>
      </c>
      <c r="E21" s="46"/>
      <c r="F21" s="45">
        <f>E21*C21</f>
        <v>0</v>
      </c>
      <c r="G21" s="46"/>
      <c r="H21" s="47"/>
      <c r="I21" s="47">
        <f t="shared" si="3"/>
        <v>0</v>
      </c>
      <c r="J21" s="131">
        <v>0</v>
      </c>
      <c r="K21" s="132">
        <f t="shared" si="4"/>
        <v>0</v>
      </c>
      <c r="L21" s="133">
        <f t="shared" si="5"/>
        <v>0</v>
      </c>
      <c r="O21" s="134"/>
    </row>
    <row r="22" spans="1:15" ht="36">
      <c r="A22" s="41" t="s">
        <v>47</v>
      </c>
      <c r="B22" s="53" t="s">
        <v>117</v>
      </c>
      <c r="C22" s="54">
        <v>3</v>
      </c>
      <c r="D22" s="55" t="s">
        <v>33</v>
      </c>
      <c r="E22" s="46"/>
      <c r="F22" s="46"/>
      <c r="G22" s="46"/>
      <c r="H22" s="47"/>
      <c r="I22" s="47">
        <f t="shared" si="3"/>
        <v>0</v>
      </c>
      <c r="J22" s="131">
        <v>0</v>
      </c>
      <c r="K22" s="132">
        <f t="shared" si="4"/>
        <v>0</v>
      </c>
      <c r="L22" s="133">
        <f t="shared" si="5"/>
        <v>0</v>
      </c>
      <c r="O22" s="134"/>
    </row>
    <row r="23" spans="1:15" ht="171" customHeight="1">
      <c r="A23" s="41" t="s">
        <v>48</v>
      </c>
      <c r="B23" s="50" t="s">
        <v>179</v>
      </c>
      <c r="C23" s="43">
        <v>1</v>
      </c>
      <c r="D23" s="51" t="s">
        <v>180</v>
      </c>
      <c r="E23" s="52">
        <v>24</v>
      </c>
      <c r="F23" s="52">
        <f>E23*C23</f>
        <v>24</v>
      </c>
      <c r="G23" s="46">
        <v>230</v>
      </c>
      <c r="H23" s="47">
        <v>1.4</v>
      </c>
      <c r="I23" s="68">
        <f t="shared" si="3"/>
        <v>1.4</v>
      </c>
      <c r="J23" s="143">
        <v>0</v>
      </c>
      <c r="K23" s="132">
        <f t="shared" si="4"/>
        <v>0</v>
      </c>
      <c r="L23" s="133">
        <f t="shared" si="5"/>
        <v>0</v>
      </c>
      <c r="O23" s="134"/>
    </row>
    <row r="24" spans="1:15" ht="36">
      <c r="A24" s="41" t="s">
        <v>49</v>
      </c>
      <c r="B24" s="48" t="s">
        <v>106</v>
      </c>
      <c r="C24" s="43">
        <v>1</v>
      </c>
      <c r="D24" s="55" t="s">
        <v>50</v>
      </c>
      <c r="E24" s="46"/>
      <c r="F24" s="45">
        <f>E24*C24</f>
        <v>0</v>
      </c>
      <c r="G24" s="46"/>
      <c r="H24" s="47"/>
      <c r="I24" s="46">
        <f t="shared" si="3"/>
        <v>0</v>
      </c>
      <c r="J24" s="144">
        <v>0</v>
      </c>
      <c r="K24" s="145">
        <f t="shared" si="4"/>
        <v>0</v>
      </c>
      <c r="L24" s="133">
        <f t="shared" si="5"/>
        <v>0</v>
      </c>
      <c r="O24" s="134"/>
    </row>
    <row r="25" spans="1:15" ht="12.75">
      <c r="A25" s="69" t="s">
        <v>51</v>
      </c>
      <c r="B25" s="70" t="s">
        <v>52</v>
      </c>
      <c r="C25" s="71">
        <v>1</v>
      </c>
      <c r="D25" s="72"/>
      <c r="E25" s="73"/>
      <c r="F25" s="73">
        <f>E25*C25</f>
        <v>0</v>
      </c>
      <c r="G25" s="74">
        <v>400</v>
      </c>
      <c r="H25" s="75">
        <v>34.5</v>
      </c>
      <c r="I25" s="75">
        <f t="shared" si="3"/>
        <v>34.5</v>
      </c>
      <c r="J25" s="146">
        <v>0</v>
      </c>
      <c r="K25" s="147">
        <f t="shared" si="4"/>
        <v>0</v>
      </c>
      <c r="L25" s="148">
        <f t="shared" si="5"/>
        <v>0</v>
      </c>
      <c r="O25" s="134"/>
    </row>
    <row r="26" spans="1:15" ht="12.75">
      <c r="A26" s="69" t="s">
        <v>53</v>
      </c>
      <c r="B26" s="70" t="s">
        <v>156</v>
      </c>
      <c r="C26" s="71">
        <v>1</v>
      </c>
      <c r="D26" s="72"/>
      <c r="E26" s="76"/>
      <c r="F26" s="76">
        <f>E26*C26</f>
        <v>0</v>
      </c>
      <c r="G26" s="74"/>
      <c r="H26" s="75"/>
      <c r="I26" s="74"/>
      <c r="J26" s="146">
        <v>0</v>
      </c>
      <c r="K26" s="147">
        <f t="shared" si="4"/>
        <v>0</v>
      </c>
      <c r="L26" s="148">
        <f t="shared" si="5"/>
        <v>0</v>
      </c>
      <c r="O26" s="134"/>
    </row>
    <row r="27" spans="1:15" ht="377.25" customHeight="1">
      <c r="A27" s="41" t="s">
        <v>55</v>
      </c>
      <c r="B27" s="77" t="s">
        <v>182</v>
      </c>
      <c r="C27" s="43">
        <v>2</v>
      </c>
      <c r="D27" s="51" t="s">
        <v>181</v>
      </c>
      <c r="E27" s="52"/>
      <c r="F27" s="52"/>
      <c r="G27" s="46">
        <v>400</v>
      </c>
      <c r="H27" s="47">
        <v>67.2</v>
      </c>
      <c r="I27" s="47">
        <f>H27*C27</f>
        <v>134.4</v>
      </c>
      <c r="J27" s="131">
        <v>0</v>
      </c>
      <c r="K27" s="132">
        <f t="shared" si="4"/>
        <v>0</v>
      </c>
      <c r="L27" s="133">
        <f t="shared" si="5"/>
        <v>0</v>
      </c>
      <c r="O27" s="134"/>
    </row>
    <row r="28" spans="1:15" ht="24">
      <c r="A28" s="41" t="s">
        <v>56</v>
      </c>
      <c r="B28" s="50" t="s">
        <v>113</v>
      </c>
      <c r="C28" s="43">
        <v>2</v>
      </c>
      <c r="D28" s="51"/>
      <c r="E28" s="52"/>
      <c r="F28" s="52">
        <f>E28*C28</f>
        <v>0</v>
      </c>
      <c r="G28" s="46"/>
      <c r="H28" s="47"/>
      <c r="I28" s="46"/>
      <c r="J28" s="131">
        <v>0</v>
      </c>
      <c r="K28" s="132">
        <f>J28*C28</f>
        <v>0</v>
      </c>
      <c r="L28" s="133">
        <f t="shared" si="5"/>
        <v>0</v>
      </c>
      <c r="O28" s="134"/>
    </row>
    <row r="29" spans="1:15" ht="12.75">
      <c r="A29" s="41" t="s">
        <v>151</v>
      </c>
      <c r="B29" s="50" t="s">
        <v>152</v>
      </c>
      <c r="C29" s="43">
        <v>1</v>
      </c>
      <c r="D29" s="51"/>
      <c r="E29" s="52"/>
      <c r="F29" s="52">
        <f>E29*C29</f>
        <v>0</v>
      </c>
      <c r="G29" s="46"/>
      <c r="H29" s="47"/>
      <c r="I29" s="46"/>
      <c r="J29" s="131">
        <v>0</v>
      </c>
      <c r="K29" s="132">
        <f>J29*C29</f>
        <v>0</v>
      </c>
      <c r="L29" s="133">
        <f>K29*1.21</f>
        <v>0</v>
      </c>
      <c r="O29" s="134"/>
    </row>
    <row r="30" spans="1:15" ht="12.75">
      <c r="A30" s="61"/>
      <c r="B30" s="62" t="s">
        <v>57</v>
      </c>
      <c r="C30" s="63"/>
      <c r="D30" s="64"/>
      <c r="E30" s="39"/>
      <c r="F30" s="39"/>
      <c r="G30" s="39"/>
      <c r="H30" s="40"/>
      <c r="I30" s="40"/>
      <c r="J30" s="128"/>
      <c r="K30" s="138"/>
      <c r="L30" s="139"/>
      <c r="O30" s="134"/>
    </row>
    <row r="31" spans="1:15" ht="48">
      <c r="A31" s="41" t="s">
        <v>58</v>
      </c>
      <c r="B31" s="50" t="s">
        <v>154</v>
      </c>
      <c r="C31" s="43">
        <v>2</v>
      </c>
      <c r="D31" s="51" t="s">
        <v>183</v>
      </c>
      <c r="E31" s="52"/>
      <c r="F31" s="52"/>
      <c r="G31" s="46">
        <v>230</v>
      </c>
      <c r="H31" s="47">
        <v>2.1</v>
      </c>
      <c r="I31" s="47">
        <f>H31*C31</f>
        <v>4.2</v>
      </c>
      <c r="J31" s="131">
        <v>0</v>
      </c>
      <c r="K31" s="132">
        <f>J31*C31</f>
        <v>0</v>
      </c>
      <c r="L31" s="133">
        <f>K31*1.21</f>
        <v>0</v>
      </c>
      <c r="O31" s="134"/>
    </row>
    <row r="32" spans="1:15" ht="60">
      <c r="A32" s="41" t="s">
        <v>24</v>
      </c>
      <c r="B32" s="50" t="s">
        <v>108</v>
      </c>
      <c r="C32" s="43">
        <v>2</v>
      </c>
      <c r="D32" s="51" t="s">
        <v>184</v>
      </c>
      <c r="E32" s="52"/>
      <c r="F32" s="52"/>
      <c r="G32" s="46">
        <v>230</v>
      </c>
      <c r="H32" s="47">
        <v>1.1</v>
      </c>
      <c r="I32" s="47">
        <f>H32*C32</f>
        <v>2.2</v>
      </c>
      <c r="J32" s="131">
        <v>0</v>
      </c>
      <c r="K32" s="132">
        <f>J32*C32</f>
        <v>0</v>
      </c>
      <c r="L32" s="133">
        <f>K32*1.21</f>
        <v>0</v>
      </c>
      <c r="O32" s="134"/>
    </row>
    <row r="33" spans="1:15" ht="12.75">
      <c r="A33" s="69" t="s">
        <v>27</v>
      </c>
      <c r="B33" s="70" t="s">
        <v>59</v>
      </c>
      <c r="C33" s="71">
        <v>1</v>
      </c>
      <c r="D33" s="72" t="s">
        <v>60</v>
      </c>
      <c r="E33" s="76"/>
      <c r="F33" s="76"/>
      <c r="G33" s="74">
        <v>230</v>
      </c>
      <c r="H33" s="75">
        <v>0.3</v>
      </c>
      <c r="I33" s="75">
        <f>H33*C33</f>
        <v>0.3</v>
      </c>
      <c r="J33" s="146">
        <v>0</v>
      </c>
      <c r="K33" s="147">
        <f>J33*C33</f>
        <v>0</v>
      </c>
      <c r="L33" s="148">
        <f>K33*1.21</f>
        <v>0</v>
      </c>
      <c r="O33" s="134"/>
    </row>
    <row r="34" spans="1:15" ht="12.75">
      <c r="A34" s="69" t="s">
        <v>28</v>
      </c>
      <c r="B34" s="70" t="s">
        <v>61</v>
      </c>
      <c r="C34" s="71">
        <v>1</v>
      </c>
      <c r="D34" s="72" t="s">
        <v>60</v>
      </c>
      <c r="E34" s="76"/>
      <c r="F34" s="76"/>
      <c r="G34" s="74">
        <v>230</v>
      </c>
      <c r="H34" s="75">
        <v>2.1</v>
      </c>
      <c r="I34" s="75">
        <f>H34*C34</f>
        <v>2.1</v>
      </c>
      <c r="J34" s="146">
        <v>0</v>
      </c>
      <c r="K34" s="147">
        <f>J34*C34</f>
        <v>0</v>
      </c>
      <c r="L34" s="148">
        <f>K34*1.21</f>
        <v>0</v>
      </c>
      <c r="O34" s="134"/>
    </row>
    <row r="35" spans="1:15" ht="12.75">
      <c r="A35" s="61"/>
      <c r="B35" s="62" t="s">
        <v>62</v>
      </c>
      <c r="C35" s="63"/>
      <c r="D35" s="64"/>
      <c r="E35" s="39"/>
      <c r="F35" s="39"/>
      <c r="G35" s="39"/>
      <c r="H35" s="40"/>
      <c r="I35" s="40"/>
      <c r="J35" s="128"/>
      <c r="K35" s="138"/>
      <c r="L35" s="139"/>
      <c r="O35" s="134"/>
    </row>
    <row r="36" spans="1:15" ht="48">
      <c r="A36" s="41" t="s">
        <v>63</v>
      </c>
      <c r="B36" s="50" t="s">
        <v>154</v>
      </c>
      <c r="C36" s="43">
        <v>1</v>
      </c>
      <c r="D36" s="51" t="s">
        <v>185</v>
      </c>
      <c r="E36" s="52"/>
      <c r="F36" s="52"/>
      <c r="G36" s="46">
        <v>230</v>
      </c>
      <c r="H36" s="47">
        <v>2.1</v>
      </c>
      <c r="I36" s="47">
        <f>H36*C36</f>
        <v>2.1</v>
      </c>
      <c r="J36" s="131">
        <v>0</v>
      </c>
      <c r="K36" s="132">
        <f>J36*C36</f>
        <v>0</v>
      </c>
      <c r="L36" s="133">
        <f>K36*1.21</f>
        <v>0</v>
      </c>
      <c r="O36" s="134"/>
    </row>
    <row r="37" spans="1:15" ht="60">
      <c r="A37" s="41" t="s">
        <v>64</v>
      </c>
      <c r="B37" s="50" t="s">
        <v>108</v>
      </c>
      <c r="C37" s="43">
        <v>1</v>
      </c>
      <c r="D37" s="51" t="s">
        <v>186</v>
      </c>
      <c r="E37" s="52"/>
      <c r="F37" s="52"/>
      <c r="G37" s="46">
        <v>230</v>
      </c>
      <c r="H37" s="47">
        <v>1.1</v>
      </c>
      <c r="I37" s="47">
        <f>H37*C37</f>
        <v>1.1</v>
      </c>
      <c r="J37" s="131">
        <v>0</v>
      </c>
      <c r="K37" s="132">
        <f>J37*C37</f>
        <v>0</v>
      </c>
      <c r="L37" s="133">
        <f>K37*1.21</f>
        <v>0</v>
      </c>
      <c r="O37" s="134"/>
    </row>
    <row r="38" spans="1:15" ht="132">
      <c r="A38" s="41" t="s">
        <v>65</v>
      </c>
      <c r="B38" s="50" t="s">
        <v>165</v>
      </c>
      <c r="C38" s="43">
        <v>1</v>
      </c>
      <c r="D38" s="51" t="s">
        <v>187</v>
      </c>
      <c r="E38" s="52"/>
      <c r="F38" s="52"/>
      <c r="G38" s="46">
        <v>230</v>
      </c>
      <c r="H38" s="47">
        <v>0.2</v>
      </c>
      <c r="I38" s="47">
        <f>H38*C38</f>
        <v>0.2</v>
      </c>
      <c r="J38" s="131">
        <v>0</v>
      </c>
      <c r="K38" s="132">
        <f>J38*C38</f>
        <v>0</v>
      </c>
      <c r="L38" s="133">
        <f>K38*1.21</f>
        <v>0</v>
      </c>
      <c r="O38" s="134"/>
    </row>
    <row r="39" spans="1:15" ht="12.75">
      <c r="A39" s="61"/>
      <c r="B39" s="62" t="s">
        <v>66</v>
      </c>
      <c r="C39" s="63"/>
      <c r="D39" s="64"/>
      <c r="E39" s="39"/>
      <c r="F39" s="39"/>
      <c r="G39" s="39"/>
      <c r="H39" s="40"/>
      <c r="I39" s="40"/>
      <c r="J39" s="128"/>
      <c r="K39" s="138"/>
      <c r="L39" s="139"/>
      <c r="O39" s="134"/>
    </row>
    <row r="40" spans="1:15" ht="309" customHeight="1">
      <c r="A40" s="41" t="s">
        <v>67</v>
      </c>
      <c r="B40" s="78" t="s">
        <v>170</v>
      </c>
      <c r="C40" s="43">
        <v>1</v>
      </c>
      <c r="D40" s="51" t="s">
        <v>157</v>
      </c>
      <c r="E40" s="45"/>
      <c r="F40" s="45">
        <f>E40*C40</f>
        <v>0</v>
      </c>
      <c r="G40" s="46">
        <v>400</v>
      </c>
      <c r="H40" s="47">
        <v>56.1</v>
      </c>
      <c r="I40" s="47">
        <f>H40*C40</f>
        <v>56.1</v>
      </c>
      <c r="J40" s="131">
        <v>0</v>
      </c>
      <c r="K40" s="132">
        <f aca="true" t="shared" si="6" ref="K40:K51">J40*C40</f>
        <v>0</v>
      </c>
      <c r="L40" s="133">
        <f aca="true" t="shared" si="7" ref="L40:L51">K40*1.21</f>
        <v>0</v>
      </c>
      <c r="O40" s="134"/>
    </row>
    <row r="41" spans="1:15" ht="24">
      <c r="A41" s="41" t="s">
        <v>68</v>
      </c>
      <c r="B41" s="50" t="s">
        <v>109</v>
      </c>
      <c r="C41" s="43">
        <v>1</v>
      </c>
      <c r="D41" s="44" t="s">
        <v>158</v>
      </c>
      <c r="E41" s="52"/>
      <c r="F41" s="52"/>
      <c r="G41" s="46"/>
      <c r="H41" s="47"/>
      <c r="I41" s="46"/>
      <c r="J41" s="131">
        <v>0</v>
      </c>
      <c r="K41" s="132">
        <f t="shared" si="6"/>
        <v>0</v>
      </c>
      <c r="L41" s="133">
        <f t="shared" si="7"/>
        <v>0</v>
      </c>
      <c r="O41" s="134"/>
    </row>
    <row r="42" spans="1:15" ht="48">
      <c r="A42" s="41" t="s">
        <v>69</v>
      </c>
      <c r="B42" s="50" t="s">
        <v>110</v>
      </c>
      <c r="C42" s="43">
        <v>1</v>
      </c>
      <c r="D42" s="51" t="s">
        <v>87</v>
      </c>
      <c r="E42" s="52"/>
      <c r="F42" s="52"/>
      <c r="G42" s="46"/>
      <c r="H42" s="47"/>
      <c r="I42" s="46"/>
      <c r="J42" s="131">
        <v>0</v>
      </c>
      <c r="K42" s="132">
        <f t="shared" si="6"/>
        <v>0</v>
      </c>
      <c r="L42" s="133">
        <f t="shared" si="7"/>
        <v>0</v>
      </c>
      <c r="O42" s="134"/>
    </row>
    <row r="43" spans="1:15" ht="36">
      <c r="A43" s="41" t="s">
        <v>70</v>
      </c>
      <c r="B43" s="48" t="s">
        <v>81</v>
      </c>
      <c r="C43" s="43">
        <v>1</v>
      </c>
      <c r="D43" s="49" t="s">
        <v>80</v>
      </c>
      <c r="E43" s="52"/>
      <c r="F43" s="52"/>
      <c r="G43" s="46"/>
      <c r="H43" s="47"/>
      <c r="I43" s="46"/>
      <c r="J43" s="131">
        <v>0</v>
      </c>
      <c r="K43" s="132">
        <f t="shared" si="6"/>
        <v>0</v>
      </c>
      <c r="L43" s="133">
        <f t="shared" si="7"/>
        <v>0</v>
      </c>
      <c r="O43" s="134"/>
    </row>
    <row r="44" spans="1:15" ht="36">
      <c r="A44" s="41" t="s">
        <v>71</v>
      </c>
      <c r="B44" s="50" t="s">
        <v>102</v>
      </c>
      <c r="C44" s="43">
        <v>1</v>
      </c>
      <c r="D44" s="51"/>
      <c r="E44" s="52"/>
      <c r="F44" s="45">
        <f>E44*C44</f>
        <v>0</v>
      </c>
      <c r="G44" s="46"/>
      <c r="H44" s="47"/>
      <c r="I44" s="47"/>
      <c r="J44" s="131">
        <v>0</v>
      </c>
      <c r="K44" s="132">
        <f t="shared" si="6"/>
        <v>0</v>
      </c>
      <c r="L44" s="133">
        <f t="shared" si="7"/>
        <v>0</v>
      </c>
      <c r="O44" s="134"/>
    </row>
    <row r="45" spans="1:15" ht="24">
      <c r="A45" s="41" t="s">
        <v>72</v>
      </c>
      <c r="B45" s="48" t="s">
        <v>111</v>
      </c>
      <c r="C45" s="43">
        <v>1</v>
      </c>
      <c r="D45" s="49" t="s">
        <v>86</v>
      </c>
      <c r="E45" s="52"/>
      <c r="F45" s="52"/>
      <c r="G45" s="46"/>
      <c r="H45" s="47"/>
      <c r="I45" s="46"/>
      <c r="J45" s="131">
        <v>0</v>
      </c>
      <c r="K45" s="132">
        <f t="shared" si="6"/>
        <v>0</v>
      </c>
      <c r="L45" s="133">
        <f t="shared" si="7"/>
        <v>0</v>
      </c>
      <c r="O45" s="134"/>
    </row>
    <row r="46" spans="1:15" ht="185.25" customHeight="1">
      <c r="A46" s="41" t="s">
        <v>73</v>
      </c>
      <c r="B46" s="50" t="s">
        <v>166</v>
      </c>
      <c r="C46" s="43">
        <v>1</v>
      </c>
      <c r="D46" s="51" t="s">
        <v>188</v>
      </c>
      <c r="E46" s="52"/>
      <c r="F46" s="52"/>
      <c r="G46" s="46">
        <v>400</v>
      </c>
      <c r="H46" s="47">
        <v>12</v>
      </c>
      <c r="I46" s="47">
        <f>H46*C46</f>
        <v>12</v>
      </c>
      <c r="J46" s="131">
        <v>0</v>
      </c>
      <c r="K46" s="132">
        <f t="shared" si="6"/>
        <v>0</v>
      </c>
      <c r="L46" s="133">
        <f t="shared" si="7"/>
        <v>0</v>
      </c>
      <c r="O46" s="134"/>
    </row>
    <row r="47" spans="1:15" ht="36">
      <c r="A47" s="41" t="s">
        <v>74</v>
      </c>
      <c r="B47" s="48" t="s">
        <v>167</v>
      </c>
      <c r="C47" s="43">
        <v>1</v>
      </c>
      <c r="D47" s="49" t="s">
        <v>82</v>
      </c>
      <c r="E47" s="52"/>
      <c r="F47" s="52"/>
      <c r="G47" s="46"/>
      <c r="H47" s="47"/>
      <c r="I47" s="46"/>
      <c r="J47" s="131">
        <v>0</v>
      </c>
      <c r="K47" s="132">
        <f t="shared" si="6"/>
        <v>0</v>
      </c>
      <c r="L47" s="133">
        <f t="shared" si="7"/>
        <v>0</v>
      </c>
      <c r="O47" s="134"/>
    </row>
    <row r="48" spans="1:15" ht="36">
      <c r="A48" s="41" t="s">
        <v>75</v>
      </c>
      <c r="B48" s="50" t="s">
        <v>102</v>
      </c>
      <c r="C48" s="43">
        <v>1</v>
      </c>
      <c r="D48" s="51"/>
      <c r="E48" s="52"/>
      <c r="F48" s="45">
        <f>E48*C48</f>
        <v>0</v>
      </c>
      <c r="G48" s="46"/>
      <c r="H48" s="47"/>
      <c r="I48" s="47"/>
      <c r="J48" s="131">
        <v>0</v>
      </c>
      <c r="K48" s="132">
        <f t="shared" si="6"/>
        <v>0</v>
      </c>
      <c r="L48" s="133">
        <f t="shared" si="7"/>
        <v>0</v>
      </c>
      <c r="O48" s="134"/>
    </row>
    <row r="49" spans="1:15" ht="24">
      <c r="A49" s="41" t="s">
        <v>76</v>
      </c>
      <c r="B49" s="48" t="s">
        <v>85</v>
      </c>
      <c r="C49" s="43">
        <v>1</v>
      </c>
      <c r="D49" s="49" t="s">
        <v>84</v>
      </c>
      <c r="E49" s="52"/>
      <c r="F49" s="52"/>
      <c r="G49" s="46"/>
      <c r="H49" s="47"/>
      <c r="I49" s="46"/>
      <c r="J49" s="131">
        <v>0</v>
      </c>
      <c r="K49" s="132">
        <f t="shared" si="6"/>
        <v>0</v>
      </c>
      <c r="L49" s="133">
        <f t="shared" si="7"/>
        <v>0</v>
      </c>
      <c r="O49" s="134"/>
    </row>
    <row r="50" spans="1:15" ht="36">
      <c r="A50" s="41" t="s">
        <v>77</v>
      </c>
      <c r="B50" s="48" t="s">
        <v>106</v>
      </c>
      <c r="C50" s="43">
        <v>1</v>
      </c>
      <c r="D50" s="55" t="s">
        <v>37</v>
      </c>
      <c r="E50" s="46"/>
      <c r="F50" s="45">
        <f>E50*C50</f>
        <v>0</v>
      </c>
      <c r="G50" s="46"/>
      <c r="H50" s="47"/>
      <c r="I50" s="47">
        <f>H50*C50</f>
        <v>0</v>
      </c>
      <c r="J50" s="131">
        <v>0</v>
      </c>
      <c r="K50" s="132">
        <f t="shared" si="6"/>
        <v>0</v>
      </c>
      <c r="L50" s="133">
        <f t="shared" si="7"/>
        <v>0</v>
      </c>
      <c r="O50" s="134"/>
    </row>
    <row r="51" spans="1:15" ht="24">
      <c r="A51" s="41" t="s">
        <v>78</v>
      </c>
      <c r="B51" s="57" t="s">
        <v>112</v>
      </c>
      <c r="C51" s="58">
        <v>1</v>
      </c>
      <c r="D51" s="59" t="s">
        <v>79</v>
      </c>
      <c r="E51" s="46"/>
      <c r="F51" s="45">
        <f>E51*C51</f>
        <v>0</v>
      </c>
      <c r="G51" s="46"/>
      <c r="H51" s="60"/>
      <c r="I51" s="60">
        <f>H51*C51</f>
        <v>0</v>
      </c>
      <c r="J51" s="135">
        <v>0</v>
      </c>
      <c r="K51" s="136">
        <f t="shared" si="6"/>
        <v>0</v>
      </c>
      <c r="L51" s="137">
        <f t="shared" si="7"/>
        <v>0</v>
      </c>
      <c r="O51" s="134"/>
    </row>
    <row r="52" spans="1:15" ht="12.75">
      <c r="A52" s="61"/>
      <c r="B52" s="62" t="s">
        <v>88</v>
      </c>
      <c r="C52" s="63"/>
      <c r="D52" s="64"/>
      <c r="E52" s="39"/>
      <c r="F52" s="39"/>
      <c r="G52" s="39"/>
      <c r="H52" s="40"/>
      <c r="I52" s="40"/>
      <c r="J52" s="128"/>
      <c r="K52" s="138"/>
      <c r="L52" s="139"/>
      <c r="O52" s="134"/>
    </row>
    <row r="53" spans="1:15" ht="24">
      <c r="A53" s="41" t="s">
        <v>89</v>
      </c>
      <c r="B53" s="57" t="s">
        <v>112</v>
      </c>
      <c r="C53" s="58">
        <v>2</v>
      </c>
      <c r="D53" s="59" t="s">
        <v>90</v>
      </c>
      <c r="E53" s="46"/>
      <c r="F53" s="45">
        <f>E53*C53</f>
        <v>0</v>
      </c>
      <c r="G53" s="46"/>
      <c r="H53" s="60"/>
      <c r="I53" s="60">
        <f>H53*C53</f>
        <v>0</v>
      </c>
      <c r="J53" s="135">
        <v>0</v>
      </c>
      <c r="K53" s="136">
        <f>J53*C53</f>
        <v>0</v>
      </c>
      <c r="L53" s="137">
        <f>K53*1.21</f>
        <v>0</v>
      </c>
      <c r="O53" s="134"/>
    </row>
    <row r="54" spans="1:15" ht="12.75">
      <c r="A54" s="61"/>
      <c r="B54" s="62" t="s">
        <v>91</v>
      </c>
      <c r="C54" s="63"/>
      <c r="D54" s="64"/>
      <c r="E54" s="39"/>
      <c r="F54" s="39"/>
      <c r="G54" s="39"/>
      <c r="H54" s="40"/>
      <c r="I54" s="40"/>
      <c r="J54" s="128"/>
      <c r="K54" s="138"/>
      <c r="L54" s="139"/>
      <c r="O54" s="134"/>
    </row>
    <row r="55" spans="1:15" ht="194.25" customHeight="1">
      <c r="A55" s="41" t="s">
        <v>92</v>
      </c>
      <c r="B55" s="42" t="s">
        <v>159</v>
      </c>
      <c r="C55" s="67">
        <v>1</v>
      </c>
      <c r="D55" s="44" t="s">
        <v>189</v>
      </c>
      <c r="E55" s="46">
        <v>43</v>
      </c>
      <c r="F55" s="45">
        <f>E55*C55</f>
        <v>43</v>
      </c>
      <c r="G55" s="46"/>
      <c r="H55" s="47">
        <v>0</v>
      </c>
      <c r="I55" s="47">
        <f>H55*C55</f>
        <v>0</v>
      </c>
      <c r="J55" s="131">
        <v>0</v>
      </c>
      <c r="K55" s="132">
        <f>J55*C55</f>
        <v>0</v>
      </c>
      <c r="L55" s="133">
        <f>K55*1.21</f>
        <v>0</v>
      </c>
      <c r="O55" s="134"/>
    </row>
    <row r="56" spans="1:15" ht="24">
      <c r="A56" s="41" t="s">
        <v>93</v>
      </c>
      <c r="B56" s="57" t="s">
        <v>112</v>
      </c>
      <c r="C56" s="58">
        <v>2</v>
      </c>
      <c r="D56" s="59" t="s">
        <v>114</v>
      </c>
      <c r="E56" s="46"/>
      <c r="F56" s="45">
        <f>E56*C56</f>
        <v>0</v>
      </c>
      <c r="G56" s="46"/>
      <c r="H56" s="60"/>
      <c r="I56" s="60">
        <f>H56*C56</f>
        <v>0</v>
      </c>
      <c r="J56" s="135">
        <v>0</v>
      </c>
      <c r="K56" s="136">
        <f>J56*C56</f>
        <v>0</v>
      </c>
      <c r="L56" s="137">
        <f>K56*1.21</f>
        <v>0</v>
      </c>
      <c r="O56" s="134"/>
    </row>
    <row r="57" spans="1:15" ht="36">
      <c r="A57" s="69" t="s">
        <v>94</v>
      </c>
      <c r="B57" s="70" t="s">
        <v>153</v>
      </c>
      <c r="C57" s="71">
        <v>1</v>
      </c>
      <c r="D57" s="72"/>
      <c r="E57" s="74"/>
      <c r="F57" s="73">
        <f>E57*C57</f>
        <v>0</v>
      </c>
      <c r="G57" s="74">
        <v>400</v>
      </c>
      <c r="H57" s="75">
        <v>3</v>
      </c>
      <c r="I57" s="75">
        <f>H57*C57</f>
        <v>3</v>
      </c>
      <c r="J57" s="149">
        <v>0</v>
      </c>
      <c r="K57" s="150">
        <f>J57*C57</f>
        <v>0</v>
      </c>
      <c r="L57" s="151">
        <f>K57*1.21</f>
        <v>0</v>
      </c>
      <c r="O57" s="134"/>
    </row>
    <row r="58" spans="1:15" ht="12.75">
      <c r="A58" s="69" t="s">
        <v>95</v>
      </c>
      <c r="B58" s="79" t="s">
        <v>97</v>
      </c>
      <c r="C58" s="80">
        <v>1</v>
      </c>
      <c r="D58" s="81" t="s">
        <v>98</v>
      </c>
      <c r="E58" s="82"/>
      <c r="F58" s="83">
        <f>E58*C58</f>
        <v>0</v>
      </c>
      <c r="G58" s="82"/>
      <c r="H58" s="84"/>
      <c r="I58" s="84">
        <f>H58*C58</f>
        <v>0</v>
      </c>
      <c r="J58" s="152">
        <v>0</v>
      </c>
      <c r="K58" s="153">
        <f>J58*C58</f>
        <v>0</v>
      </c>
      <c r="L58" s="151">
        <f>K58*1.21</f>
        <v>0</v>
      </c>
      <c r="O58" s="134"/>
    </row>
    <row r="59" spans="1:15" ht="12.75">
      <c r="A59" s="85" t="s">
        <v>96</v>
      </c>
      <c r="B59" s="86" t="s">
        <v>97</v>
      </c>
      <c r="C59" s="74">
        <v>1</v>
      </c>
      <c r="D59" s="74" t="s">
        <v>99</v>
      </c>
      <c r="E59" s="74"/>
      <c r="F59" s="73">
        <f>E59*C59</f>
        <v>0</v>
      </c>
      <c r="G59" s="74"/>
      <c r="H59" s="74"/>
      <c r="I59" s="74">
        <f>H59*C59</f>
        <v>0</v>
      </c>
      <c r="J59" s="154">
        <v>0</v>
      </c>
      <c r="K59" s="155">
        <f>J59*C59</f>
        <v>0</v>
      </c>
      <c r="L59" s="156">
        <f>K59*1.21</f>
        <v>0</v>
      </c>
      <c r="O59" s="134"/>
    </row>
    <row r="60" spans="1:15" ht="12.75">
      <c r="A60" s="87"/>
      <c r="B60" s="88" t="s">
        <v>101</v>
      </c>
      <c r="C60" s="89"/>
      <c r="D60" s="89"/>
      <c r="E60" s="89"/>
      <c r="F60" s="89"/>
      <c r="G60" s="89"/>
      <c r="H60" s="89"/>
      <c r="I60" s="89"/>
      <c r="J60" s="157"/>
      <c r="K60" s="157"/>
      <c r="L60" s="158"/>
      <c r="O60" s="134"/>
    </row>
    <row r="61" spans="1:15" ht="24">
      <c r="A61" s="41"/>
      <c r="B61" s="90" t="s">
        <v>169</v>
      </c>
      <c r="C61" s="91">
        <v>2</v>
      </c>
      <c r="D61" s="92" t="s">
        <v>115</v>
      </c>
      <c r="E61" s="93"/>
      <c r="F61" s="93"/>
      <c r="G61" s="93"/>
      <c r="H61" s="94"/>
      <c r="I61" s="94">
        <f>H61*C61</f>
        <v>0</v>
      </c>
      <c r="J61" s="159">
        <v>0</v>
      </c>
      <c r="K61" s="160">
        <f>J61*C61</f>
        <v>0</v>
      </c>
      <c r="L61" s="148">
        <f>K61*1.21</f>
        <v>0</v>
      </c>
      <c r="O61" s="134"/>
    </row>
    <row r="62" spans="1:15" ht="24">
      <c r="A62" s="41"/>
      <c r="B62" s="95" t="s">
        <v>149</v>
      </c>
      <c r="C62" s="91">
        <v>3</v>
      </c>
      <c r="D62" s="92"/>
      <c r="E62" s="74"/>
      <c r="F62" s="74"/>
      <c r="G62" s="74">
        <v>230</v>
      </c>
      <c r="H62" s="75">
        <v>1.1</v>
      </c>
      <c r="I62" s="75">
        <f>H62*C62</f>
        <v>3.3000000000000003</v>
      </c>
      <c r="J62" s="146">
        <v>0</v>
      </c>
      <c r="K62" s="147">
        <f>J62*C62</f>
        <v>0</v>
      </c>
      <c r="L62" s="148">
        <f>K62*1.21</f>
        <v>0</v>
      </c>
      <c r="O62" s="134"/>
    </row>
    <row r="63" spans="1:15" ht="24.75" thickBot="1">
      <c r="A63" s="69"/>
      <c r="B63" s="95" t="s">
        <v>119</v>
      </c>
      <c r="C63" s="71">
        <v>2</v>
      </c>
      <c r="D63" s="96" t="s">
        <v>118</v>
      </c>
      <c r="E63" s="74"/>
      <c r="F63" s="74"/>
      <c r="G63" s="74"/>
      <c r="H63" s="97"/>
      <c r="I63" s="75">
        <f>H63*C63</f>
        <v>0</v>
      </c>
      <c r="J63" s="146">
        <v>0</v>
      </c>
      <c r="K63" s="147">
        <f>J63*C63</f>
        <v>0</v>
      </c>
      <c r="L63" s="148">
        <f>K63*1.21</f>
        <v>0</v>
      </c>
      <c r="O63" s="134"/>
    </row>
    <row r="64" spans="1:13" s="165" customFormat="1" ht="16.5" customHeight="1" thickBot="1" thickTop="1">
      <c r="A64" s="98"/>
      <c r="B64" s="99" t="s">
        <v>6</v>
      </c>
      <c r="C64" s="100"/>
      <c r="D64" s="101"/>
      <c r="E64" s="102"/>
      <c r="F64" s="102"/>
      <c r="G64" s="102"/>
      <c r="H64" s="103"/>
      <c r="I64" s="104"/>
      <c r="J64" s="161"/>
      <c r="K64" s="162">
        <f>SUM(K4:K63)</f>
        <v>0</v>
      </c>
      <c r="L64" s="163">
        <f>SUM(L4:L63)</f>
        <v>0</v>
      </c>
      <c r="M64" s="164"/>
    </row>
    <row r="65" spans="1:12" s="169" customFormat="1" ht="61.5" thickBot="1" thickTop="1">
      <c r="A65" s="105"/>
      <c r="B65" s="106" t="s">
        <v>172</v>
      </c>
      <c r="C65" s="107">
        <v>1</v>
      </c>
      <c r="D65" s="108" t="s">
        <v>150</v>
      </c>
      <c r="E65" s="109"/>
      <c r="F65" s="109"/>
      <c r="G65" s="107"/>
      <c r="H65" s="107"/>
      <c r="I65" s="107"/>
      <c r="J65" s="166">
        <v>0</v>
      </c>
      <c r="K65" s="167">
        <f>J65*C65</f>
        <v>0</v>
      </c>
      <c r="L65" s="168">
        <f>K65*1.21</f>
        <v>0</v>
      </c>
    </row>
    <row r="66" spans="1:12" s="170" customFormat="1" ht="73.5" thickBot="1" thickTop="1">
      <c r="A66" s="105"/>
      <c r="B66" s="106" t="s">
        <v>173</v>
      </c>
      <c r="C66" s="107">
        <v>1</v>
      </c>
      <c r="D66" s="108"/>
      <c r="E66" s="109"/>
      <c r="F66" s="109"/>
      <c r="G66" s="107"/>
      <c r="H66" s="107"/>
      <c r="I66" s="107"/>
      <c r="J66" s="166">
        <v>0</v>
      </c>
      <c r="K66" s="167">
        <f>J66*C66</f>
        <v>0</v>
      </c>
      <c r="L66" s="168">
        <f>K66*1.21</f>
        <v>0</v>
      </c>
    </row>
    <row r="67" spans="1:12" s="170" customFormat="1" ht="17.25" thickBot="1" thickTop="1">
      <c r="A67" s="110"/>
      <c r="B67" s="111" t="s">
        <v>7</v>
      </c>
      <c r="C67" s="112"/>
      <c r="D67" s="113"/>
      <c r="E67" s="102"/>
      <c r="F67" s="102"/>
      <c r="G67" s="114"/>
      <c r="H67" s="112"/>
      <c r="I67" s="115"/>
      <c r="J67" s="171"/>
      <c r="K67" s="172">
        <f>SUM(K64:K66)</f>
        <v>0</v>
      </c>
      <c r="L67" s="173">
        <f>SUM(L64:L66)</f>
        <v>0</v>
      </c>
    </row>
    <row r="68" spans="1:12" s="170" customFormat="1" ht="16.5" thickTop="1">
      <c r="A68" s="174"/>
      <c r="B68" s="175"/>
      <c r="C68" s="176"/>
      <c r="D68" s="176"/>
      <c r="E68" s="176"/>
      <c r="F68" s="176"/>
      <c r="G68" s="176"/>
      <c r="H68" s="176"/>
      <c r="I68" s="176"/>
      <c r="J68" s="177"/>
      <c r="K68" s="178"/>
      <c r="L68" s="178"/>
    </row>
    <row r="69" spans="1:12" ht="15.75">
      <c r="A69" s="174"/>
      <c r="B69" s="179"/>
      <c r="C69" s="176"/>
      <c r="D69" s="180" t="s">
        <v>44</v>
      </c>
      <c r="E69" s="176"/>
      <c r="F69" s="176">
        <f>SUM(F4:F68)</f>
        <v>135.2</v>
      </c>
      <c r="G69" s="180" t="s">
        <v>100</v>
      </c>
      <c r="H69" s="176"/>
      <c r="I69" s="176"/>
      <c r="J69" s="177"/>
      <c r="K69" s="178"/>
      <c r="L69" s="178"/>
    </row>
    <row r="70" spans="1:2" ht="12.75">
      <c r="A70" s="181"/>
      <c r="B70" s="182"/>
    </row>
    <row r="71" spans="1:10" ht="12.75">
      <c r="A71" s="181"/>
      <c r="B71" s="182"/>
      <c r="D71" s="185" t="s">
        <v>11</v>
      </c>
      <c r="E71" s="185"/>
      <c r="F71" s="185"/>
      <c r="I71" s="186">
        <f>SUM(I4:I70)</f>
        <v>331.20000000000005</v>
      </c>
      <c r="J71" s="187" t="s">
        <v>100</v>
      </c>
    </row>
    <row r="72" spans="1:9" ht="12.75">
      <c r="A72" s="181"/>
      <c r="B72" s="182"/>
      <c r="D72" s="185" t="s">
        <v>12</v>
      </c>
      <c r="E72" s="185"/>
      <c r="F72" s="185"/>
      <c r="I72" s="184">
        <v>0.6</v>
      </c>
    </row>
    <row r="73" spans="1:10" ht="12.75">
      <c r="A73" s="181"/>
      <c r="B73" s="182"/>
      <c r="D73" s="185" t="s">
        <v>26</v>
      </c>
      <c r="E73" s="185"/>
      <c r="F73" s="185"/>
      <c r="I73" s="186">
        <f>I72*I71</f>
        <v>198.72000000000003</v>
      </c>
      <c r="J73" s="187" t="s">
        <v>100</v>
      </c>
    </row>
    <row r="74" spans="1:10" ht="12.75">
      <c r="A74" s="181"/>
      <c r="B74" s="182"/>
      <c r="D74" s="185"/>
      <c r="E74" s="185"/>
      <c r="F74" s="185"/>
      <c r="I74" s="186"/>
      <c r="J74" s="187"/>
    </row>
    <row r="75" spans="1:2" ht="12.75">
      <c r="A75" s="181"/>
      <c r="B75" s="182"/>
    </row>
    <row r="76" ht="21">
      <c r="B76" s="189" t="s">
        <v>171</v>
      </c>
    </row>
    <row r="77" ht="15.75">
      <c r="B77" s="116" t="s">
        <v>190</v>
      </c>
    </row>
    <row r="78" ht="15.75">
      <c r="B78" s="116" t="s">
        <v>191</v>
      </c>
    </row>
    <row r="79" spans="2:6" ht="96.75" customHeight="1">
      <c r="B79" s="190" t="s">
        <v>168</v>
      </c>
      <c r="C79" s="190"/>
      <c r="D79" s="190"/>
      <c r="E79" s="190"/>
      <c r="F79" s="190"/>
    </row>
  </sheetData>
  <sheetProtection selectLockedCells="1" selectUnlockedCells="1"/>
  <mergeCells count="1">
    <mergeCell ref="B79:F79"/>
  </mergeCells>
  <printOptions/>
  <pageMargins left="0.2362204724409449" right="0.2362204724409449" top="0.2362204724409449" bottom="0.2362204724409449" header="0.31496062992125984" footer="0.31496062992125984"/>
  <pageSetup fitToHeight="3"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10"/>
  </sheetPr>
  <dimension ref="A1:O66"/>
  <sheetViews>
    <sheetView zoomScale="115" zoomScaleNormal="115" zoomScalePageLayoutView="0" workbookViewId="0" topLeftCell="A1">
      <selection activeCell="H41" sqref="H41"/>
    </sheetView>
  </sheetViews>
  <sheetFormatPr defaultColWidth="9.140625" defaultRowHeight="12.75"/>
  <cols>
    <col min="1" max="1" width="5.57421875" style="1" customWidth="1"/>
    <col min="2" max="2" width="49.28125" style="3" bestFit="1" customWidth="1"/>
    <col min="3" max="16384" width="9.140625" style="2" customWidth="1"/>
  </cols>
  <sheetData>
    <row r="1" spans="1:2" ht="14.25" thickBot="1" thickTop="1">
      <c r="A1" s="11" t="s">
        <v>0</v>
      </c>
      <c r="B1" s="12" t="s">
        <v>1</v>
      </c>
    </row>
    <row r="2" spans="1:2" ht="12.75" customHeight="1" thickTop="1">
      <c r="A2" s="13"/>
      <c r="B2" s="14" t="s">
        <v>29</v>
      </c>
    </row>
    <row r="3" spans="1:4" ht="12.75">
      <c r="A3" s="10" t="s">
        <v>13</v>
      </c>
      <c r="B3" s="15" t="s">
        <v>120</v>
      </c>
      <c r="D3" s="9"/>
    </row>
    <row r="4" spans="1:4" ht="12.75">
      <c r="A4" s="10" t="s">
        <v>14</v>
      </c>
      <c r="B4" s="8" t="s">
        <v>121</v>
      </c>
      <c r="D4" s="9"/>
    </row>
    <row r="5" spans="1:4" ht="12.75">
      <c r="A5" s="10" t="s">
        <v>15</v>
      </c>
      <c r="B5" s="16" t="s">
        <v>122</v>
      </c>
      <c r="D5" s="9"/>
    </row>
    <row r="6" spans="1:4" ht="12.75">
      <c r="A6" s="10" t="s">
        <v>16</v>
      </c>
      <c r="B6" s="8" t="s">
        <v>103</v>
      </c>
      <c r="D6" s="9"/>
    </row>
    <row r="7" spans="1:4" ht="12.75">
      <c r="A7" s="10" t="s">
        <v>17</v>
      </c>
      <c r="B7" s="4" t="s">
        <v>123</v>
      </c>
      <c r="D7" s="9"/>
    </row>
    <row r="8" spans="1:4" ht="12.75">
      <c r="A8" s="10" t="s">
        <v>18</v>
      </c>
      <c r="B8" s="8" t="s">
        <v>124</v>
      </c>
      <c r="D8" s="9"/>
    </row>
    <row r="9" spans="1:4" ht="12.75">
      <c r="A9" s="10" t="s">
        <v>25</v>
      </c>
      <c r="B9" s="8" t="s">
        <v>125</v>
      </c>
      <c r="D9" s="9"/>
    </row>
    <row r="10" spans="1:4" ht="12.75">
      <c r="A10" s="17" t="s">
        <v>36</v>
      </c>
      <c r="B10" s="18" t="s">
        <v>124</v>
      </c>
      <c r="D10" s="9"/>
    </row>
    <row r="11" spans="1:4" ht="12.75">
      <c r="A11" s="19"/>
      <c r="B11" s="20" t="s">
        <v>39</v>
      </c>
      <c r="D11" s="9"/>
    </row>
    <row r="12" spans="1:4" ht="12.75">
      <c r="A12" s="10" t="s">
        <v>19</v>
      </c>
      <c r="B12" s="8" t="s">
        <v>126</v>
      </c>
      <c r="D12" s="9"/>
    </row>
    <row r="13" spans="1:4" ht="12.75">
      <c r="A13" s="10" t="s">
        <v>20</v>
      </c>
      <c r="B13" s="8" t="s">
        <v>125</v>
      </c>
      <c r="D13" s="9"/>
    </row>
    <row r="14" spans="1:4" ht="12.75">
      <c r="A14" s="10" t="s">
        <v>21</v>
      </c>
      <c r="B14" s="4" t="s">
        <v>127</v>
      </c>
      <c r="D14" s="9"/>
    </row>
    <row r="15" spans="1:4" ht="12.75">
      <c r="A15" s="19"/>
      <c r="B15" s="20" t="s">
        <v>41</v>
      </c>
      <c r="D15" s="9"/>
    </row>
    <row r="16" spans="1:4" ht="12.75">
      <c r="A16" s="10" t="s">
        <v>22</v>
      </c>
      <c r="B16" s="8" t="s">
        <v>128</v>
      </c>
      <c r="D16" s="9"/>
    </row>
    <row r="17" spans="1:4" ht="12.75">
      <c r="A17" s="10" t="s">
        <v>23</v>
      </c>
      <c r="B17" s="4" t="s">
        <v>129</v>
      </c>
      <c r="D17" s="9"/>
    </row>
    <row r="18" spans="1:4" ht="12.75">
      <c r="A18" s="10" t="s">
        <v>43</v>
      </c>
      <c r="B18" s="15" t="s">
        <v>130</v>
      </c>
      <c r="D18" s="9"/>
    </row>
    <row r="19" spans="1:4" ht="12.75">
      <c r="A19" s="10" t="s">
        <v>45</v>
      </c>
      <c r="B19" s="8" t="s">
        <v>125</v>
      </c>
      <c r="D19" s="9"/>
    </row>
    <row r="20" spans="1:4" ht="12.75">
      <c r="A20" s="10" t="s">
        <v>47</v>
      </c>
      <c r="B20" s="4" t="s">
        <v>129</v>
      </c>
      <c r="D20" s="9"/>
    </row>
    <row r="21" spans="1:4" ht="12.75">
      <c r="A21" s="10" t="s">
        <v>48</v>
      </c>
      <c r="B21" s="16" t="s">
        <v>131</v>
      </c>
      <c r="D21" s="9"/>
    </row>
    <row r="22" spans="1:4" ht="12.75">
      <c r="A22" s="10" t="s">
        <v>49</v>
      </c>
      <c r="B22" s="8" t="s">
        <v>125</v>
      </c>
      <c r="D22" s="9"/>
    </row>
    <row r="23" spans="1:4" ht="21" customHeight="1">
      <c r="A23" s="21" t="s">
        <v>51</v>
      </c>
      <c r="B23" s="22" t="s">
        <v>52</v>
      </c>
      <c r="D23" s="9"/>
    </row>
    <row r="24" spans="1:4" ht="12.75">
      <c r="A24" s="21" t="s">
        <v>53</v>
      </c>
      <c r="B24" s="22" t="s">
        <v>54</v>
      </c>
      <c r="D24" s="9"/>
    </row>
    <row r="25" spans="1:4" ht="12.75">
      <c r="A25" s="10" t="s">
        <v>55</v>
      </c>
      <c r="B25" s="16" t="s">
        <v>132</v>
      </c>
      <c r="D25" s="9"/>
    </row>
    <row r="26" spans="1:4" ht="12.75">
      <c r="A26" s="10" t="s">
        <v>56</v>
      </c>
      <c r="B26" s="16" t="s">
        <v>148</v>
      </c>
      <c r="D26" s="9"/>
    </row>
    <row r="27" spans="1:4" ht="12.75">
      <c r="A27" s="19"/>
      <c r="B27" s="20" t="s">
        <v>57</v>
      </c>
      <c r="D27" s="9"/>
    </row>
    <row r="28" spans="1:4" ht="12.75">
      <c r="A28" s="10" t="s">
        <v>58</v>
      </c>
      <c r="B28" s="16" t="s">
        <v>133</v>
      </c>
      <c r="D28" s="9"/>
    </row>
    <row r="29" spans="1:4" ht="12.75">
      <c r="A29" s="10" t="s">
        <v>24</v>
      </c>
      <c r="B29" s="16" t="s">
        <v>134</v>
      </c>
      <c r="D29" s="9"/>
    </row>
    <row r="30" spans="1:4" ht="12.75">
      <c r="A30" s="21" t="s">
        <v>27</v>
      </c>
      <c r="B30" s="22" t="s">
        <v>59</v>
      </c>
      <c r="D30" s="9"/>
    </row>
    <row r="31" spans="1:4" ht="12.75">
      <c r="A31" s="21" t="s">
        <v>28</v>
      </c>
      <c r="B31" s="22" t="s">
        <v>61</v>
      </c>
      <c r="D31" s="9"/>
    </row>
    <row r="32" spans="1:4" ht="12.75">
      <c r="A32" s="19"/>
      <c r="B32" s="20" t="s">
        <v>62</v>
      </c>
      <c r="D32" s="9"/>
    </row>
    <row r="33" spans="1:4" ht="12.75">
      <c r="A33" s="10" t="s">
        <v>63</v>
      </c>
      <c r="B33" s="16" t="s">
        <v>133</v>
      </c>
      <c r="D33" s="9"/>
    </row>
    <row r="34" spans="1:4" ht="12.75">
      <c r="A34" s="10" t="s">
        <v>64</v>
      </c>
      <c r="B34" s="16" t="s">
        <v>134</v>
      </c>
      <c r="D34" s="9"/>
    </row>
    <row r="35" spans="1:4" ht="12.75">
      <c r="A35" s="10" t="s">
        <v>65</v>
      </c>
      <c r="B35" s="16" t="s">
        <v>135</v>
      </c>
      <c r="D35" s="9"/>
    </row>
    <row r="36" spans="1:4" ht="12.75">
      <c r="A36" s="19"/>
      <c r="B36" s="20" t="s">
        <v>66</v>
      </c>
      <c r="D36" s="9"/>
    </row>
    <row r="37" spans="1:4" ht="12.75">
      <c r="A37" s="10" t="s">
        <v>67</v>
      </c>
      <c r="B37" s="16" t="s">
        <v>136</v>
      </c>
      <c r="D37" s="9"/>
    </row>
    <row r="38" spans="1:4" ht="12.75">
      <c r="A38" s="10" t="s">
        <v>68</v>
      </c>
      <c r="B38" s="16" t="s">
        <v>137</v>
      </c>
      <c r="D38" s="9"/>
    </row>
    <row r="39" spans="1:4" ht="12.75">
      <c r="A39" s="10" t="s">
        <v>69</v>
      </c>
      <c r="B39" s="16" t="s">
        <v>138</v>
      </c>
      <c r="D39" s="9"/>
    </row>
    <row r="40" spans="1:4" ht="12.75">
      <c r="A40" s="10" t="s">
        <v>70</v>
      </c>
      <c r="B40" s="8" t="s">
        <v>139</v>
      </c>
      <c r="D40" s="9"/>
    </row>
    <row r="41" spans="1:4" ht="12.75">
      <c r="A41" s="10" t="s">
        <v>71</v>
      </c>
      <c r="B41" s="16" t="s">
        <v>122</v>
      </c>
      <c r="D41" s="9"/>
    </row>
    <row r="42" spans="1:4" ht="12.75">
      <c r="A42" s="10" t="s">
        <v>72</v>
      </c>
      <c r="B42" s="8" t="s">
        <v>129</v>
      </c>
      <c r="D42" s="9"/>
    </row>
    <row r="43" spans="1:4" ht="12.75">
      <c r="A43" s="10" t="s">
        <v>73</v>
      </c>
      <c r="B43" s="16" t="s">
        <v>140</v>
      </c>
      <c r="D43" s="9"/>
    </row>
    <row r="44" spans="1:4" ht="12.75">
      <c r="A44" s="10" t="s">
        <v>74</v>
      </c>
      <c r="B44" s="8" t="s">
        <v>141</v>
      </c>
      <c r="D44" s="9"/>
    </row>
    <row r="45" spans="1:4" ht="12.75">
      <c r="A45" s="10" t="s">
        <v>75</v>
      </c>
      <c r="B45" s="16" t="s">
        <v>122</v>
      </c>
      <c r="D45" s="9"/>
    </row>
    <row r="46" spans="1:4" ht="12.75">
      <c r="A46" s="10" t="s">
        <v>76</v>
      </c>
      <c r="B46" s="8" t="s">
        <v>142</v>
      </c>
      <c r="D46" s="9"/>
    </row>
    <row r="47" spans="1:4" ht="12.75">
      <c r="A47" s="10" t="s">
        <v>77</v>
      </c>
      <c r="B47" s="8" t="s">
        <v>125</v>
      </c>
      <c r="D47" s="9"/>
    </row>
    <row r="48" spans="1:4" ht="12.75">
      <c r="A48" s="10" t="s">
        <v>78</v>
      </c>
      <c r="B48" s="18" t="s">
        <v>143</v>
      </c>
      <c r="D48" s="9"/>
    </row>
    <row r="49" spans="1:4" ht="12.75">
      <c r="A49" s="19"/>
      <c r="B49" s="20" t="s">
        <v>88</v>
      </c>
      <c r="D49" s="9"/>
    </row>
    <row r="50" spans="1:4" ht="12.75">
      <c r="A50" s="10" t="s">
        <v>89</v>
      </c>
      <c r="B50" s="18" t="s">
        <v>143</v>
      </c>
      <c r="D50" s="9"/>
    </row>
    <row r="51" spans="1:4" ht="12.75">
      <c r="A51" s="19"/>
      <c r="B51" s="20" t="s">
        <v>91</v>
      </c>
      <c r="D51" s="9"/>
    </row>
    <row r="52" spans="1:4" ht="12.75">
      <c r="A52" s="10" t="s">
        <v>92</v>
      </c>
      <c r="B52" s="15" t="s">
        <v>144</v>
      </c>
      <c r="D52" s="9"/>
    </row>
    <row r="53" spans="1:4" ht="12.75">
      <c r="A53" s="10" t="s">
        <v>93</v>
      </c>
      <c r="B53" s="18" t="s">
        <v>143</v>
      </c>
      <c r="D53" s="9"/>
    </row>
    <row r="54" spans="1:4" ht="12.75">
      <c r="A54" s="21" t="s">
        <v>94</v>
      </c>
      <c r="B54" s="22" t="s">
        <v>116</v>
      </c>
      <c r="D54" s="9"/>
    </row>
    <row r="55" spans="1:4" ht="12.75">
      <c r="A55" s="21" t="s">
        <v>95</v>
      </c>
      <c r="B55" s="25" t="s">
        <v>97</v>
      </c>
      <c r="D55" s="9"/>
    </row>
    <row r="56" spans="1:4" ht="12.75">
      <c r="A56" s="26" t="s">
        <v>96</v>
      </c>
      <c r="B56" s="27" t="s">
        <v>97</v>
      </c>
      <c r="D56" s="9"/>
    </row>
    <row r="57" spans="1:4" ht="12.75">
      <c r="A57" s="23"/>
      <c r="B57" s="24" t="s">
        <v>101</v>
      </c>
      <c r="D57" s="9"/>
    </row>
    <row r="58" spans="1:4" ht="12.75">
      <c r="A58" s="10"/>
      <c r="B58" s="28" t="s">
        <v>145</v>
      </c>
      <c r="D58" s="9"/>
    </row>
    <row r="59" spans="1:4" ht="12.75">
      <c r="A59" s="10"/>
      <c r="B59" s="28" t="s">
        <v>146</v>
      </c>
      <c r="D59" s="9"/>
    </row>
    <row r="60" spans="1:4" ht="12.75">
      <c r="A60" s="21"/>
      <c r="B60" s="28" t="s">
        <v>147</v>
      </c>
      <c r="D60" s="9"/>
    </row>
    <row r="61" spans="1:2" ht="12.75">
      <c r="A61" s="5"/>
      <c r="B61" s="6"/>
    </row>
    <row r="62" spans="1:2" ht="12.75">
      <c r="A62" s="5"/>
      <c r="B62" s="6"/>
    </row>
    <row r="63" spans="1:2" ht="12.75">
      <c r="A63" s="5"/>
      <c r="B63" s="6"/>
    </row>
    <row r="64" spans="1:2" ht="12.75">
      <c r="A64" s="5"/>
      <c r="B64" s="6"/>
    </row>
    <row r="65" spans="1:2" ht="12.75">
      <c r="A65" s="5"/>
      <c r="B65" s="6"/>
    </row>
    <row r="66" spans="1:15" s="7" customFormat="1" ht="12.75">
      <c r="A66" s="5"/>
      <c r="B66" s="6"/>
      <c r="C66" s="2"/>
      <c r="D66" s="2"/>
      <c r="E66" s="2"/>
      <c r="F66" s="2"/>
      <c r="G66" s="2"/>
      <c r="H66" s="2"/>
      <c r="I66" s="2"/>
      <c r="J66" s="2"/>
      <c r="K66" s="2"/>
      <c r="L66" s="2"/>
      <c r="M66" s="2"/>
      <c r="N66" s="2"/>
      <c r="O66" s="2"/>
    </row>
  </sheetData>
  <sheetProtection selectLockedCells="1" selectUnlockedCells="1"/>
  <printOptions/>
  <pageMargins left="0.2362204724409449" right="0.2362204724409449" top="0.7480314960629921" bottom="0.7480314960629921" header="0.31496062992125984" footer="0.31496062992125984"/>
  <pageSetup fitToHeight="3"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Promos</dc:creator>
  <cp:keywords/>
  <dc:description/>
  <cp:lastModifiedBy>Petrušková Táňa</cp:lastModifiedBy>
  <cp:lastPrinted>2022-08-08T08:22:04Z</cp:lastPrinted>
  <dcterms:created xsi:type="dcterms:W3CDTF">2015-12-08T21:46:32Z</dcterms:created>
  <dcterms:modified xsi:type="dcterms:W3CDTF">2023-01-30T10:26:27Z</dcterms:modified>
  <cp:category/>
  <cp:version/>
  <cp:contentType/>
  <cp:contentStatus/>
</cp:coreProperties>
</file>