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3EFEDB1E-963F-458B-ACBA-F050A8CE79CD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U9" i="12"/>
  <c r="F13" i="12"/>
  <c r="G13" i="12"/>
  <c r="M13" i="12" s="1"/>
  <c r="I13" i="12"/>
  <c r="K13" i="12"/>
  <c r="O13" i="12"/>
  <c r="Q13" i="12"/>
  <c r="U13" i="12"/>
  <c r="F17" i="12"/>
  <c r="G17" i="12"/>
  <c r="M17" i="12" s="1"/>
  <c r="I17" i="12"/>
  <c r="K17" i="12"/>
  <c r="O17" i="12"/>
  <c r="Q17" i="12"/>
  <c r="U17" i="12"/>
  <c r="F21" i="12"/>
  <c r="G21" i="12"/>
  <c r="M21" i="12" s="1"/>
  <c r="I21" i="12"/>
  <c r="K21" i="12"/>
  <c r="O21" i="12"/>
  <c r="Q21" i="12"/>
  <c r="U21" i="12"/>
  <c r="F24" i="12"/>
  <c r="G24" i="12" s="1"/>
  <c r="I24" i="12"/>
  <c r="I23" i="12" s="1"/>
  <c r="K24" i="12"/>
  <c r="K23" i="12" s="1"/>
  <c r="O24" i="12"/>
  <c r="Q24" i="12"/>
  <c r="U24" i="12"/>
  <c r="U23" i="12" s="1"/>
  <c r="F40" i="12"/>
  <c r="G40" i="12" s="1"/>
  <c r="M40" i="12" s="1"/>
  <c r="I40" i="12"/>
  <c r="K40" i="12"/>
  <c r="O40" i="12"/>
  <c r="Q40" i="12"/>
  <c r="U40" i="12"/>
  <c r="F43" i="12"/>
  <c r="G43" i="12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M24" i="12"/>
  <c r="G23" i="12"/>
  <c r="I56" i="1" s="1"/>
  <c r="I19" i="1" s="1"/>
  <c r="M9" i="12"/>
  <c r="M8" i="12" s="1"/>
  <c r="G8" i="12"/>
  <c r="AD47" i="12"/>
  <c r="G39" i="1" s="1"/>
  <c r="G40" i="1" s="1"/>
  <c r="G25" i="1" s="1"/>
  <c r="G26" i="1" s="1"/>
  <c r="Q23" i="12"/>
  <c r="O23" i="12"/>
  <c r="U8" i="12"/>
  <c r="Q8" i="12"/>
  <c r="O8" i="12"/>
  <c r="I8" i="12"/>
  <c r="K8" i="12"/>
  <c r="M23" i="12"/>
  <c r="I55" i="1" l="1"/>
  <c r="G47" i="12"/>
  <c r="G23" i="1"/>
  <c r="G24" i="1" s="1"/>
  <c r="G29" i="1" s="1"/>
  <c r="G28" i="1"/>
  <c r="H39" i="1"/>
  <c r="I39" i="1" l="1"/>
  <c r="I40" i="1" s="1"/>
  <c r="J39" i="1" s="1"/>
  <c r="J40" i="1" s="1"/>
  <c r="H40" i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<sst xmlns="http://schemas.openxmlformats.org/spreadsheetml/2006/main" count="223" uniqueCount="136">
  <si>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</si>
  <si>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</si>
  <si>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</si>
  <si>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</si>
  <si>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</si>
  <si>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</si>
  <si>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</si>
  <si>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</si>
  <si>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</si>
  <si>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</si>
  <si>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</si>
  <si>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</si>
  <si>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</si>
  <si>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</si>
  <si>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</si>
  <si>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</si>
  <si>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</si>
  <si>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</si>
  <si>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</si>
  <si>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</si>
  <si>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</si>
  <si>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</si>
  <si>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</si>
  <si>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</si>
  <si>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</si>
  <si>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</si>
  <si>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</si>
  <si>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</si>
  <si>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</si>
  <si>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</si>
  <si>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</si>
  <si>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</si>
  <si>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</si>
  <si>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</si>
  <si>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</si>
  <si>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</si>
  <si>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</si>
  <si>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</si>
  <si>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</si>
  <si>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</si>
  <si>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</si>
  <si>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</si>
  <si>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</si>
  <si>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</si>
  <si>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</si>
  <si>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</si>
  <si>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SO.102.1 Chodník - úsek 1 -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</si>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</sst>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Pol'!G23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qJP29Nk0W7g3UCILWJLOd0qx0QU3pGyojBxWS0ZS3wZNRGwZseuY8m3NIxr61il0FDAiGtc+1USTUbT1/32PLg==" saltValue="SgmLgoRJK+0YXUi215bzR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opLeftCell="A21" workbookViewId="0">
      <selection activeCell="V44" sqref="V44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>
        <f>SUM(Q9:Q22)</f>
        <v>0</v>
      </c>
      <c r="R8" s="157"/>
      <c r="S8" s="157"/>
      <c r="T8" s="172"/>
      <c r="U8" s="157">
        <f>SUM(U9:U22)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115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116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117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118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119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120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4</v>
      </c>
      <c r="B21" s="159" t="s">
        <v>97</v>
      </c>
      <c r="C21" s="186" t="s">
        <v>98</v>
      </c>
      <c r="D21" s="161" t="s">
        <v>88</v>
      </c>
      <c r="E21" s="165">
        <v>1</v>
      </c>
      <c r="F21" s="168">
        <f>H21+J21</f>
        <v>0</v>
      </c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241" t="s">
        <v>99</v>
      </c>
      <c r="D22" s="242"/>
      <c r="E22" s="243"/>
      <c r="F22" s="244"/>
      <c r="G22" s="245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náklady na vyhotovení geometrického plánu stavby jako prodklad pro zápis do katastru nemovistostí</v>
      </c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84</v>
      </c>
      <c r="B23" s="160" t="s">
        <v>58</v>
      </c>
      <c r="C23" s="187" t="s">
        <v>26</v>
      </c>
      <c r="D23" s="163"/>
      <c r="E23" s="166"/>
      <c r="F23" s="169"/>
      <c r="G23" s="169">
        <f>SUMIF(AE24:AE45,"&lt;&gt;NOR",G24:G45)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>
        <f>SUM(Q24:Q45)</f>
        <v>0</v>
      </c>
      <c r="R23" s="163"/>
      <c r="S23" s="163"/>
      <c r="T23" s="164"/>
      <c r="U23" s="163">
        <f>SUM(U24:U45)</f>
        <v>0</v>
      </c>
      <c r="AE23" t="s">
        <v>85</v>
      </c>
    </row>
    <row r="24" spans="1:60" outlineLevel="1" x14ac:dyDescent="0.25">
      <c r="A24" s="152">
        <v>5</v>
      </c>
      <c r="B24" s="159" t="s">
        <v>100</v>
      </c>
      <c r="C24" s="186" t="s">
        <v>101</v>
      </c>
      <c r="D24" s="161" t="s">
        <v>88</v>
      </c>
      <c r="E24" s="165">
        <v>1</v>
      </c>
      <c r="F24" s="168">
        <f>H24+J24</f>
        <v>0</v>
      </c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121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ref="BA25:BA39" si="0">C25</f>
        <v>- zřízení objektů ZS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122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zřízení přípojek médií k objektům ZS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123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zřízení odběrných míst NN a vody s měřením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124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provozní náklady na energie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125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vybavení objektů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126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na údržbu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127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úklid ploch využívaných pro ZS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9"/>
      <c r="C32" s="241" t="s">
        <v>128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spojené s likvidací objektů ZS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129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náklady na uvedení ploch a zařízení využívaných pro ZS do původního stavu</v>
      </c>
      <c r="BB33" s="151"/>
      <c r="BC33" s="151"/>
      <c r="BD33" s="151"/>
      <c r="BE33" s="151"/>
      <c r="BF33" s="151"/>
      <c r="BG33" s="151"/>
      <c r="BH33" s="151"/>
    </row>
    <row r="34" spans="1:60" ht="21" outlineLevel="1" x14ac:dyDescent="0.25">
      <c r="A34" s="152"/>
      <c r="B34" s="159"/>
      <c r="C34" s="241" t="s">
        <v>130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102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poplatky za užívání veřejných ploch a to vč. užívání ploch k uložení materiálů a odpadu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103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dočasné bezbariérové trasy pro pěší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104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mobilní oplocení a hrazení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241" t="s">
        <v>105</v>
      </c>
      <c r="D38" s="242"/>
      <c r="E38" s="243"/>
      <c r="F38" s="244"/>
      <c r="G38" s="245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0"/>
        <v>- náklady na umístění tabule "stavba povolena"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241" t="s">
        <v>106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0"/>
        <v>- náklady na umístění výstražných značek a cedulí (např. zákaz vstupu na staveniště)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6</v>
      </c>
      <c r="B40" s="159" t="s">
        <v>107</v>
      </c>
      <c r="C40" s="186" t="s">
        <v>108</v>
      </c>
      <c r="D40" s="161" t="s">
        <v>109</v>
      </c>
      <c r="E40" s="165">
        <v>2</v>
      </c>
      <c r="F40" s="168">
        <f>H40+J40</f>
        <v>0</v>
      </c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" outlineLevel="1" x14ac:dyDescent="0.25">
      <c r="A41" s="152"/>
      <c r="B41" s="159"/>
      <c r="C41" s="241" t="s">
        <v>110</v>
      </c>
      <c r="D41" s="242"/>
      <c r="E41" s="243"/>
      <c r="F41" s="244"/>
      <c r="G41" s="245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- náklady na provedení veškerých předepsaných zkoušek a revizí použitých materiálů a provedených konstrukcí nebo stavebních prací (statické zatěžovací zkoušky)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111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- laboratorní zkoušky zeminy pro provedení stabilizace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7</v>
      </c>
      <c r="B43" s="159" t="s">
        <v>112</v>
      </c>
      <c r="C43" s="186" t="s">
        <v>113</v>
      </c>
      <c r="D43" s="161" t="s">
        <v>88</v>
      </c>
      <c r="E43" s="165">
        <v>1</v>
      </c>
      <c r="F43" s="168">
        <f>H43+J43</f>
        <v>0</v>
      </c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89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241" t="s">
        <v>115</v>
      </c>
      <c r="D44" s="242"/>
      <c r="E44" s="243"/>
      <c r="F44" s="244"/>
      <c r="G44" s="245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4" t="str">
        <f>C44</f>
        <v>Komplet zahrnuje :</v>
      </c>
      <c r="BB44" s="151"/>
      <c r="BC44" s="151"/>
      <c r="BD44" s="151"/>
      <c r="BE44" s="151"/>
      <c r="BF44" s="151"/>
      <c r="BG44" s="151"/>
      <c r="BH44" s="151"/>
    </row>
    <row r="45" spans="1:60" ht="31.2" outlineLevel="1" x14ac:dyDescent="0.25">
      <c r="A45" s="177"/>
      <c r="B45" s="178"/>
      <c r="C45" s="246" t="s">
        <v>114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131</v>
      </c>
      <c r="C46" s="188" t="s">
        <v>131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131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5">
      <c r="A48" s="6"/>
      <c r="B48" s="7" t="s">
        <v>131</v>
      </c>
      <c r="C48" s="188" t="s">
        <v>131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131</v>
      </c>
      <c r="C49" s="188" t="s">
        <v>131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133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134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131</v>
      </c>
      <c r="C56" s="188" t="s">
        <v>131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135</v>
      </c>
    </row>
  </sheetData>
  <sheetProtection algorithmName="SHA-512" hashValue="rWJhu0iuhBBjAFsa4uNXxpXpVG61zjZAtASB4XHelOINS/SdtQmFmzglow5FtcFSLuBNXjSSrEpfFPOWyf+yPw==" saltValue="8PvTk+9n+KdtmPczXCo0FA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2023-03-02T14:49:13Z</dcterms:modified>
</cp:coreProperties>
</file>