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kázky 2020\18 - Projekty\2018081 - ZŠ Mírové náměstí - výdejna stravy\Projektová dokumentace\D.1.4.2 VZT\"/>
    </mc:Choice>
  </mc:AlternateContent>
  <xr:revisionPtr revIDLastSave="0" documentId="13_ncr:1_{08F8B6E4-7E3B-4DC7-92E1-E765471B574B}" xr6:coauthVersionLast="47" xr6:coauthVersionMax="47" xr10:uidLastSave="{00000000-0000-0000-0000-000000000000}"/>
  <bookViews>
    <workbookView xWindow="-120" yWindow="-120" windowWidth="38640" windowHeight="21240" xr2:uid="{725D4843-086D-4E23-8031-A371A5B1D450}"/>
  </bookViews>
  <sheets>
    <sheet name="List1" sheetId="1" r:id="rId1"/>
  </sheets>
  <definedNames>
    <definedName name="_xlnm._FilterDatabase" localSheetId="0" hidden="1">List1!$A$6:$G$96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1" l="1"/>
  <c r="G77" i="1"/>
  <c r="G56" i="1" l="1"/>
  <c r="G84" i="1" s="1"/>
  <c r="G93" i="1" l="1"/>
  <c r="G95" i="1" s="1"/>
  <c r="G96" i="1" s="1"/>
</calcChain>
</file>

<file path=xl/sharedStrings.xml><?xml version="1.0" encoding="utf-8"?>
<sst xmlns="http://schemas.openxmlformats.org/spreadsheetml/2006/main" count="188" uniqueCount="133">
  <si>
    <t xml:space="preserve"> </t>
  </si>
  <si>
    <t>Stavba :</t>
  </si>
  <si>
    <t>Objekt :</t>
  </si>
  <si>
    <t>Investor :</t>
  </si>
  <si>
    <t>Název položky</t>
  </si>
  <si>
    <t>MJ</t>
  </si>
  <si>
    <t>Zař.č.1 - Větrání kuchyně</t>
  </si>
  <si>
    <t>kpl</t>
  </si>
  <si>
    <t>bm</t>
  </si>
  <si>
    <t>1.1</t>
  </si>
  <si>
    <t xml:space="preserve"> - třída filtrace přívod, odvod G4;
filtrace vč. manostatu pro signalizaci zanesení přívodního a odvodního filtru</t>
  </si>
  <si>
    <t>ks</t>
  </si>
  <si>
    <t>Jednotka včetně:</t>
  </si>
  <si>
    <t>Pružná manžeta</t>
  </si>
  <si>
    <t>Digitální regulace - regulační modul + ovládání, vč. čidel teploty</t>
  </si>
  <si>
    <t>Hlavní vypínač jednotky</t>
  </si>
  <si>
    <t>Sifon</t>
  </si>
  <si>
    <r>
      <rPr>
        <b/>
        <sz val="11"/>
        <rFont val="Calibri"/>
        <family val="2"/>
        <charset val="238"/>
        <scheme val="minor"/>
      </rPr>
      <t>Kuchyňské digestoře</t>
    </r>
    <r>
      <rPr>
        <sz val="11"/>
        <rFont val="Calibri"/>
        <family val="2"/>
        <charset val="238"/>
        <scheme val="minor"/>
      </rPr>
      <t xml:space="preserve"> (bez řídícího modulu)</t>
    </r>
  </si>
  <si>
    <t>1.2</t>
  </si>
  <si>
    <t>1.3</t>
  </si>
  <si>
    <t>1.4</t>
  </si>
  <si>
    <t>1.5</t>
  </si>
  <si>
    <t>1.6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</si>
  <si>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</si>
  <si>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</si>
  <si>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</si>
  <si>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</si>
  <si>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</si>
  <si>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</si>
  <si>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</si>
  <si>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</si>
  <si>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</si>
  <si>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Dodávka celkem</t>
  </si>
  <si>
    <t>Montáž zařízení vč. zprovoznění</t>
  </si>
  <si>
    <t>Kompletační a koordinační činnost</t>
  </si>
  <si>
    <t>1.7</t>
  </si>
  <si>
    <t>1.8</t>
  </si>
  <si>
    <t>Čtyřhranné potrubí sk.I, pozink, vodotěsné provedení;
(odvodní potrubí - ostatní prostory mimo kuchyni)</t>
  </si>
  <si>
    <t>SEZNAM STROJŮ A ZAŘÍZENÍ</t>
  </si>
  <si>
    <t>1.18</t>
  </si>
  <si>
    <t>ZŠ Mírové náměstí - výdejna stravy</t>
  </si>
  <si>
    <r>
      <t xml:space="preserve"> - celkové množství přiváděného vzduchu +2030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h; pext=350Pa</t>
    </r>
  </si>
  <si>
    <r>
      <t xml:space="preserve"> - celkové množství odváděného vzduchu -2030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h; pext=350Pa</t>
    </r>
  </si>
  <si>
    <r>
      <t>Kuchyňská akumulační odsávací digestoř nástěnná (D1) 1100x1150x450, NEREZ
vč. kompletního vybavení - tukové filtry, osvětlení se svorkovnicí, s vaničkou pro odvod kondenzátu, Qmax=910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
se jedním kan. nástavcem 225x225/80 vč. Přírub</t>
    </r>
  </si>
  <si>
    <t>Regulační klapka - ruční, 325x225, NEREZ</t>
  </si>
  <si>
    <t>Regulační klapka - ruční, 225x225, NEREZ</t>
  </si>
  <si>
    <t>Regulační klapka - ruční, 180x180, NEREZ</t>
  </si>
  <si>
    <r>
      <t xml:space="preserve">Regulační klapka  </t>
    </r>
    <r>
      <rPr>
        <sz val="11"/>
        <rFont val="Calibri"/>
        <family val="2"/>
        <charset val="238"/>
      </rPr>
      <t>400x250, servomotor</t>
    </r>
  </si>
  <si>
    <t>do obvodu 800 mm, vč 0% tvarovek</t>
  </si>
  <si>
    <t>do obvodu 1000 mm, vč 20% tvarovek</t>
  </si>
  <si>
    <t>do obvodu 1600 mm, vč 20% tvarovek</t>
  </si>
  <si>
    <t>do obvodu 2200 mm, vč 50% tvarovek</t>
  </si>
  <si>
    <t>do obvodu 1400 mm, vč 50% tvarovek</t>
  </si>
  <si>
    <t>do obvodu 1000 mm, vč 50% tvarovek</t>
  </si>
  <si>
    <t>do obvodu 1400 mm, vč 70% tvarovek</t>
  </si>
  <si>
    <t>do obvodu 1200 mm, vč 0% tvarovek</t>
  </si>
  <si>
    <t>Čtyřhranné potrubí sk.I, nerez;
(přívodní potrubí do kuchyně, sání čerstvého vzduchu a výfuk)</t>
  </si>
  <si>
    <t>do obvodu 1400 mm, vč 45% tvarovek</t>
  </si>
  <si>
    <t>do obvodu 2400 mm, vč 100% tvarovek</t>
  </si>
  <si>
    <t>do obvodu 1600 mm, vč 50% tvarovek</t>
  </si>
  <si>
    <t>1.19</t>
  </si>
  <si>
    <t>Tepelná izolace tl. 40mm + Al folie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</si>
  <si>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</si>
  <si>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1.20</t>
  </si>
  <si>
    <t>do obvodu 1800 mm, vč 80% tvarovek</t>
  </si>
  <si>
    <t>Výpustní ventil pro odvod kondenzátu, montáž na VZT potrubí</t>
  </si>
  <si>
    <t>1.21</t>
  </si>
  <si>
    <t xml:space="preserve"> - rozměry (šxlxv) - (580x2300x1600)mm; hmotnost ~357kg</t>
  </si>
  <si>
    <r>
      <t>Elektrický ohřívač vzduchu 17/19 °C;</t>
    </r>
    <r>
      <rPr>
        <sz val="11"/>
        <rFont val="Calibri"/>
        <family val="2"/>
        <charset val="238"/>
      </rPr>
      <t xml:space="preserve"> Q</t>
    </r>
    <r>
      <rPr>
        <vertAlign val="subscript"/>
        <sz val="11"/>
        <rFont val="Calibri"/>
        <family val="2"/>
        <charset val="238"/>
      </rPr>
      <t>t</t>
    </r>
    <r>
      <rPr>
        <sz val="11"/>
        <rFont val="Calibri"/>
        <family val="2"/>
        <charset val="238"/>
      </rPr>
      <t xml:space="preserve">=1,5 </t>
    </r>
    <r>
      <rPr>
        <sz val="11"/>
        <rFont val="Calibri"/>
        <family val="2"/>
        <charset val="238"/>
        <scheme val="minor"/>
      </rPr>
      <t>kW, Q</t>
    </r>
    <r>
      <rPr>
        <vertAlign val="subscript"/>
        <sz val="11"/>
        <rFont val="Calibri"/>
        <family val="2"/>
        <charset val="238"/>
        <scheme val="minor"/>
      </rPr>
      <t>tmax</t>
    </r>
    <r>
      <rPr>
        <sz val="11"/>
        <rFont val="Calibri"/>
        <family val="2"/>
        <charset val="238"/>
        <scheme val="minor"/>
      </rPr>
      <t xml:space="preserve"> = 4,2 kW</t>
    </r>
  </si>
  <si>
    <t>Přímý chladič Qch=9,82 kW, R32</t>
  </si>
  <si>
    <r>
      <t xml:space="preserve">Kompaktní větrací jednotka s rekuperací tepla - protiproudý rekuperátor vč. by-passové klapky se servopohonem LM24A, vč. cirkulační klapky se servopohonem LM24A-SR
EC ventilátory s proměnlivými otáčkami,
vnitřní podstropní provedení
vč. autonomní digitální regulace pro kuchyni, vč. ethernet připojení,
</t>
    </r>
    <r>
      <rPr>
        <b/>
        <sz val="11"/>
        <rFont val="Calibri"/>
        <family val="2"/>
        <charset val="238"/>
        <scheme val="minor"/>
      </rPr>
      <t>VZT jednotka splňuje parametry dle ErP</t>
    </r>
  </si>
  <si>
    <t>Požární izolace tl. 40mm + Al folie (El 45)</t>
  </si>
  <si>
    <t>Město Hodonín, 695 01 Hodonín</t>
  </si>
  <si>
    <t>Čtyřhranné potrubí sk.I, pozink;
(přívodní potrubí - ostatní prostory mimo výdejnu stravy)</t>
  </si>
  <si>
    <t>do obvodu 1800 mm, vč 100% tvarovek</t>
  </si>
  <si>
    <t>Čtyřhranné potrubí sk.I, nerez. vodotěsné provedení;
těsněno tmelem nezávadným pro potravinářství
(odvodní potrubí ve výdejně stravy a umývárně)</t>
  </si>
  <si>
    <t>do obvodu 1600 mm, vč 100% tvarovek</t>
  </si>
  <si>
    <r>
      <t>Kuchyňská akumulační odsávací digestoř nástěnná (D2) 1000x1000x450, NEREZ
vč. kompletního vybavení - tukové filtry, osvětlení se svorkovnicí, s vaničkou pro odvod kondenzátu, Qmax=720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
se jedním kan. nástavcem 180x180/80 vč. Přírub</t>
    </r>
  </si>
  <si>
    <t>Tlumič hluku buňkový 200x500 - 1000, hygienické provedení</t>
  </si>
  <si>
    <t>Protidešťová žaluzie 400x250, RAL 9010 - bílá</t>
  </si>
  <si>
    <t>Pozice</t>
  </si>
  <si>
    <t>Množství</t>
  </si>
  <si>
    <t>Cena celkem Kč bez DPH</t>
  </si>
  <si>
    <t>Cena celkem Kč vč. 21% DPH</t>
  </si>
  <si>
    <t>Odlučovač tuku, pletivový 325x225, horizontální, nerez</t>
  </si>
  <si>
    <t>Cena / MJ</t>
  </si>
  <si>
    <t>Cena celkem</t>
  </si>
  <si>
    <t xml:space="preserve">kg </t>
  </si>
  <si>
    <t xml:space="preserve">hod </t>
  </si>
  <si>
    <t xml:space="preserve">Montážní, spojovací a těsnící materiál (závitové tyče, matice, šrouby, objímky, …) povedení nerez </t>
  </si>
  <si>
    <t xml:space="preserve">Montážní, spojovací a těsnící materiál (závitové tyče, matice, šrouby, objímky, …)povedení pozink </t>
  </si>
  <si>
    <t>2.1</t>
  </si>
  <si>
    <t>2.2</t>
  </si>
  <si>
    <t>2.3</t>
  </si>
  <si>
    <t>2.4</t>
  </si>
  <si>
    <t>2.5</t>
  </si>
  <si>
    <t>2.6</t>
  </si>
  <si>
    <t>Svislý přesun materiálu, lešení, plošiny, jeřáby (4% z montáže)</t>
  </si>
  <si>
    <t xml:space="preserve">Doprava 4% z dodávky </t>
  </si>
  <si>
    <t xml:space="preserve">Zaregulování, seřízení, uvedení do provozu ,zaškolení obsluhy </t>
  </si>
  <si>
    <t xml:space="preserve">Zhotovení skutečného stavu VZT </t>
  </si>
  <si>
    <t xml:space="preserve">kpl </t>
  </si>
  <si>
    <t xml:space="preserve">Stavební přípomoci 8% z montáže </t>
  </si>
  <si>
    <t>Kabeláž mezi ovladačem, čidly a VZT jednotkou (do 15bm)</t>
  </si>
  <si>
    <t xml:space="preserve">Ovládání - CP touch a CP 10 RT (viz technická zpráva ) samostatný projekt MaR </t>
  </si>
  <si>
    <t xml:space="preserve">ks </t>
  </si>
  <si>
    <t xml:space="preserve">Demontáž stávajících ventilátroů a úprava výplně </t>
  </si>
  <si>
    <t>1.22</t>
  </si>
  <si>
    <t>Kondenzační jedotka pro rekuperační jednotku, vč.  Rozvodů chladu a kabelááže</t>
  </si>
  <si>
    <t>Pel(přívod)=0,71 kW/400V; Pel(odvod)=0,65 kW/400V, 
Pelmax=2,5 kW</t>
  </si>
  <si>
    <t>Vyústka komfortní, 1000x300, jednořadá, regulace RN2, NEREZ, přívodní</t>
  </si>
  <si>
    <t>Vyústka komfortní, 300x150, jednořadá, regulace R1, elox, přívodní</t>
  </si>
  <si>
    <t>Neobsazeno</t>
  </si>
  <si>
    <t>Vyústka komfortní, 500x400, jednořadá, bez regulace, NEREZ, přívodní</t>
  </si>
  <si>
    <t>Zař.č.2 - POŽÁRNÍ BEZPEČNOST</t>
  </si>
  <si>
    <t>Kouřové čidlo do sací větve VZT potrubí</t>
  </si>
  <si>
    <t>Detektor tepla</t>
  </si>
  <si>
    <t>Detektor kouře a tepla</t>
  </si>
  <si>
    <t>Přenosný hasicí přístroj práškový 6 kg</t>
  </si>
  <si>
    <t>1</t>
  </si>
  <si>
    <t>Ovládací tlačítko požárních žaluzií</t>
  </si>
  <si>
    <t>Kabeláž, vč. Lišty</t>
  </si>
  <si>
    <t>Zař.č.3 - OSTATNÍ</t>
  </si>
  <si>
    <t>3.1</t>
  </si>
  <si>
    <t>3.2</t>
  </si>
  <si>
    <t>3.3</t>
  </si>
  <si>
    <t>3.4</t>
  </si>
  <si>
    <t>3.5</t>
  </si>
  <si>
    <t>3.6</t>
  </si>
  <si>
    <t>3.7</t>
  </si>
  <si>
    <t>3.8</t>
  </si>
  <si>
    <t>3.10</t>
  </si>
  <si>
    <t>3.9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</si>
</sst>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3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 CE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perscript"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 CE"/>
      <family val="2"/>
      <charset val="238"/>
    </font>
    <font>
      <b/>
      <u/>
      <sz val="12"/>
      <name val="Calibri"/>
      <family val="2"/>
      <charset val="238"/>
      <scheme val="minor"/>
    </font>
    <font>
      <vertAlign val="subscript"/>
      <sz val="11"/>
      <name val="Calibri"/>
      <family val="2"/>
      <charset val="238"/>
    </font>
    <font>
      <vertAlign val="subscript"/>
      <sz val="1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7">
    <xf numFmtId="0" fontId="0" fillId="0" borderId="0"/>
    <xf numFmtId="0" fontId="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10" applyNumberFormat="0" applyFill="0" applyAlignment="0" applyProtection="0"/>
    <xf numFmtId="164" fontId="1" fillId="0" borderId="0" applyFont="0" applyFill="0" applyBorder="0" applyAlignment="0" applyProtection="0"/>
    <xf numFmtId="0" fontId="17" fillId="4" borderId="0" applyNumberFormat="0" applyBorder="0" applyAlignment="0" applyProtection="0"/>
    <xf numFmtId="0" fontId="18" fillId="17" borderId="11" applyNumberFormat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18" borderId="0" applyNumberFormat="0" applyBorder="0" applyAlignment="0" applyProtection="0"/>
    <xf numFmtId="0" fontId="13" fillId="0" borderId="0"/>
    <xf numFmtId="0" fontId="13" fillId="19" borderId="15" applyNumberFormat="0" applyAlignment="0" applyProtection="0"/>
    <xf numFmtId="0" fontId="24" fillId="0" borderId="16" applyNumberFormat="0" applyFill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8" borderId="17" applyNumberFormat="0" applyAlignment="0" applyProtection="0"/>
    <xf numFmtId="0" fontId="29" fillId="20" borderId="17" applyNumberFormat="0" applyAlignment="0" applyProtection="0"/>
    <xf numFmtId="0" fontId="30" fillId="20" borderId="18" applyNumberFormat="0" applyAlignment="0" applyProtection="0"/>
    <xf numFmtId="0" fontId="28" fillId="0" borderId="0" applyNumberFormat="0" applyFill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4" borderId="0" applyNumberFormat="0" applyBorder="0" applyAlignment="0" applyProtection="0"/>
    <xf numFmtId="0" fontId="31" fillId="0" borderId="0"/>
    <xf numFmtId="0" fontId="31" fillId="0" borderId="0"/>
  </cellStyleXfs>
  <cellXfs count="61">
    <xf numFmtId="0" fontId="0" fillId="0" borderId="0" xfId="0"/>
    <xf numFmtId="49" fontId="4" fillId="0" borderId="0" xfId="1" applyNumberFormat="1" applyFont="1"/>
    <xf numFmtId="0" fontId="4" fillId="0" borderId="0" xfId="1" applyFont="1"/>
    <xf numFmtId="0" fontId="4" fillId="0" borderId="0" xfId="1" applyFont="1" applyAlignment="1">
      <alignment horizontal="right"/>
    </xf>
    <xf numFmtId="0" fontId="6" fillId="0" borderId="0" xfId="1" applyFont="1" applyAlignment="1">
      <alignment horizontal="centerContinuous"/>
    </xf>
    <xf numFmtId="0" fontId="6" fillId="0" borderId="0" xfId="1" applyFont="1" applyAlignment="1">
      <alignment horizontal="right"/>
    </xf>
    <xf numFmtId="0" fontId="4" fillId="0" borderId="0" xfId="1" applyFont="1" applyAlignment="1">
      <alignment horizontal="centerContinuous" wrapText="1"/>
    </xf>
    <xf numFmtId="49" fontId="4" fillId="0" borderId="1" xfId="1" applyNumberFormat="1" applyFont="1" applyBorder="1"/>
    <xf numFmtId="49" fontId="4" fillId="0" borderId="4" xfId="1" applyNumberFormat="1" applyFont="1" applyBorder="1"/>
    <xf numFmtId="49" fontId="4" fillId="0" borderId="6" xfId="1" applyNumberFormat="1" applyFont="1" applyBorder="1"/>
    <xf numFmtId="49" fontId="8" fillId="0" borderId="0" xfId="1" applyNumberFormat="1" applyFont="1"/>
    <xf numFmtId="49" fontId="4" fillId="2" borderId="9" xfId="1" applyNumberFormat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/>
    </xf>
    <xf numFmtId="49" fontId="5" fillId="0" borderId="9" xfId="1" applyNumberFormat="1" applyFont="1" applyBorder="1" applyAlignment="1">
      <alignment horizontal="center" vertical="center"/>
    </xf>
    <xf numFmtId="0" fontId="5" fillId="0" borderId="9" xfId="1" applyFont="1" applyBorder="1" applyAlignment="1">
      <alignment vertical="center" wrapText="1"/>
    </xf>
    <xf numFmtId="0" fontId="9" fillId="0" borderId="9" xfId="1" applyFont="1" applyBorder="1" applyAlignment="1">
      <alignment vertical="center"/>
    </xf>
    <xf numFmtId="0" fontId="9" fillId="0" borderId="9" xfId="1" applyFont="1" applyBorder="1" applyAlignment="1">
      <alignment horizontal="right" vertical="center"/>
    </xf>
    <xf numFmtId="0" fontId="9" fillId="0" borderId="0" xfId="1" applyFont="1"/>
    <xf numFmtId="49" fontId="9" fillId="0" borderId="9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49" fontId="9" fillId="0" borderId="9" xfId="1" applyNumberFormat="1" applyFont="1" applyBorder="1" applyAlignment="1">
      <alignment horizontal="center" vertical="center" shrinkToFit="1"/>
    </xf>
    <xf numFmtId="3" fontId="9" fillId="0" borderId="9" xfId="1" applyNumberFormat="1" applyFont="1" applyBorder="1" applyAlignment="1">
      <alignment horizontal="center" vertical="center" shrinkToFit="1"/>
    </xf>
    <xf numFmtId="49" fontId="9" fillId="0" borderId="9" xfId="0" applyNumberFormat="1" applyFont="1" applyBorder="1" applyAlignment="1">
      <alignment horizontal="left" vertical="center" wrapText="1"/>
    </xf>
    <xf numFmtId="0" fontId="0" fillId="0" borderId="0" xfId="0" applyAlignment="1">
      <alignment vertical="top" wrapText="1"/>
    </xf>
    <xf numFmtId="49" fontId="4" fillId="0" borderId="9" xfId="0" applyNumberFormat="1" applyFont="1" applyBorder="1" applyAlignment="1">
      <alignment horizontal="center" vertical="center" wrapText="1"/>
    </xf>
    <xf numFmtId="0" fontId="4" fillId="0" borderId="0" xfId="1" applyFont="1" applyAlignment="1">
      <alignment wrapText="1"/>
    </xf>
    <xf numFmtId="0" fontId="9" fillId="0" borderId="9" xfId="1" applyFont="1" applyBorder="1" applyAlignment="1">
      <alignment horizontal="center"/>
    </xf>
    <xf numFmtId="0" fontId="9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32" fillId="0" borderId="0" xfId="1" applyFont="1" applyAlignment="1">
      <alignment vertical="center" wrapText="1"/>
    </xf>
    <xf numFmtId="49" fontId="2" fillId="0" borderId="9" xfId="1" applyNumberFormat="1" applyFont="1" applyBorder="1" applyAlignment="1">
      <alignment horizontal="center" vertical="center" shrinkToFit="1"/>
    </xf>
    <xf numFmtId="3" fontId="2" fillId="0" borderId="9" xfId="1" applyNumberFormat="1" applyFont="1" applyBorder="1" applyAlignment="1">
      <alignment horizontal="center" vertical="center" shrinkToFit="1"/>
    </xf>
    <xf numFmtId="0" fontId="9" fillId="0" borderId="9" xfId="1" applyFont="1" applyBorder="1"/>
    <xf numFmtId="0" fontId="9" fillId="0" borderId="9" xfId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12" fillId="0" borderId="0" xfId="1" applyFont="1" applyAlignment="1">
      <alignment vertical="center" wrapText="1"/>
    </xf>
    <xf numFmtId="0" fontId="12" fillId="0" borderId="0" xfId="1" applyFont="1" applyAlignment="1">
      <alignment vertical="center"/>
    </xf>
    <xf numFmtId="0" fontId="35" fillId="0" borderId="0" xfId="1" applyFont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9" xfId="1" applyFont="1" applyBorder="1" applyAlignment="1">
      <alignment horizontal="left"/>
    </xf>
    <xf numFmtId="3" fontId="9" fillId="0" borderId="9" xfId="1" applyNumberFormat="1" applyFont="1" applyBorder="1" applyAlignment="1">
      <alignment horizontal="right" vertical="center" shrinkToFit="1"/>
    </xf>
    <xf numFmtId="0" fontId="9" fillId="0" borderId="0" xfId="1" applyFont="1" applyAlignment="1">
      <alignment horizontal="right"/>
    </xf>
    <xf numFmtId="3" fontId="9" fillId="0" borderId="9" xfId="1" applyNumberFormat="1" applyFont="1" applyBorder="1" applyAlignment="1">
      <alignment horizontal="right"/>
    </xf>
    <xf numFmtId="3" fontId="9" fillId="0" borderId="9" xfId="1" applyNumberFormat="1" applyFont="1" applyBorder="1" applyAlignment="1">
      <alignment horizontal="right" vertical="center"/>
    </xf>
    <xf numFmtId="3" fontId="5" fillId="0" borderId="9" xfId="1" applyNumberFormat="1" applyFont="1" applyBorder="1" applyAlignment="1">
      <alignment horizontal="right"/>
    </xf>
    <xf numFmtId="0" fontId="4" fillId="2" borderId="9" xfId="1" applyFont="1" applyFill="1" applyBorder="1" applyAlignment="1">
      <alignment horizontal="left" vertical="center"/>
    </xf>
    <xf numFmtId="0" fontId="7" fillId="0" borderId="2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/>
    </xf>
    <xf numFmtId="0" fontId="9" fillId="0" borderId="3" xfId="1" applyFont="1" applyBorder="1" applyAlignment="1">
      <alignment horizontal="center"/>
    </xf>
    <xf numFmtId="0" fontId="9" fillId="0" borderId="4" xfId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0" fontId="9" fillId="0" borderId="6" xfId="1" applyFont="1" applyBorder="1" applyAlignment="1">
      <alignment horizontal="center"/>
    </xf>
    <xf numFmtId="0" fontId="9" fillId="0" borderId="8" xfId="1" applyFont="1" applyBorder="1" applyAlignment="1">
      <alignment horizontal="center"/>
    </xf>
  </cellXfs>
  <cellStyles count="47">
    <cellStyle name="20 % – Zvýraznění1 2" xfId="2" xr:uid="{D840A787-05CD-455A-8324-6DF2326A3339}"/>
    <cellStyle name="20 % – Zvýraznění2 2" xfId="3" xr:uid="{D7C5CF46-1B81-4C70-9B7E-AA8E960C95A4}"/>
    <cellStyle name="20 % – Zvýraznění3 2" xfId="4" xr:uid="{A4A20338-AD82-4D0C-A21D-272E2EF5D439}"/>
    <cellStyle name="20 % – Zvýraznění4 2" xfId="5" xr:uid="{7B2C44CA-773F-4AFE-8D1B-857EFBE429F8}"/>
    <cellStyle name="20 % – Zvýraznění5 2" xfId="6" xr:uid="{37AB4F2A-DE6E-4C11-B779-D4D1D8654F1C}"/>
    <cellStyle name="20 % – Zvýraznění6 2" xfId="7" xr:uid="{65B121A0-0522-447B-A5C6-15F5F2B3E068}"/>
    <cellStyle name="40 % – Zvýraznění1 2" xfId="8" xr:uid="{4D11A243-8025-44A9-82E8-95513F88D360}"/>
    <cellStyle name="40 % – Zvýraznění2 2" xfId="9" xr:uid="{1921CDC1-BBE5-47F4-8015-0B73B6C50B88}"/>
    <cellStyle name="40 % – Zvýraznění3 2" xfId="10" xr:uid="{065F0C29-85D9-44A8-B357-D816E332CF79}"/>
    <cellStyle name="40 % – Zvýraznění4 2" xfId="11" xr:uid="{DFD81B4D-53AD-4B87-8930-44207AA502DF}"/>
    <cellStyle name="40 % – Zvýraznění5 2" xfId="12" xr:uid="{FFEAE6AE-67CE-4E14-A994-DAFBA08FCD6B}"/>
    <cellStyle name="40 % – Zvýraznění6 2" xfId="13" xr:uid="{D5D875DF-BD61-45F5-A82E-A2FB800CDBBC}"/>
    <cellStyle name="60 % – Zvýraznění1 2" xfId="14" xr:uid="{06E9EF02-C380-417F-BBD0-1A7FE3058272}"/>
    <cellStyle name="60 % – Zvýraznění2 2" xfId="15" xr:uid="{BC44F284-55F2-4FF4-85F9-45D5379CE502}"/>
    <cellStyle name="60 % – Zvýraznění3 2" xfId="16" xr:uid="{6C8DEC0B-EEA8-4119-86C5-FC9D90BA29A7}"/>
    <cellStyle name="60 % – Zvýraznění4 2" xfId="17" xr:uid="{0C1E5A4C-89F6-414A-984C-FAB19E077E26}"/>
    <cellStyle name="60 % – Zvýraznění5 2" xfId="18" xr:uid="{10FF62CC-F1C6-4A1B-A67D-D31A7A1A024D}"/>
    <cellStyle name="60 % – Zvýraznění6 2" xfId="19" xr:uid="{CE68C134-790C-44B4-8EAC-00043647E68F}"/>
    <cellStyle name="Celkem 2" xfId="20" xr:uid="{257EA0E4-3CB5-4AB9-B2CD-8B3C7CF88AFA}"/>
    <cellStyle name="Čárka 2" xfId="21" xr:uid="{D53DCF1A-DC4C-4280-95C0-6E4754D1798E}"/>
    <cellStyle name="Chybně 2" xfId="22" xr:uid="{90C2200B-7755-4F47-B54E-2EFF77AADEE6}"/>
    <cellStyle name="Kontrolní buňka 2" xfId="23" xr:uid="{9B274211-939B-483B-8781-98506AE54B99}"/>
    <cellStyle name="Nadpis 1 2" xfId="24" xr:uid="{AC166A1E-034C-49C2-B41E-9AE01E6E609A}"/>
    <cellStyle name="Nadpis 2 2" xfId="25" xr:uid="{10FC61C1-2B55-4124-84AC-3FAD3EFE8E26}"/>
    <cellStyle name="Nadpis 3 2" xfId="26" xr:uid="{36D4FBFC-B1C4-43D3-9D7F-AA3FCD5EFF2D}"/>
    <cellStyle name="Nadpis 4 2" xfId="27" xr:uid="{832335D8-D055-44F9-B4EA-77757C88B941}"/>
    <cellStyle name="Název 2" xfId="28" xr:uid="{1096AED9-367F-4987-95C9-CCF9162835EC}"/>
    <cellStyle name="Neutrální 2" xfId="29" xr:uid="{7E405AC1-B335-4E7C-A626-3B0DEABF650F}"/>
    <cellStyle name="Normálna 3" xfId="45" xr:uid="{CEF25741-4EEF-481D-AF19-60305C256B6C}"/>
    <cellStyle name="normálne 7" xfId="46" xr:uid="{BC2C95B0-7983-4261-8740-F28AFA654134}"/>
    <cellStyle name="Normální" xfId="0" builtinId="0"/>
    <cellStyle name="Normální 2" xfId="30" xr:uid="{EFC5544C-8BB5-4551-88E9-2DD83BE2AC2E}"/>
    <cellStyle name="normální_POL.XLS" xfId="1" xr:uid="{EC614C82-3561-4E29-8CD8-DCA254CDFEDF}"/>
    <cellStyle name="Poznámka 2" xfId="31" xr:uid="{4A6F6490-BE67-46B0-B7AE-5A84034D24B6}"/>
    <cellStyle name="Propojená buňka 2" xfId="32" xr:uid="{BC519BBF-B32A-4FBE-AB59-29BF0408F0C5}"/>
    <cellStyle name="Správně 2" xfId="33" xr:uid="{C4593980-0B5E-4DB9-81E4-B1BEB3CEAEB5}"/>
    <cellStyle name="Text upozornění 2" xfId="34" xr:uid="{73AD667A-C9F9-4F68-B59F-3E2D579F9CD9}"/>
    <cellStyle name="Vstup 2" xfId="35" xr:uid="{0A642ECF-935A-4593-B39F-73E37D2CA885}"/>
    <cellStyle name="Výpočet 2" xfId="36" xr:uid="{5C6A8553-6AF1-48E1-8C30-6D77732DFCCC}"/>
    <cellStyle name="Výstup 2" xfId="37" xr:uid="{D3BDEDBF-42EE-4BF9-8918-052414572FA6}"/>
    <cellStyle name="Vysvětlující text 2" xfId="38" xr:uid="{22328CAD-64BA-4A83-BA6A-132A7E3CEC48}"/>
    <cellStyle name="Zvýraznění 1 2" xfId="39" xr:uid="{6101CCA5-1E09-437A-A57B-7C9FAE24E57D}"/>
    <cellStyle name="Zvýraznění 2 2" xfId="40" xr:uid="{67973924-E676-4C80-A432-9F8E8BDF77FD}"/>
    <cellStyle name="Zvýraznění 3 2" xfId="41" xr:uid="{A1671D21-9514-44CB-BBCF-A9026BD5ADBB}"/>
    <cellStyle name="Zvýraznění 4 2" xfId="42" xr:uid="{B265D4DE-6EED-4876-920C-995925AC5C6A}"/>
    <cellStyle name="Zvýraznění 5 2" xfId="43" xr:uid="{B1C38D31-048E-462C-B8A4-143A0F8DD97C}"/>
    <cellStyle name="Zvýraznění 6 2" xfId="44" xr:uid="{4270FC2B-DAE8-4841-A2BD-AA234E4731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ABEF9-2384-4970-8B38-2F9032FCCF22}">
  <sheetPr>
    <pageSetUpPr fitToPage="1"/>
  </sheetPr>
  <dimension ref="A1:G146"/>
  <sheetViews>
    <sheetView tabSelected="1" zoomScale="115" zoomScaleNormal="115" workbookViewId="0">
      <pane ySplit="6" topLeftCell="A75" activePane="bottomLeft" state="frozen"/>
      <selection pane="bottomLeft" activeCell="I88" sqref="I88"/>
    </sheetView>
  </sheetViews>
  <sheetFormatPr defaultColWidth="9.140625" defaultRowHeight="12.75" x14ac:dyDescent="0.2"/>
  <cols>
    <col min="1" max="1" width="10.28515625" style="40" customWidth="1"/>
    <col min="2" max="2" width="9.5703125" style="1" customWidth="1"/>
    <col min="3" max="3" width="54.85546875" style="26" customWidth="1"/>
    <col min="4" max="4" width="8.5703125" style="2" customWidth="1"/>
    <col min="5" max="5" width="12.5703125" style="3" bestFit="1" customWidth="1"/>
    <col min="6" max="6" width="10.28515625" style="3" customWidth="1"/>
    <col min="7" max="7" width="13" style="3" bestFit="1" customWidth="1"/>
    <col min="8" max="40" width="9.140625" style="2"/>
    <col min="41" max="41" width="10.140625" style="2" customWidth="1"/>
    <col min="42" max="42" width="40.42578125" style="2" customWidth="1"/>
    <col min="43" max="43" width="6.42578125" style="2" customWidth="1"/>
    <col min="44" max="44" width="8.5703125" style="2" customWidth="1"/>
    <col min="45" max="45" width="9.85546875" style="2" customWidth="1"/>
    <col min="46" max="46" width="13.85546875" style="2" customWidth="1"/>
    <col min="47" max="50" width="9.140625" style="2"/>
    <col min="51" max="51" width="75.42578125" style="2" customWidth="1"/>
    <col min="52" max="52" width="45.28515625" style="2" customWidth="1"/>
    <col min="53" max="16384" width="9.140625" style="2"/>
  </cols>
  <sheetData>
    <row r="1" spans="1:7" x14ac:dyDescent="0.2">
      <c r="C1" s="6" t="s">
        <v>0</v>
      </c>
      <c r="D1" s="4"/>
      <c r="E1" s="5"/>
      <c r="F1" s="5"/>
    </row>
    <row r="2" spans="1:7" ht="15" customHeight="1" x14ac:dyDescent="0.2">
      <c r="B2" s="7" t="s">
        <v>1</v>
      </c>
      <c r="C2" s="51">
        <v>2018081</v>
      </c>
      <c r="D2" s="51"/>
      <c r="E2" s="52"/>
      <c r="F2" s="55"/>
      <c r="G2" s="56"/>
    </row>
    <row r="3" spans="1:7" ht="15" customHeight="1" x14ac:dyDescent="0.2">
      <c r="B3" s="8" t="s">
        <v>2</v>
      </c>
      <c r="C3" s="38" t="s">
        <v>40</v>
      </c>
      <c r="D3" s="38"/>
      <c r="E3" s="39"/>
      <c r="F3" s="57"/>
      <c r="G3" s="58"/>
    </row>
    <row r="4" spans="1:7" ht="15" customHeight="1" x14ac:dyDescent="0.2">
      <c r="B4" s="9" t="s">
        <v>3</v>
      </c>
      <c r="C4" s="53" t="s">
        <v>72</v>
      </c>
      <c r="D4" s="53"/>
      <c r="E4" s="54"/>
      <c r="F4" s="59"/>
      <c r="G4" s="60"/>
    </row>
    <row r="5" spans="1:7" ht="15.75" x14ac:dyDescent="0.25">
      <c r="B5" s="10" t="s">
        <v>0</v>
      </c>
      <c r="C5" s="30" t="s">
        <v>38</v>
      </c>
      <c r="D5" s="2" t="s">
        <v>0</v>
      </c>
      <c r="E5" s="3" t="s">
        <v>0</v>
      </c>
      <c r="F5" s="46"/>
    </row>
    <row r="6" spans="1:7" x14ac:dyDescent="0.2">
      <c r="B6" s="11" t="s">
        <v>80</v>
      </c>
      <c r="C6" s="12" t="s">
        <v>4</v>
      </c>
      <c r="D6" s="13" t="s">
        <v>5</v>
      </c>
      <c r="E6" s="13" t="s">
        <v>81</v>
      </c>
      <c r="F6" s="50" t="s">
        <v>85</v>
      </c>
      <c r="G6" s="50" t="s">
        <v>86</v>
      </c>
    </row>
    <row r="7" spans="1:7" s="18" customFormat="1" ht="15" x14ac:dyDescent="0.25">
      <c r="A7" s="40"/>
      <c r="B7" s="14"/>
      <c r="C7" s="15" t="s">
        <v>6</v>
      </c>
      <c r="D7" s="16"/>
      <c r="E7" s="17"/>
      <c r="F7" s="47"/>
      <c r="G7" s="47"/>
    </row>
    <row r="8" spans="1:7" s="18" customFormat="1" ht="120" x14ac:dyDescent="0.25">
      <c r="A8" s="41"/>
      <c r="B8" s="19" t="s">
        <v>9</v>
      </c>
      <c r="C8" s="43" t="s">
        <v>70</v>
      </c>
      <c r="D8" s="21" t="s">
        <v>7</v>
      </c>
      <c r="E8" s="22">
        <v>1</v>
      </c>
      <c r="F8" s="45">
        <v>0</v>
      </c>
      <c r="G8" s="48">
        <v>0</v>
      </c>
    </row>
    <row r="9" spans="1:7" s="18" customFormat="1" ht="45" x14ac:dyDescent="0.25">
      <c r="A9" s="40"/>
      <c r="B9" s="19"/>
      <c r="C9" s="43" t="s">
        <v>10</v>
      </c>
      <c r="D9" s="21" t="s">
        <v>11</v>
      </c>
      <c r="E9" s="22">
        <v>2</v>
      </c>
      <c r="F9" s="47"/>
      <c r="G9" s="47"/>
    </row>
    <row r="10" spans="1:7" s="18" customFormat="1" ht="32.25" x14ac:dyDescent="0.25">
      <c r="A10" s="40"/>
      <c r="B10" s="19"/>
      <c r="C10" s="43" t="s">
        <v>41</v>
      </c>
      <c r="D10" s="21"/>
      <c r="E10" s="22"/>
      <c r="F10" s="47"/>
      <c r="G10" s="47"/>
    </row>
    <row r="11" spans="1:7" s="18" customFormat="1" ht="32.25" x14ac:dyDescent="0.25">
      <c r="A11" s="40"/>
      <c r="B11" s="19"/>
      <c r="C11" s="43" t="s">
        <v>42</v>
      </c>
      <c r="D11" s="21"/>
      <c r="E11" s="22"/>
      <c r="F11" s="47"/>
      <c r="G11" s="47"/>
    </row>
    <row r="12" spans="1:7" s="18" customFormat="1" ht="30" x14ac:dyDescent="0.25">
      <c r="A12" s="40"/>
      <c r="B12" s="19"/>
      <c r="C12" s="43" t="s">
        <v>109</v>
      </c>
      <c r="D12" s="31"/>
      <c r="E12" s="32"/>
      <c r="F12" s="47"/>
      <c r="G12" s="47"/>
    </row>
    <row r="13" spans="1:7" s="18" customFormat="1" ht="15" x14ac:dyDescent="0.25">
      <c r="A13" s="40"/>
      <c r="B13" s="19"/>
      <c r="C13" s="43" t="s">
        <v>67</v>
      </c>
      <c r="D13" s="31"/>
      <c r="E13" s="32"/>
      <c r="F13" s="47"/>
      <c r="G13" s="47"/>
    </row>
    <row r="14" spans="1:7" s="18" customFormat="1" ht="15" x14ac:dyDescent="0.25">
      <c r="A14" s="40"/>
      <c r="B14" s="19"/>
      <c r="C14" s="43" t="s">
        <v>12</v>
      </c>
      <c r="D14" s="31"/>
      <c r="E14" s="32"/>
      <c r="F14" s="47"/>
      <c r="G14" s="47"/>
    </row>
    <row r="15" spans="1:7" s="18" customFormat="1" ht="15" x14ac:dyDescent="0.25">
      <c r="A15" s="40"/>
      <c r="B15" s="19"/>
      <c r="C15" s="43" t="s">
        <v>13</v>
      </c>
      <c r="D15" s="21" t="s">
        <v>11</v>
      </c>
      <c r="E15" s="22">
        <v>4</v>
      </c>
      <c r="F15" s="47"/>
      <c r="G15" s="47"/>
    </row>
    <row r="16" spans="1:7" s="18" customFormat="1" ht="33" x14ac:dyDescent="0.25">
      <c r="A16" s="40"/>
      <c r="B16" s="19"/>
      <c r="C16" s="43" t="s">
        <v>68</v>
      </c>
      <c r="D16" s="21" t="s">
        <v>11</v>
      </c>
      <c r="E16" s="22">
        <v>1</v>
      </c>
      <c r="F16" s="47"/>
      <c r="G16" s="47"/>
    </row>
    <row r="17" spans="1:7" s="18" customFormat="1" ht="15" x14ac:dyDescent="0.25">
      <c r="A17" s="40"/>
      <c r="B17" s="19"/>
      <c r="C17" s="43" t="s">
        <v>69</v>
      </c>
      <c r="D17" s="21" t="s">
        <v>11</v>
      </c>
      <c r="E17" s="22">
        <v>1</v>
      </c>
      <c r="F17" s="47"/>
      <c r="G17" s="47"/>
    </row>
    <row r="18" spans="1:7" s="18" customFormat="1" ht="30" x14ac:dyDescent="0.25">
      <c r="A18" s="40"/>
      <c r="B18" s="19"/>
      <c r="C18" s="23" t="s">
        <v>14</v>
      </c>
      <c r="D18" s="21" t="s">
        <v>11</v>
      </c>
      <c r="E18" s="22">
        <v>1</v>
      </c>
      <c r="F18" s="47"/>
      <c r="G18" s="47"/>
    </row>
    <row r="19" spans="1:7" s="18" customFormat="1" ht="15" x14ac:dyDescent="0.25">
      <c r="A19" s="40"/>
      <c r="B19" s="19"/>
      <c r="C19" s="23" t="s">
        <v>15</v>
      </c>
      <c r="D19" s="21" t="s">
        <v>11</v>
      </c>
      <c r="E19" s="22">
        <v>1</v>
      </c>
      <c r="F19" s="47"/>
      <c r="G19" s="47"/>
    </row>
    <row r="20" spans="1:7" s="18" customFormat="1" ht="15" x14ac:dyDescent="0.25">
      <c r="A20" s="40"/>
      <c r="B20" s="19"/>
      <c r="C20" s="23" t="s">
        <v>16</v>
      </c>
      <c r="D20" s="21" t="s">
        <v>11</v>
      </c>
      <c r="E20" s="22">
        <v>2</v>
      </c>
      <c r="F20" s="47"/>
      <c r="G20" s="47"/>
    </row>
    <row r="21" spans="1:7" s="18" customFormat="1" ht="30" x14ac:dyDescent="0.25">
      <c r="A21" s="40"/>
      <c r="B21" s="19"/>
      <c r="C21" s="23" t="s">
        <v>104</v>
      </c>
      <c r="D21" s="21" t="s">
        <v>7</v>
      </c>
      <c r="E21" s="22">
        <v>1</v>
      </c>
      <c r="F21" s="47"/>
      <c r="G21" s="47"/>
    </row>
    <row r="22" spans="1:7" s="18" customFormat="1" ht="15" x14ac:dyDescent="0.25">
      <c r="A22" s="40"/>
      <c r="B22" s="19"/>
      <c r="C22" s="23"/>
      <c r="D22" s="21"/>
      <c r="E22" s="22"/>
      <c r="F22" s="47"/>
      <c r="G22" s="47"/>
    </row>
    <row r="23" spans="1:7" s="18" customFormat="1" ht="15" x14ac:dyDescent="0.25">
      <c r="A23" s="40"/>
      <c r="B23" s="19"/>
      <c r="C23" s="23" t="s">
        <v>103</v>
      </c>
      <c r="D23" s="21" t="s">
        <v>7</v>
      </c>
      <c r="E23" s="22">
        <v>1</v>
      </c>
      <c r="F23" s="45">
        <v>0</v>
      </c>
      <c r="G23" s="48">
        <v>0</v>
      </c>
    </row>
    <row r="24" spans="1:7" s="18" customFormat="1" ht="30" x14ac:dyDescent="0.25">
      <c r="A24" s="40"/>
      <c r="B24" s="19"/>
      <c r="C24" s="43" t="s">
        <v>108</v>
      </c>
      <c r="D24" s="21" t="s">
        <v>105</v>
      </c>
      <c r="E24" s="22">
        <v>0</v>
      </c>
      <c r="F24" s="47"/>
      <c r="G24" s="47">
        <v>0</v>
      </c>
    </row>
    <row r="25" spans="1:7" s="18" customFormat="1" ht="15" x14ac:dyDescent="0.25">
      <c r="A25" s="40"/>
      <c r="B25" s="19"/>
      <c r="C25" s="43"/>
      <c r="D25" s="21"/>
      <c r="E25" s="22"/>
      <c r="F25" s="47"/>
      <c r="G25" s="47"/>
    </row>
    <row r="26" spans="1:7" s="18" customFormat="1" ht="15" x14ac:dyDescent="0.25">
      <c r="A26" s="40"/>
      <c r="B26" s="19"/>
      <c r="C26" s="20" t="s">
        <v>17</v>
      </c>
      <c r="D26" s="29"/>
      <c r="E26" s="29"/>
      <c r="F26" s="47"/>
      <c r="G26" s="47"/>
    </row>
    <row r="27" spans="1:7" s="18" customFormat="1" ht="92.25" x14ac:dyDescent="0.25">
      <c r="A27" s="40"/>
      <c r="B27" s="19" t="s">
        <v>18</v>
      </c>
      <c r="C27" s="20" t="s">
        <v>43</v>
      </c>
      <c r="D27" s="29" t="s">
        <v>7</v>
      </c>
      <c r="E27" s="29">
        <v>1</v>
      </c>
      <c r="F27" s="45">
        <v>0</v>
      </c>
      <c r="G27" s="48">
        <v>0</v>
      </c>
    </row>
    <row r="28" spans="1:7" s="18" customFormat="1" ht="92.25" x14ac:dyDescent="0.25">
      <c r="A28" s="40"/>
      <c r="B28" s="19" t="s">
        <v>19</v>
      </c>
      <c r="C28" s="20" t="s">
        <v>77</v>
      </c>
      <c r="D28" s="29" t="s">
        <v>7</v>
      </c>
      <c r="E28" s="29">
        <v>1</v>
      </c>
      <c r="F28" s="45">
        <v>0</v>
      </c>
      <c r="G28" s="48">
        <v>0</v>
      </c>
    </row>
    <row r="29" spans="1:7" s="18" customFormat="1" ht="15" x14ac:dyDescent="0.25">
      <c r="A29" s="40"/>
      <c r="B29" s="19"/>
      <c r="C29" s="20"/>
      <c r="D29" s="29"/>
      <c r="E29" s="29"/>
      <c r="F29" s="47"/>
      <c r="G29" s="47"/>
    </row>
    <row r="30" spans="1:7" s="18" customFormat="1" ht="15" x14ac:dyDescent="0.25">
      <c r="A30" s="40"/>
      <c r="B30" s="19" t="s">
        <v>20</v>
      </c>
      <c r="C30" s="44" t="s">
        <v>84</v>
      </c>
      <c r="D30" s="29" t="s">
        <v>11</v>
      </c>
      <c r="E30" s="29">
        <v>2</v>
      </c>
      <c r="F30" s="45">
        <v>0</v>
      </c>
      <c r="G30" s="48">
        <v>0</v>
      </c>
    </row>
    <row r="31" spans="1:7" s="18" customFormat="1" ht="15" x14ac:dyDescent="0.25">
      <c r="A31" s="40"/>
      <c r="B31" s="19"/>
      <c r="C31" s="44"/>
      <c r="D31" s="29"/>
      <c r="E31" s="29"/>
      <c r="F31" s="47"/>
      <c r="G31" s="47"/>
    </row>
    <row r="32" spans="1:7" s="18" customFormat="1" ht="15" x14ac:dyDescent="0.25">
      <c r="A32" s="40"/>
      <c r="B32" s="19" t="s">
        <v>21</v>
      </c>
      <c r="C32" s="28" t="s">
        <v>78</v>
      </c>
      <c r="D32" s="27" t="s">
        <v>11</v>
      </c>
      <c r="E32" s="27">
        <v>10</v>
      </c>
      <c r="F32" s="45">
        <v>0</v>
      </c>
      <c r="G32" s="48">
        <v>0</v>
      </c>
    </row>
    <row r="33" spans="1:7" s="18" customFormat="1" ht="15" x14ac:dyDescent="0.25">
      <c r="A33" s="40"/>
      <c r="B33" s="19"/>
      <c r="C33" s="28"/>
      <c r="D33" s="27"/>
      <c r="E33" s="27"/>
      <c r="F33" s="47"/>
      <c r="G33" s="47"/>
    </row>
    <row r="34" spans="1:7" s="18" customFormat="1" ht="15" x14ac:dyDescent="0.25">
      <c r="A34" s="40"/>
      <c r="B34" s="19" t="s">
        <v>22</v>
      </c>
      <c r="C34" s="28" t="s">
        <v>44</v>
      </c>
      <c r="D34" s="29" t="s">
        <v>11</v>
      </c>
      <c r="E34" s="29">
        <v>2</v>
      </c>
      <c r="F34" s="45">
        <v>0</v>
      </c>
      <c r="G34" s="48">
        <v>0</v>
      </c>
    </row>
    <row r="35" spans="1:7" s="18" customFormat="1" ht="15" x14ac:dyDescent="0.25">
      <c r="A35" s="40"/>
      <c r="B35" s="19" t="s">
        <v>35</v>
      </c>
      <c r="C35" s="28" t="s">
        <v>45</v>
      </c>
      <c r="D35" s="29" t="s">
        <v>11</v>
      </c>
      <c r="E35" s="29">
        <v>1</v>
      </c>
      <c r="F35" s="45">
        <v>0</v>
      </c>
      <c r="G35" s="48">
        <v>0</v>
      </c>
    </row>
    <row r="36" spans="1:7" s="18" customFormat="1" ht="15" x14ac:dyDescent="0.25">
      <c r="A36" s="40"/>
      <c r="B36" s="19" t="s">
        <v>36</v>
      </c>
      <c r="C36" s="28" t="s">
        <v>46</v>
      </c>
      <c r="D36" s="29" t="s">
        <v>11</v>
      </c>
      <c r="E36" s="29">
        <v>1</v>
      </c>
      <c r="F36" s="45">
        <v>0</v>
      </c>
      <c r="G36" s="48">
        <v>0</v>
      </c>
    </row>
    <row r="37" spans="1:7" s="18" customFormat="1" ht="15" x14ac:dyDescent="0.25">
      <c r="A37" s="40"/>
      <c r="B37" s="19" t="s">
        <v>23</v>
      </c>
      <c r="C37" s="23" t="s">
        <v>47</v>
      </c>
      <c r="D37" s="29" t="s">
        <v>11</v>
      </c>
      <c r="E37" s="29">
        <v>2</v>
      </c>
      <c r="F37" s="45">
        <v>0</v>
      </c>
      <c r="G37" s="48">
        <v>0</v>
      </c>
    </row>
    <row r="38" spans="1:7" s="18" customFormat="1" ht="15" x14ac:dyDescent="0.25">
      <c r="A38" s="40"/>
      <c r="B38" s="19"/>
      <c r="C38" s="23"/>
      <c r="D38" s="29"/>
      <c r="E38" s="29"/>
      <c r="F38" s="47"/>
      <c r="G38" s="47"/>
    </row>
    <row r="39" spans="1:7" s="18" customFormat="1" ht="30" x14ac:dyDescent="0.25">
      <c r="A39" s="40"/>
      <c r="B39" s="19" t="s">
        <v>24</v>
      </c>
      <c r="C39" s="20" t="s">
        <v>110</v>
      </c>
      <c r="D39" s="29" t="s">
        <v>11</v>
      </c>
      <c r="E39" s="29">
        <v>1</v>
      </c>
      <c r="F39" s="45">
        <v>0</v>
      </c>
      <c r="G39" s="45">
        <v>0</v>
      </c>
    </row>
    <row r="40" spans="1:7" s="18" customFormat="1" ht="30" x14ac:dyDescent="0.25">
      <c r="A40" s="40"/>
      <c r="B40" s="19" t="s">
        <v>25</v>
      </c>
      <c r="C40" s="20" t="s">
        <v>111</v>
      </c>
      <c r="D40" s="29" t="s">
        <v>11</v>
      </c>
      <c r="E40" s="29">
        <v>1</v>
      </c>
      <c r="F40" s="45">
        <v>0</v>
      </c>
      <c r="G40" s="48">
        <v>0</v>
      </c>
    </row>
    <row r="41" spans="1:7" s="18" customFormat="1" ht="30" x14ac:dyDescent="0.25">
      <c r="A41" s="40"/>
      <c r="B41" s="19" t="s">
        <v>26</v>
      </c>
      <c r="C41" s="20" t="s">
        <v>113</v>
      </c>
      <c r="D41" s="29" t="s">
        <v>11</v>
      </c>
      <c r="E41" s="29">
        <v>1</v>
      </c>
      <c r="F41" s="45">
        <v>0</v>
      </c>
      <c r="G41" s="48">
        <v>0</v>
      </c>
    </row>
    <row r="42" spans="1:7" s="18" customFormat="1" ht="15" x14ac:dyDescent="0.25">
      <c r="A42" s="40"/>
      <c r="B42" s="19" t="s">
        <v>27</v>
      </c>
      <c r="C42" s="20" t="s">
        <v>112</v>
      </c>
      <c r="D42" s="29"/>
      <c r="E42" s="29"/>
      <c r="F42" s="45"/>
      <c r="G42" s="48"/>
    </row>
    <row r="43" spans="1:7" s="18" customFormat="1" ht="15" x14ac:dyDescent="0.25">
      <c r="A43" s="40"/>
      <c r="B43" s="19" t="s">
        <v>28</v>
      </c>
      <c r="C43" s="23" t="s">
        <v>79</v>
      </c>
      <c r="D43" s="21" t="s">
        <v>11</v>
      </c>
      <c r="E43" s="22">
        <v>2</v>
      </c>
      <c r="F43" s="45">
        <v>0</v>
      </c>
      <c r="G43" s="48">
        <v>0</v>
      </c>
    </row>
    <row r="44" spans="1:7" s="18" customFormat="1" ht="15" x14ac:dyDescent="0.25">
      <c r="A44" s="40"/>
      <c r="B44" s="19"/>
      <c r="C44" s="23"/>
      <c r="D44" s="21"/>
      <c r="E44" s="22"/>
      <c r="F44" s="47"/>
      <c r="G44" s="47"/>
    </row>
    <row r="45" spans="1:7" s="18" customFormat="1" ht="45" x14ac:dyDescent="0.25">
      <c r="A45" s="40"/>
      <c r="B45" s="19" t="s">
        <v>29</v>
      </c>
      <c r="C45" s="20" t="s">
        <v>75</v>
      </c>
      <c r="D45" s="21"/>
      <c r="E45" s="22"/>
      <c r="F45" s="47"/>
      <c r="G45" s="47"/>
    </row>
    <row r="46" spans="1:7" s="18" customFormat="1" ht="15" x14ac:dyDescent="0.25">
      <c r="A46" s="40"/>
      <c r="B46" s="19"/>
      <c r="C46" s="23" t="s">
        <v>48</v>
      </c>
      <c r="D46" s="21" t="s">
        <v>8</v>
      </c>
      <c r="E46" s="22">
        <v>2</v>
      </c>
      <c r="F46" s="45">
        <v>0</v>
      </c>
      <c r="G46" s="48">
        <v>0</v>
      </c>
    </row>
    <row r="47" spans="1:7" s="18" customFormat="1" ht="15" x14ac:dyDescent="0.25">
      <c r="A47" s="40"/>
      <c r="B47" s="19"/>
      <c r="C47" s="23" t="s">
        <v>49</v>
      </c>
      <c r="D47" s="21" t="s">
        <v>8</v>
      </c>
      <c r="E47" s="22">
        <v>11</v>
      </c>
      <c r="F47" s="45">
        <v>0</v>
      </c>
      <c r="G47" s="48">
        <v>0</v>
      </c>
    </row>
    <row r="48" spans="1:7" s="18" customFormat="1" ht="15" x14ac:dyDescent="0.25">
      <c r="A48" s="40"/>
      <c r="B48" s="19"/>
      <c r="C48" s="23" t="s">
        <v>55</v>
      </c>
      <c r="D48" s="21" t="s">
        <v>8</v>
      </c>
      <c r="E48" s="22">
        <v>3</v>
      </c>
      <c r="F48" s="45">
        <v>0</v>
      </c>
      <c r="G48" s="48">
        <v>0</v>
      </c>
    </row>
    <row r="49" spans="1:7" s="18" customFormat="1" ht="15" x14ac:dyDescent="0.25">
      <c r="A49" s="40"/>
      <c r="B49" s="19"/>
      <c r="C49" s="23" t="s">
        <v>57</v>
      </c>
      <c r="D49" s="21" t="s">
        <v>8</v>
      </c>
      <c r="E49" s="22">
        <v>2</v>
      </c>
      <c r="F49" s="45">
        <v>0</v>
      </c>
      <c r="G49" s="48">
        <v>0</v>
      </c>
    </row>
    <row r="50" spans="1:7" s="18" customFormat="1" ht="15" x14ac:dyDescent="0.25">
      <c r="A50" s="40"/>
      <c r="B50" s="19"/>
      <c r="C50" s="23" t="s">
        <v>76</v>
      </c>
      <c r="D50" s="21" t="s">
        <v>8</v>
      </c>
      <c r="E50" s="22">
        <v>2</v>
      </c>
      <c r="F50" s="45">
        <v>0</v>
      </c>
      <c r="G50" s="48">
        <v>0</v>
      </c>
    </row>
    <row r="51" spans="1:7" s="18" customFormat="1" ht="15" x14ac:dyDescent="0.25">
      <c r="A51" s="40"/>
      <c r="B51" s="19"/>
      <c r="C51" s="23" t="s">
        <v>64</v>
      </c>
      <c r="D51" s="21" t="s">
        <v>8</v>
      </c>
      <c r="E51" s="22">
        <v>4</v>
      </c>
      <c r="F51" s="45">
        <v>0</v>
      </c>
      <c r="G51" s="48">
        <v>0</v>
      </c>
    </row>
    <row r="52" spans="1:7" s="18" customFormat="1" ht="15" x14ac:dyDescent="0.25">
      <c r="A52" s="40"/>
      <c r="B52" s="19"/>
      <c r="C52" s="23"/>
      <c r="D52" s="21"/>
      <c r="E52" s="22"/>
      <c r="F52" s="47"/>
      <c r="G52" s="47"/>
    </row>
    <row r="53" spans="1:7" s="18" customFormat="1" ht="45" x14ac:dyDescent="0.25">
      <c r="A53" s="40"/>
      <c r="B53" s="19" t="s">
        <v>30</v>
      </c>
      <c r="C53" s="23" t="s">
        <v>56</v>
      </c>
      <c r="D53" s="21"/>
      <c r="E53" s="22"/>
      <c r="F53" s="47"/>
      <c r="G53" s="47"/>
    </row>
    <row r="54" spans="1:7" s="18" customFormat="1" ht="15" x14ac:dyDescent="0.25">
      <c r="A54" s="40"/>
      <c r="B54" s="19"/>
      <c r="C54" s="23" t="s">
        <v>57</v>
      </c>
      <c r="D54" s="21" t="s">
        <v>8</v>
      </c>
      <c r="E54" s="22">
        <v>18</v>
      </c>
      <c r="F54" s="45">
        <v>0</v>
      </c>
      <c r="G54" s="48">
        <v>0</v>
      </c>
    </row>
    <row r="55" spans="1:7" s="18" customFormat="1" ht="15" x14ac:dyDescent="0.25">
      <c r="A55" s="40"/>
      <c r="B55" s="19"/>
      <c r="C55" s="23" t="s">
        <v>50</v>
      </c>
      <c r="D55" s="21" t="s">
        <v>8</v>
      </c>
      <c r="E55" s="22">
        <v>4</v>
      </c>
      <c r="F55" s="45">
        <v>0</v>
      </c>
      <c r="G55" s="48">
        <v>0</v>
      </c>
    </row>
    <row r="56" spans="1:7" s="18" customFormat="1" ht="15" x14ac:dyDescent="0.25">
      <c r="A56" s="40"/>
      <c r="B56" s="19"/>
      <c r="C56" s="23" t="s">
        <v>51</v>
      </c>
      <c r="D56" s="21" t="s">
        <v>8</v>
      </c>
      <c r="E56" s="22">
        <v>6</v>
      </c>
      <c r="F56" s="45">
        <v>0</v>
      </c>
      <c r="G56" s="48">
        <f>E56*F56</f>
        <v>0</v>
      </c>
    </row>
    <row r="57" spans="1:7" s="18" customFormat="1" ht="15" x14ac:dyDescent="0.25">
      <c r="A57" s="40"/>
      <c r="B57" s="19"/>
      <c r="C57" s="23"/>
      <c r="D57" s="21"/>
      <c r="E57" s="22"/>
      <c r="F57" s="47"/>
      <c r="G57" s="47"/>
    </row>
    <row r="58" spans="1:7" s="18" customFormat="1" ht="30" x14ac:dyDescent="0.25">
      <c r="A58" s="40"/>
      <c r="B58" s="19" t="s">
        <v>31</v>
      </c>
      <c r="C58" s="23" t="s">
        <v>37</v>
      </c>
      <c r="D58" s="21"/>
      <c r="E58" s="22"/>
      <c r="F58" s="47"/>
      <c r="G58" s="47"/>
    </row>
    <row r="59" spans="1:7" s="18" customFormat="1" ht="15" x14ac:dyDescent="0.25">
      <c r="A59" s="40"/>
      <c r="B59" s="19"/>
      <c r="C59" s="23" t="s">
        <v>53</v>
      </c>
      <c r="D59" s="21" t="s">
        <v>8</v>
      </c>
      <c r="E59" s="22">
        <v>4</v>
      </c>
      <c r="F59" s="45">
        <v>0</v>
      </c>
      <c r="G59" s="48">
        <v>0</v>
      </c>
    </row>
    <row r="60" spans="1:7" s="18" customFormat="1" ht="15" x14ac:dyDescent="0.25">
      <c r="A60" s="40"/>
      <c r="B60" s="19"/>
      <c r="C60" s="23" t="s">
        <v>54</v>
      </c>
      <c r="D60" s="21" t="s">
        <v>8</v>
      </c>
      <c r="E60" s="22">
        <v>2</v>
      </c>
      <c r="F60" s="45">
        <v>0</v>
      </c>
      <c r="G60" s="48">
        <v>0</v>
      </c>
    </row>
    <row r="61" spans="1:7" s="18" customFormat="1" ht="15" x14ac:dyDescent="0.25">
      <c r="A61" s="40"/>
      <c r="B61" s="19"/>
      <c r="C61" s="23"/>
      <c r="D61" s="21"/>
      <c r="E61" s="22"/>
      <c r="F61" s="47"/>
      <c r="G61" s="47"/>
    </row>
    <row r="62" spans="1:7" s="18" customFormat="1" ht="30" x14ac:dyDescent="0.25">
      <c r="A62" s="40"/>
      <c r="B62" s="19" t="s">
        <v>39</v>
      </c>
      <c r="C62" s="23" t="s">
        <v>73</v>
      </c>
      <c r="D62" s="21"/>
      <c r="E62" s="22"/>
      <c r="F62" s="47"/>
      <c r="G62" s="47"/>
    </row>
    <row r="63" spans="1:7" s="18" customFormat="1" ht="15" x14ac:dyDescent="0.25">
      <c r="A63" s="40"/>
      <c r="B63" s="19"/>
      <c r="C63" s="33" t="s">
        <v>52</v>
      </c>
      <c r="D63" s="27" t="s">
        <v>8</v>
      </c>
      <c r="E63" s="27">
        <v>9</v>
      </c>
      <c r="F63" s="45">
        <v>0</v>
      </c>
      <c r="G63" s="48">
        <v>0</v>
      </c>
    </row>
    <row r="64" spans="1:7" s="18" customFormat="1" ht="15" x14ac:dyDescent="0.25">
      <c r="A64" s="40"/>
      <c r="B64" s="19"/>
      <c r="C64" s="43" t="s">
        <v>59</v>
      </c>
      <c r="D64" s="21" t="s">
        <v>8</v>
      </c>
      <c r="E64" s="22">
        <v>10</v>
      </c>
      <c r="F64" s="45">
        <v>0</v>
      </c>
      <c r="G64" s="48">
        <v>0</v>
      </c>
    </row>
    <row r="65" spans="1:7" s="18" customFormat="1" ht="15" x14ac:dyDescent="0.25">
      <c r="A65" s="40"/>
      <c r="B65" s="19"/>
      <c r="C65" s="43" t="s">
        <v>74</v>
      </c>
      <c r="D65" s="21" t="s">
        <v>8</v>
      </c>
      <c r="E65" s="22">
        <v>3</v>
      </c>
      <c r="F65" s="45">
        <v>0</v>
      </c>
      <c r="G65" s="48">
        <v>0</v>
      </c>
    </row>
    <row r="66" spans="1:7" s="18" customFormat="1" ht="15" x14ac:dyDescent="0.25">
      <c r="A66" s="40"/>
      <c r="B66" s="19"/>
      <c r="C66" s="43" t="s">
        <v>58</v>
      </c>
      <c r="D66" s="21" t="s">
        <v>8</v>
      </c>
      <c r="E66" s="22">
        <v>2</v>
      </c>
      <c r="F66" s="45">
        <v>0</v>
      </c>
      <c r="G66" s="48">
        <v>0</v>
      </c>
    </row>
    <row r="67" spans="1:7" s="18" customFormat="1" ht="15" x14ac:dyDescent="0.25">
      <c r="A67" s="40"/>
      <c r="B67" s="19"/>
      <c r="C67" s="43"/>
      <c r="D67" s="21"/>
      <c r="E67" s="22"/>
      <c r="F67" s="45"/>
      <c r="G67" s="48"/>
    </row>
    <row r="68" spans="1:7" s="18" customFormat="1" ht="17.25" x14ac:dyDescent="0.25">
      <c r="A68" s="40"/>
      <c r="B68" s="19" t="s">
        <v>60</v>
      </c>
      <c r="C68" s="23" t="s">
        <v>61</v>
      </c>
      <c r="D68" s="21" t="s">
        <v>62</v>
      </c>
      <c r="E68" s="22">
        <v>30</v>
      </c>
      <c r="F68" s="45">
        <v>0</v>
      </c>
      <c r="G68" s="48">
        <v>0</v>
      </c>
    </row>
    <row r="69" spans="1:7" s="18" customFormat="1" ht="17.25" x14ac:dyDescent="0.25">
      <c r="A69" s="40"/>
      <c r="B69" s="19" t="s">
        <v>63</v>
      </c>
      <c r="C69" s="33" t="s">
        <v>71</v>
      </c>
      <c r="D69" s="21" t="s">
        <v>62</v>
      </c>
      <c r="E69" s="34">
        <v>18</v>
      </c>
      <c r="F69" s="45">
        <v>0</v>
      </c>
      <c r="G69" s="48">
        <v>0</v>
      </c>
    </row>
    <row r="70" spans="1:7" s="18" customFormat="1" ht="15" x14ac:dyDescent="0.25">
      <c r="A70" s="40"/>
      <c r="B70" s="19"/>
      <c r="C70" s="33"/>
      <c r="D70" s="21"/>
      <c r="E70" s="34"/>
      <c r="F70" s="47"/>
      <c r="G70" s="47"/>
    </row>
    <row r="71" spans="1:7" s="18" customFormat="1" ht="30" x14ac:dyDescent="0.25">
      <c r="A71" s="40"/>
      <c r="B71" s="19" t="s">
        <v>66</v>
      </c>
      <c r="C71" s="23" t="s">
        <v>65</v>
      </c>
      <c r="D71" s="21" t="s">
        <v>11</v>
      </c>
      <c r="E71" s="22">
        <v>1</v>
      </c>
      <c r="F71" s="45">
        <v>0</v>
      </c>
      <c r="G71" s="48">
        <v>0</v>
      </c>
    </row>
    <row r="72" spans="1:7" s="18" customFormat="1" ht="15" x14ac:dyDescent="0.25">
      <c r="A72" s="40"/>
      <c r="B72" s="19"/>
      <c r="C72" s="23"/>
      <c r="D72" s="21"/>
      <c r="E72" s="22"/>
      <c r="F72" s="45"/>
      <c r="G72" s="48"/>
    </row>
    <row r="73" spans="1:7" s="18" customFormat="1" ht="15" x14ac:dyDescent="0.25">
      <c r="A73" s="40"/>
      <c r="B73" s="19" t="s">
        <v>107</v>
      </c>
      <c r="C73" s="23" t="s">
        <v>106</v>
      </c>
      <c r="D73" s="21" t="s">
        <v>11</v>
      </c>
      <c r="E73" s="22">
        <v>2</v>
      </c>
      <c r="F73" s="45">
        <v>0</v>
      </c>
      <c r="G73" s="48">
        <v>0</v>
      </c>
    </row>
    <row r="74" spans="1:7" s="18" customFormat="1" ht="15" x14ac:dyDescent="0.25">
      <c r="A74" s="40"/>
      <c r="B74" s="19"/>
      <c r="C74" s="33"/>
      <c r="D74" s="33"/>
      <c r="E74" s="33"/>
      <c r="F74" s="47"/>
      <c r="G74" s="47"/>
    </row>
    <row r="75" spans="1:7" s="18" customFormat="1" ht="15" x14ac:dyDescent="0.25">
      <c r="A75" s="40"/>
      <c r="B75" s="19"/>
      <c r="C75" s="15" t="s">
        <v>114</v>
      </c>
      <c r="D75" s="33"/>
      <c r="E75" s="33"/>
      <c r="F75" s="47"/>
      <c r="G75" s="47"/>
    </row>
    <row r="76" spans="1:7" s="18" customFormat="1" ht="15" x14ac:dyDescent="0.25">
      <c r="A76" s="40"/>
      <c r="B76" s="19" t="s">
        <v>91</v>
      </c>
      <c r="C76" s="33" t="s">
        <v>115</v>
      </c>
      <c r="D76" s="21" t="s">
        <v>11</v>
      </c>
      <c r="E76" s="21">
        <v>1</v>
      </c>
      <c r="F76" s="45">
        <v>0</v>
      </c>
      <c r="G76" s="45">
        <v>0</v>
      </c>
    </row>
    <row r="77" spans="1:7" s="18" customFormat="1" ht="15" x14ac:dyDescent="0.25">
      <c r="A77" s="40"/>
      <c r="B77" s="19" t="s">
        <v>92</v>
      </c>
      <c r="C77" s="33" t="s">
        <v>116</v>
      </c>
      <c r="D77" s="21" t="s">
        <v>11</v>
      </c>
      <c r="E77" s="21">
        <v>2</v>
      </c>
      <c r="F77" s="47">
        <v>0</v>
      </c>
      <c r="G77" s="47">
        <f>F77*E77</f>
        <v>0</v>
      </c>
    </row>
    <row r="78" spans="1:7" s="18" customFormat="1" ht="15" x14ac:dyDescent="0.25">
      <c r="A78" s="40"/>
      <c r="B78" s="19" t="s">
        <v>93</v>
      </c>
      <c r="C78" s="33" t="s">
        <v>117</v>
      </c>
      <c r="D78" s="21" t="s">
        <v>11</v>
      </c>
      <c r="E78" s="21">
        <v>1</v>
      </c>
      <c r="F78" s="47">
        <v>0</v>
      </c>
      <c r="G78" s="47">
        <v>0</v>
      </c>
    </row>
    <row r="79" spans="1:7" s="18" customFormat="1" ht="15" x14ac:dyDescent="0.25">
      <c r="A79" s="40"/>
      <c r="B79" s="19" t="s">
        <v>94</v>
      </c>
      <c r="C79" s="33" t="s">
        <v>118</v>
      </c>
      <c r="D79" s="21" t="s">
        <v>11</v>
      </c>
      <c r="E79" s="21" t="s">
        <v>119</v>
      </c>
      <c r="F79" s="47">
        <v>0</v>
      </c>
      <c r="G79" s="47">
        <v>0</v>
      </c>
    </row>
    <row r="80" spans="1:7" s="18" customFormat="1" ht="15" x14ac:dyDescent="0.25">
      <c r="A80" s="40"/>
      <c r="B80" s="19" t="s">
        <v>95</v>
      </c>
      <c r="C80" s="33" t="s">
        <v>120</v>
      </c>
      <c r="D80" s="21" t="s">
        <v>11</v>
      </c>
      <c r="E80" s="21" t="s">
        <v>119</v>
      </c>
      <c r="F80" s="47">
        <v>0</v>
      </c>
      <c r="G80" s="47">
        <v>0</v>
      </c>
    </row>
    <row r="81" spans="1:7" s="18" customFormat="1" ht="15" x14ac:dyDescent="0.25">
      <c r="A81" s="40"/>
      <c r="B81" s="19" t="s">
        <v>96</v>
      </c>
      <c r="C81" s="33" t="s">
        <v>121</v>
      </c>
      <c r="D81" s="21" t="s">
        <v>8</v>
      </c>
      <c r="E81" s="21">
        <v>40</v>
      </c>
      <c r="F81" s="47">
        <v>0</v>
      </c>
      <c r="G81" s="47">
        <f>F81*E81</f>
        <v>0</v>
      </c>
    </row>
    <row r="82" spans="1:7" s="18" customFormat="1" ht="15" x14ac:dyDescent="0.25">
      <c r="A82" s="40"/>
      <c r="B82" s="19"/>
      <c r="C82" s="33"/>
      <c r="D82" s="33"/>
      <c r="E82" s="33"/>
      <c r="F82" s="47"/>
      <c r="G82" s="47"/>
    </row>
    <row r="83" spans="1:7" s="18" customFormat="1" ht="15" x14ac:dyDescent="0.25">
      <c r="A83" s="40"/>
      <c r="B83" s="19"/>
      <c r="C83" s="15" t="s">
        <v>122</v>
      </c>
      <c r="D83" s="29"/>
      <c r="E83" s="29"/>
      <c r="F83" s="47"/>
      <c r="G83" s="47"/>
    </row>
    <row r="84" spans="1:7" s="18" customFormat="1" ht="15" x14ac:dyDescent="0.25">
      <c r="A84" s="40"/>
      <c r="B84" s="19" t="s">
        <v>123</v>
      </c>
      <c r="C84" s="23" t="s">
        <v>32</v>
      </c>
      <c r="D84" s="29" t="s">
        <v>7</v>
      </c>
      <c r="E84" s="29">
        <v>1</v>
      </c>
      <c r="F84" s="47"/>
      <c r="G84" s="47">
        <f>SUM(G7:G81)</f>
        <v>0</v>
      </c>
    </row>
    <row r="85" spans="1:7" s="18" customFormat="1" ht="15" x14ac:dyDescent="0.25">
      <c r="A85" s="40"/>
      <c r="B85" s="19" t="s">
        <v>124</v>
      </c>
      <c r="C85" s="23" t="s">
        <v>33</v>
      </c>
      <c r="D85" s="29" t="s">
        <v>88</v>
      </c>
      <c r="E85" s="29">
        <v>420</v>
      </c>
      <c r="F85" s="47"/>
      <c r="G85" s="47">
        <v>0</v>
      </c>
    </row>
    <row r="86" spans="1:7" s="18" customFormat="1" ht="30" x14ac:dyDescent="0.25">
      <c r="A86" s="40"/>
      <c r="B86" s="19" t="s">
        <v>125</v>
      </c>
      <c r="C86" s="23" t="s">
        <v>89</v>
      </c>
      <c r="D86" s="29" t="s">
        <v>87</v>
      </c>
      <c r="E86" s="29">
        <v>120</v>
      </c>
      <c r="F86" s="47"/>
      <c r="G86" s="47">
        <v>0</v>
      </c>
    </row>
    <row r="87" spans="1:7" s="18" customFormat="1" ht="30" x14ac:dyDescent="0.25">
      <c r="A87" s="40"/>
      <c r="B87" s="19" t="s">
        <v>126</v>
      </c>
      <c r="C87" s="23" t="s">
        <v>90</v>
      </c>
      <c r="D87" s="29" t="s">
        <v>87</v>
      </c>
      <c r="E87" s="29">
        <v>95</v>
      </c>
      <c r="F87" s="47"/>
      <c r="G87" s="47">
        <v>0</v>
      </c>
    </row>
    <row r="88" spans="1:7" s="18" customFormat="1" ht="30" x14ac:dyDescent="0.25">
      <c r="A88" s="40"/>
      <c r="B88" s="19" t="s">
        <v>127</v>
      </c>
      <c r="C88" s="23" t="s">
        <v>99</v>
      </c>
      <c r="D88" s="29" t="s">
        <v>88</v>
      </c>
      <c r="E88" s="29">
        <v>35</v>
      </c>
      <c r="F88" s="47"/>
      <c r="G88" s="47">
        <v>0</v>
      </c>
    </row>
    <row r="89" spans="1:7" s="18" customFormat="1" ht="30" x14ac:dyDescent="0.25">
      <c r="A89" s="40"/>
      <c r="B89" s="19" t="s">
        <v>128</v>
      </c>
      <c r="C89" s="23" t="s">
        <v>97</v>
      </c>
      <c r="D89" s="29" t="s">
        <v>7</v>
      </c>
      <c r="E89" s="29">
        <v>1</v>
      </c>
      <c r="F89" s="47"/>
      <c r="G89" s="47">
        <v>0</v>
      </c>
    </row>
    <row r="90" spans="1:7" s="18" customFormat="1" ht="15" x14ac:dyDescent="0.25">
      <c r="A90" s="40"/>
      <c r="B90" s="19" t="s">
        <v>129</v>
      </c>
      <c r="C90" s="23" t="s">
        <v>34</v>
      </c>
      <c r="D90" s="29" t="s">
        <v>88</v>
      </c>
      <c r="E90" s="29">
        <v>10</v>
      </c>
      <c r="F90" s="47"/>
      <c r="G90" s="47">
        <v>0</v>
      </c>
    </row>
    <row r="91" spans="1:7" s="18" customFormat="1" ht="15" x14ac:dyDescent="0.25">
      <c r="A91" s="40"/>
      <c r="B91" s="19" t="s">
        <v>130</v>
      </c>
      <c r="C91" s="20" t="s">
        <v>102</v>
      </c>
      <c r="D91" s="29" t="s">
        <v>7</v>
      </c>
      <c r="E91" s="29">
        <v>1</v>
      </c>
      <c r="F91" s="47"/>
      <c r="G91" s="47">
        <v>0</v>
      </c>
    </row>
    <row r="92" spans="1:7" s="18" customFormat="1" ht="15" x14ac:dyDescent="0.25">
      <c r="A92" s="40"/>
      <c r="B92" s="19" t="s">
        <v>132</v>
      </c>
      <c r="C92" s="23" t="s">
        <v>100</v>
      </c>
      <c r="D92" s="29" t="s">
        <v>88</v>
      </c>
      <c r="E92" s="29">
        <v>15</v>
      </c>
      <c r="F92" s="47"/>
      <c r="G92" s="47">
        <v>0</v>
      </c>
    </row>
    <row r="93" spans="1:7" s="18" customFormat="1" ht="15" x14ac:dyDescent="0.25">
      <c r="A93" s="40"/>
      <c r="B93" s="19" t="s">
        <v>131</v>
      </c>
      <c r="C93" s="23" t="s">
        <v>98</v>
      </c>
      <c r="D93" s="29" t="s">
        <v>101</v>
      </c>
      <c r="E93" s="29">
        <v>1</v>
      </c>
      <c r="F93" s="47"/>
      <c r="G93" s="47">
        <f>G84*4%</f>
        <v>0</v>
      </c>
    </row>
    <row r="94" spans="1:7" s="18" customFormat="1" ht="15" x14ac:dyDescent="0.25">
      <c r="A94" s="40"/>
      <c r="B94" s="19"/>
      <c r="C94" s="23"/>
      <c r="D94" s="29"/>
      <c r="E94" s="29"/>
      <c r="F94" s="47"/>
      <c r="G94" s="47"/>
    </row>
    <row r="95" spans="1:7" s="18" customFormat="1" ht="15" x14ac:dyDescent="0.25">
      <c r="A95" s="40"/>
      <c r="B95" s="19"/>
      <c r="C95" s="15" t="s">
        <v>82</v>
      </c>
      <c r="D95" s="29"/>
      <c r="E95" s="29"/>
      <c r="F95" s="47"/>
      <c r="G95" s="49">
        <f>SUM(G84:G93)</f>
        <v>0</v>
      </c>
    </row>
    <row r="96" spans="1:7" s="18" customFormat="1" ht="15" x14ac:dyDescent="0.25">
      <c r="A96" s="40"/>
      <c r="B96" s="25"/>
      <c r="C96" s="15" t="s">
        <v>83</v>
      </c>
      <c r="D96" s="29"/>
      <c r="E96" s="29"/>
      <c r="F96" s="47"/>
      <c r="G96" s="49">
        <f>1.21*G95</f>
        <v>0</v>
      </c>
    </row>
    <row r="97" spans="1:7" s="18" customFormat="1" ht="15" x14ac:dyDescent="0.25">
      <c r="A97" s="40"/>
      <c r="B97" s="35"/>
      <c r="C97" s="36"/>
      <c r="D97" s="37"/>
      <c r="E97" s="37"/>
      <c r="F97" s="46"/>
      <c r="G97" s="46"/>
    </row>
    <row r="98" spans="1:7" s="18" customFormat="1" ht="15" x14ac:dyDescent="0.25">
      <c r="A98" s="40"/>
      <c r="F98" s="46"/>
      <c r="G98" s="46"/>
    </row>
    <row r="99" spans="1:7" s="18" customFormat="1" ht="15" x14ac:dyDescent="0.25">
      <c r="A99" s="40"/>
      <c r="F99" s="46"/>
      <c r="G99" s="46"/>
    </row>
    <row r="100" spans="1:7" s="18" customFormat="1" ht="15" x14ac:dyDescent="0.25">
      <c r="A100" s="40"/>
      <c r="F100" s="46"/>
      <c r="G100" s="46"/>
    </row>
    <row r="101" spans="1:7" s="18" customFormat="1" ht="15" x14ac:dyDescent="0.25">
      <c r="A101" s="40"/>
      <c r="F101" s="46"/>
      <c r="G101" s="46"/>
    </row>
    <row r="102" spans="1:7" s="18" customFormat="1" ht="15" x14ac:dyDescent="0.25">
      <c r="A102" s="40"/>
      <c r="F102" s="46"/>
      <c r="G102" s="46"/>
    </row>
    <row r="103" spans="1:7" s="18" customFormat="1" ht="15" x14ac:dyDescent="0.25">
      <c r="A103" s="40"/>
      <c r="F103" s="46"/>
      <c r="G103" s="46"/>
    </row>
    <row r="104" spans="1:7" s="18" customFormat="1" ht="15" x14ac:dyDescent="0.25">
      <c r="A104" s="40"/>
      <c r="F104" s="46"/>
      <c r="G104" s="46"/>
    </row>
    <row r="105" spans="1:7" s="18" customFormat="1" ht="15" x14ac:dyDescent="0.25">
      <c r="A105" s="42"/>
      <c r="F105" s="46"/>
      <c r="G105" s="46"/>
    </row>
    <row r="106" spans="1:7" s="18" customFormat="1" ht="15" x14ac:dyDescent="0.25">
      <c r="A106" s="42"/>
      <c r="F106" s="46"/>
      <c r="G106" s="46"/>
    </row>
    <row r="107" spans="1:7" s="18" customFormat="1" ht="15" x14ac:dyDescent="0.25">
      <c r="A107" s="42"/>
      <c r="F107" s="46"/>
      <c r="G107" s="46"/>
    </row>
    <row r="108" spans="1:7" s="18" customFormat="1" ht="15" x14ac:dyDescent="0.25">
      <c r="A108" s="42"/>
      <c r="F108" s="46"/>
      <c r="G108" s="46"/>
    </row>
    <row r="109" spans="1:7" s="18" customFormat="1" ht="15" x14ac:dyDescent="0.25">
      <c r="A109" s="42"/>
      <c r="F109" s="46"/>
      <c r="G109" s="46"/>
    </row>
    <row r="110" spans="1:7" s="18" customFormat="1" ht="15" x14ac:dyDescent="0.25">
      <c r="A110" s="42"/>
      <c r="F110" s="46"/>
      <c r="G110" s="46"/>
    </row>
    <row r="111" spans="1:7" s="18" customFormat="1" ht="15" x14ac:dyDescent="0.25">
      <c r="A111" s="40"/>
      <c r="F111" s="46"/>
      <c r="G111" s="46"/>
    </row>
    <row r="112" spans="1:7" s="18" customFormat="1" ht="15" x14ac:dyDescent="0.25">
      <c r="A112" s="40"/>
      <c r="F112" s="46"/>
      <c r="G112" s="46"/>
    </row>
    <row r="113" spans="1:7" s="18" customFormat="1" ht="15" x14ac:dyDescent="0.25">
      <c r="A113" s="42"/>
      <c r="F113" s="46"/>
      <c r="G113" s="46"/>
    </row>
    <row r="114" spans="1:7" s="18" customFormat="1" ht="15" x14ac:dyDescent="0.25">
      <c r="A114" s="40"/>
      <c r="F114" s="46"/>
      <c r="G114" s="46"/>
    </row>
    <row r="115" spans="1:7" s="18" customFormat="1" ht="15" x14ac:dyDescent="0.25">
      <c r="A115" s="41"/>
      <c r="B115" s="2"/>
      <c r="C115" s="2"/>
      <c r="D115" s="2"/>
      <c r="E115" s="2"/>
      <c r="F115" s="3"/>
      <c r="G115" s="3"/>
    </row>
    <row r="116" spans="1:7" s="24" customFormat="1" ht="15" x14ac:dyDescent="0.2">
      <c r="A116" s="41"/>
      <c r="B116" s="2"/>
      <c r="C116" s="2"/>
      <c r="D116" s="2"/>
      <c r="E116" s="2"/>
      <c r="F116" s="3"/>
      <c r="G116" s="3"/>
    </row>
    <row r="117" spans="1:7" x14ac:dyDescent="0.2">
      <c r="A117" s="41"/>
      <c r="B117" s="2"/>
      <c r="C117" s="2"/>
      <c r="E117" s="2"/>
    </row>
    <row r="118" spans="1:7" x14ac:dyDescent="0.2">
      <c r="A118" s="41"/>
      <c r="B118" s="2"/>
      <c r="C118" s="2"/>
      <c r="E118" s="2"/>
    </row>
    <row r="119" spans="1:7" x14ac:dyDescent="0.2">
      <c r="A119" s="41"/>
      <c r="B119" s="2"/>
      <c r="C119" s="2"/>
      <c r="E119" s="2"/>
    </row>
    <row r="120" spans="1:7" x14ac:dyDescent="0.2">
      <c r="A120" s="41"/>
      <c r="B120" s="2"/>
      <c r="C120" s="2"/>
      <c r="E120" s="2"/>
    </row>
    <row r="121" spans="1:7" x14ac:dyDescent="0.2">
      <c r="A121" s="41"/>
      <c r="B121" s="2"/>
      <c r="C121" s="2"/>
      <c r="E121" s="2"/>
    </row>
    <row r="122" spans="1:7" x14ac:dyDescent="0.2">
      <c r="A122" s="41"/>
      <c r="B122" s="2"/>
      <c r="C122" s="2"/>
      <c r="E122" s="2"/>
    </row>
    <row r="123" spans="1:7" x14ac:dyDescent="0.2">
      <c r="A123" s="41"/>
      <c r="B123" s="2"/>
      <c r="C123" s="2"/>
      <c r="E123" s="2"/>
    </row>
    <row r="124" spans="1:7" x14ac:dyDescent="0.2">
      <c r="A124" s="41"/>
      <c r="B124" s="2"/>
      <c r="C124" s="2"/>
      <c r="E124" s="2"/>
    </row>
    <row r="125" spans="1:7" x14ac:dyDescent="0.2">
      <c r="A125" s="41"/>
      <c r="B125" s="2"/>
      <c r="C125" s="2"/>
      <c r="E125" s="2"/>
    </row>
    <row r="126" spans="1:7" x14ac:dyDescent="0.2">
      <c r="A126" s="41"/>
      <c r="B126" s="2"/>
      <c r="C126" s="2"/>
      <c r="E126" s="2"/>
    </row>
    <row r="127" spans="1:7" x14ac:dyDescent="0.2">
      <c r="A127" s="41"/>
      <c r="B127" s="2"/>
      <c r="C127" s="2"/>
      <c r="E127" s="2"/>
    </row>
    <row r="128" spans="1:7" x14ac:dyDescent="0.2">
      <c r="A128" s="41"/>
      <c r="B128" s="2"/>
      <c r="C128" s="2"/>
      <c r="E128" s="2"/>
    </row>
    <row r="129" spans="1:5" x14ac:dyDescent="0.2">
      <c r="A129" s="41"/>
      <c r="B129" s="2"/>
      <c r="C129" s="2"/>
      <c r="E129" s="2"/>
    </row>
    <row r="130" spans="1:5" x14ac:dyDescent="0.2">
      <c r="A130" s="41"/>
      <c r="B130" s="2"/>
      <c r="C130" s="2"/>
      <c r="E130" s="2"/>
    </row>
    <row r="131" spans="1:5" x14ac:dyDescent="0.2">
      <c r="A131" s="41"/>
      <c r="B131" s="2"/>
      <c r="C131" s="2"/>
      <c r="E131" s="2"/>
    </row>
    <row r="132" spans="1:5" x14ac:dyDescent="0.2">
      <c r="A132" s="41"/>
      <c r="B132" s="2"/>
      <c r="C132" s="2"/>
      <c r="E132" s="2"/>
    </row>
    <row r="133" spans="1:5" x14ac:dyDescent="0.2">
      <c r="A133" s="41"/>
      <c r="B133" s="2"/>
      <c r="C133" s="2"/>
      <c r="E133" s="2"/>
    </row>
    <row r="134" spans="1:5" x14ac:dyDescent="0.2">
      <c r="A134" s="41"/>
      <c r="B134" s="2"/>
      <c r="C134" s="2"/>
      <c r="E134" s="2"/>
    </row>
    <row r="135" spans="1:5" x14ac:dyDescent="0.2">
      <c r="A135" s="41"/>
      <c r="B135" s="2"/>
      <c r="C135" s="2"/>
      <c r="E135" s="2"/>
    </row>
    <row r="136" spans="1:5" x14ac:dyDescent="0.2">
      <c r="A136" s="41"/>
      <c r="B136" s="2"/>
      <c r="C136" s="2"/>
      <c r="E136" s="2"/>
    </row>
    <row r="137" spans="1:5" x14ac:dyDescent="0.2">
      <c r="A137" s="41"/>
      <c r="B137" s="2"/>
      <c r="C137" s="2"/>
      <c r="E137" s="2"/>
    </row>
    <row r="138" spans="1:5" x14ac:dyDescent="0.2">
      <c r="A138" s="41"/>
      <c r="B138" s="2"/>
      <c r="C138" s="2"/>
      <c r="E138" s="2"/>
    </row>
    <row r="139" spans="1:5" x14ac:dyDescent="0.2">
      <c r="A139" s="41"/>
      <c r="B139" s="2"/>
      <c r="C139" s="2"/>
      <c r="E139" s="2"/>
    </row>
    <row r="140" spans="1:5" x14ac:dyDescent="0.2">
      <c r="A140" s="41"/>
      <c r="B140" s="2"/>
      <c r="C140" s="2"/>
      <c r="E140" s="2"/>
    </row>
    <row r="141" spans="1:5" x14ac:dyDescent="0.2">
      <c r="A141" s="41"/>
      <c r="B141" s="2"/>
      <c r="C141" s="2"/>
      <c r="E141" s="2"/>
    </row>
    <row r="142" spans="1:5" x14ac:dyDescent="0.2">
      <c r="A142" s="41"/>
      <c r="B142" s="2"/>
      <c r="C142" s="2"/>
      <c r="E142" s="2"/>
    </row>
    <row r="143" spans="1:5" x14ac:dyDescent="0.2">
      <c r="A143" s="41"/>
      <c r="B143" s="2"/>
      <c r="C143" s="2"/>
      <c r="E143" s="2"/>
    </row>
    <row r="144" spans="1:5" x14ac:dyDescent="0.2">
      <c r="A144" s="41"/>
      <c r="B144" s="2"/>
      <c r="C144" s="2"/>
      <c r="E144" s="2"/>
    </row>
    <row r="145" spans="1:5" x14ac:dyDescent="0.2">
      <c r="A145" s="41"/>
      <c r="B145" s="2"/>
      <c r="C145" s="2"/>
      <c r="E145" s="2"/>
    </row>
    <row r="146" spans="1:5" x14ac:dyDescent="0.2">
      <c r="A146" s="41"/>
      <c r="B146" s="2"/>
      <c r="C146" s="2"/>
      <c r="E146" s="2"/>
    </row>
  </sheetData>
  <autoFilter ref="A6:G96" xr:uid="{451DCCA4-D172-402C-BB2B-F3AD527F5F13}"/>
  <mergeCells count="3">
    <mergeCell ref="C2:E2"/>
    <mergeCell ref="C4:E4"/>
    <mergeCell ref="F2:G4"/>
  </mergeCells>
  <phoneticPr fontId="12" type="noConversion"/>
  <pageMargins left="0.70866141732283472" right="0.70866141732283472" top="0.78740157480314965" bottom="0.78740157480314965" header="0.31496062992125984" footer="0.31496062992125984"/>
  <pageSetup paperSize="9" scale="73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Bíza</dc:creator>
  <cp:lastModifiedBy>Michal Bíza</cp:lastModifiedBy>
  <cp:lastPrinted>2021-05-31T06:46:46Z</cp:lastPrinted>
  <dcterms:created xsi:type="dcterms:W3CDTF">2019-09-16T07:22:59Z</dcterms:created>
  <dcterms:modified xsi:type="dcterms:W3CDTF">2021-05-31T07:23:09Z</dcterms:modified>
</cp:coreProperties>
</file>