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13_ncr:1_{8A6DE63D-A96E-4588-B141-350D3A683CE6}" xr6:coauthVersionLast="47" xr6:coauthVersionMax="47" xr10:uidLastSave="{00000000-0000-0000-0000-000000000000}"/>
  <bookViews>
    <workbookView xWindow="-110" yWindow="-110" windowWidth="19420" windowHeight="10420" xr2:uid="{00000000-000D-0000-FFFF-FFFF00000000}"/>
  </bookViews>
  <sheets>
    <sheet name="Cena za pojištěné odpovědnost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H15" i="1"/>
  <c r="H16" i="1"/>
  <c r="H17" i="1"/>
  <c r="H19" i="1"/>
  <c r="H20" i="1"/>
  <c r="H26" i="1"/>
  <c r="H27" i="1"/>
  <c r="H28" i="1"/>
  <c r="H34" i="1"/>
  <c r="H35" i="1"/>
  <c r="H36" i="1"/>
  <c r="G12" i="1"/>
  <c r="H12" i="1"/>
  <c r="G13" i="1"/>
  <c r="H13" i="1"/>
  <c r="G14" i="1"/>
  <c r="H14" i="1"/>
  <c r="G15" i="1"/>
  <c r="G16" i="1"/>
  <c r="G17" i="1"/>
  <c r="G18" i="1"/>
  <c r="H18" i="1"/>
  <c r="G19" i="1"/>
  <c r="G20" i="1"/>
  <c r="G21" i="1"/>
  <c r="H21" i="1"/>
  <c r="G22" i="1"/>
  <c r="H22" i="1"/>
  <c r="G23" i="1"/>
  <c r="H23" i="1"/>
  <c r="G24" i="1"/>
  <c r="H24" i="1"/>
  <c r="G25" i="1"/>
  <c r="H25" i="1"/>
  <c r="G26" i="1"/>
  <c r="G27" i="1"/>
  <c r="G28" i="1"/>
  <c r="G29" i="1"/>
  <c r="H29" i="1"/>
  <c r="G30" i="1"/>
  <c r="H30" i="1"/>
  <c r="G31" i="1"/>
  <c r="H31" i="1"/>
  <c r="G32" i="1"/>
  <c r="H32" i="1"/>
  <c r="G33" i="1"/>
  <c r="H33" i="1"/>
  <c r="G34" i="1"/>
  <c r="G35" i="1"/>
  <c r="G36" i="1"/>
  <c r="G11" i="1"/>
  <c r="H11" i="1"/>
  <c r="H37" i="1"/>
</calcChain>
</file>

<file path=xl/sharedStrings.xml><?xml version="1.0" encoding="utf-8"?>
<sst xmlns="http://schemas.openxmlformats.org/spreadsheetml/2006/main" count="98" uniqueCount="75">
  <si>
    <t>č.</t>
  </si>
  <si>
    <t>Předmět pojištění</t>
  </si>
  <si>
    <t>Spoluúčast v Kč</t>
  </si>
  <si>
    <t>Poznámka</t>
  </si>
  <si>
    <t>Sazba</t>
  </si>
  <si>
    <t>Čisté finanční škody</t>
  </si>
  <si>
    <t>Pojistná částka Limit /sublimit v Kč</t>
  </si>
  <si>
    <t>v Kč</t>
  </si>
  <si>
    <t xml:space="preserve">Roční pojistné </t>
  </si>
  <si>
    <t>1.</t>
  </si>
  <si>
    <t>2.</t>
  </si>
  <si>
    <t>3.</t>
  </si>
  <si>
    <t>4.</t>
  </si>
  <si>
    <t>5.</t>
  </si>
  <si>
    <t>6.</t>
  </si>
  <si>
    <t>7.</t>
  </si>
  <si>
    <t>8.</t>
  </si>
  <si>
    <t>9.</t>
  </si>
  <si>
    <t>Místo pojištění</t>
  </si>
  <si>
    <t>území ČR</t>
  </si>
  <si>
    <t>v ‰</t>
  </si>
  <si>
    <t>Pojištění odpovědnosti za újmu</t>
  </si>
  <si>
    <t>11.</t>
  </si>
  <si>
    <t>13.</t>
  </si>
  <si>
    <t>Nemajetková újma spočívající v jiném zásahu do přirozených práv člověka než ublížení na zdraví nebo usmrcení</t>
  </si>
  <si>
    <t>14.</t>
  </si>
  <si>
    <t>úzení ČR</t>
  </si>
  <si>
    <t>Odpovědnost za věci převzaté</t>
  </si>
  <si>
    <t xml:space="preserve">Regres zdravotní pojišťovny při poškození zdraví nebo života zaměstnance pojištěného včetně regresních náhrad nemocenského pojištění </t>
  </si>
  <si>
    <t>Spolupojištěné osoby pro pojištění odpovědnosti: 
- žák, student či stážista na praxi u pojištěného, 
- spolupracující a zastupující lékaři téže specializace u pojištěného, 
- další spolupracující osoby u pojištěného, zejména všeobecná zdravotní sestra</t>
  </si>
  <si>
    <t>Křížová odpovědnost mezi majetkově propojenými subjekty</t>
  </si>
  <si>
    <t>10.</t>
  </si>
  <si>
    <t>Pojištění odpovědnosti za škody související s činností dodávky tepelné energie a výrobou elektrické energie</t>
  </si>
  <si>
    <t>15.</t>
  </si>
  <si>
    <t>16.</t>
  </si>
  <si>
    <t>17.</t>
  </si>
  <si>
    <t xml:space="preserve">Pojištění odpovědnosti za škodu či nemajetkovou újmu způsobenou umělým přerušením těhotenství </t>
  </si>
  <si>
    <t xml:space="preserve">Pojištění odpovědnosti za škodu či nemajetkovou újmu způsobenou při poskytování v jiném ambulantním i lůžkovém zdravotnickém zařízení včetně jednodenní lůžkové péče </t>
  </si>
  <si>
    <t>Pojištění odpovědnosti za újmu způsobenou výrobkem, jehož součástí jsou látky pocházející z lidského těla (např. tkáně, orgány, krev při transplantacích) nebo z těchto látek získané deriváty nebo biosyntetické výrobky</t>
  </si>
  <si>
    <t>Odpovědnost za škodu způsobenou dobrovolníkovi při výkonu dobrovolnické služby</t>
  </si>
  <si>
    <t>18.</t>
  </si>
  <si>
    <t>19.</t>
  </si>
  <si>
    <t>Odpovědnost za škodu způsobenou dobrovolníkem při výkonu dobrovolnické služby</t>
  </si>
  <si>
    <t>Regres zdravotní pojišťovny při poškození zdraví nebo života třetí osoby včetně regresních náhrad nemocenského pojištění (pokud není zahrnuto v základu)</t>
  </si>
  <si>
    <t>Odpovědnost za věci užívané (kromě automobilů)</t>
  </si>
  <si>
    <t>Pojištění odpovědnosti za škodu na věcech vnesených a odložených včetně škod v důsledku ztráty věci (věci návštěvníků, vyjma vozidel)</t>
  </si>
  <si>
    <t>Odpovědnost za škody na věcech zaměstnanců v souvislosti s pracovně právními vztahy včetně mobilních telefonů, notebooků, ostatních elektronických zařízení a jízdních kol</t>
  </si>
  <si>
    <t>12.</t>
  </si>
  <si>
    <t>Ovědnost za škodu způsobenou stavebně montážní činností</t>
  </si>
  <si>
    <r>
      <t>Povinnost k náhradě újmy v rozsahu: újma na hmotné věci a nemajetková újma při ublížení na zdraví nebo při usmrcení,  duševní útrapy poškozeného a osob blízkých v souvislosti s újmou na zdraví, následné finanční škody, majetková újma na životním prostředí v důsledku nenadálého selhání ochranného zařízení,  odpovědnost správce komunikace a správce nemovitosti včetně budov vlastních nebo takových, které pojištěný užívá na základě smlouvy, včetně povinnosti k náhradě újmy v rozsahu odpovědnosti za výrobek - Újma způsobená vadou výrobku (včetně vadně vykonané práce)</t>
    </r>
    <r>
      <rPr>
        <sz val="8"/>
        <rFont val="Arial CE"/>
        <charset val="238"/>
      </rPr>
      <t xml:space="preserve">     </t>
    </r>
    <r>
      <rPr>
        <sz val="8"/>
        <color indexed="10"/>
        <rFont val="Arial CE"/>
        <charset val="238"/>
      </rPr>
      <t xml:space="preserve">                                                                                                                            </t>
    </r>
  </si>
  <si>
    <t>Škody způsobené v souvislosti s poskytováním zdravotní péče provozovatelem zdravotnického zařízení</t>
  </si>
  <si>
    <t>Pojištění odpovědnosti za škodu či nemajetkovou újmu způsobenou působením jaderné energie a zářením všeho druhu (např. při vyšetřování a léčení působením magnetických a elektromagnetických polí a záření, jaderné energie nebo záření), bez ohledu na to, došlo-li k náhlé a nahodilé poruše ochranného zařízení u přístroje sloužícího k vyšetřování nebo léčení, či nikoliv</t>
  </si>
  <si>
    <t>Pojištění odpovědnosti za škodu či nemajetkovou újmu způsobenou přenosem HIV, zavlečením nebo rozšířením nakažlivých chorob včetně zavlečení v souvislosti s mikrobiologickou kontaminací výrobku (není-li v základu)</t>
  </si>
  <si>
    <t>Odpovědnost za škodu způsobenou při zdravotně kosmetických výkonech</t>
  </si>
  <si>
    <t>Celková cena za pojištění odpovědnosti za újmu</t>
  </si>
  <si>
    <t xml:space="preserve">Příloha č.2B </t>
  </si>
  <si>
    <t xml:space="preserve">Profesní odpovědnost </t>
  </si>
  <si>
    <t>územní platnost pojištění ČR*)</t>
  </si>
  <si>
    <t xml:space="preserve">Škody či nemajetkové újmy způsobené spolupojištěným osobám, spolupojištěnými osobami a mezi spolupojištěnými osobami navzájem </t>
  </si>
  <si>
    <t>Jedná se o společný limit pro obecnou i profesní odpovědnost</t>
  </si>
  <si>
    <t>území ČR*)</t>
  </si>
  <si>
    <t>Odpovědnost za újmu způsobenou osobám blízkým v souvislosti s újmou na zdraví nebo věci</t>
  </si>
  <si>
    <t>Pojištěný: Nemocnice s poliklinikou Česká Lípa, a.s.</t>
  </si>
  <si>
    <t>Odpovědnost za škody způsobené třetími osobami které byly využity k poskytnutí zdravotní péče, pokud tyto osoby byly ke zdravotní činnosti odborně způsobilé, včetně studentů vykonávajících odbornou praxi a stážistů</t>
  </si>
  <si>
    <t>princip pojištění: nesmí být ujednáno na bázi Claims made, retroaktivita od 1.6.2009</t>
  </si>
  <si>
    <t>*) Jurisdikce – rozšíření pojistného krytí
Pojištění se vztahuje na případy nároků na náhradu újmy vznesené podle právního řádu kteréhokoliv státu světa, vyjma USA nebo Kanady. (Pro stanovený územní rozsah platí, že případné škody či újmy, které jsou následně uplatněny v zahraničí, jsou pojištěny).</t>
  </si>
  <si>
    <t>20.</t>
  </si>
  <si>
    <t>21.</t>
  </si>
  <si>
    <t>22.</t>
  </si>
  <si>
    <t>23.</t>
  </si>
  <si>
    <t>24.</t>
  </si>
  <si>
    <t>25.</t>
  </si>
  <si>
    <t>Pojistné za 4 roky</t>
  </si>
  <si>
    <t>100 000,00 **)</t>
  </si>
  <si>
    <t>**) pro porodnictví, gynekologii a neonatologii 10% min.250 000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</si>
</sst>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00\ _K_č_-;\-* #,##0.00\ _K_č_-;_-* &quot;-&quot;??\ _K_č_-;_-@_-"/>
    <numFmt numFmtId="165" formatCode="#,##0.00\ _K_č"/>
  </numFmts>
  <fonts count="10" x14ac:knownFonts="1">
    <font>
      <sz val="10"/>
      <name val="Arial CE"/>
      <charset val="238"/>
    </font>
    <font>
      <sz val="10"/>
      <name val="Arial CE"/>
      <charset val="238"/>
    </font>
    <font>
      <sz val="8"/>
      <name val="Arial CE"/>
      <family val="2"/>
      <charset val="238"/>
    </font>
    <font>
      <b/>
      <sz val="18"/>
      <name val="Arial CE"/>
      <family val="2"/>
      <charset val="238"/>
    </font>
    <font>
      <sz val="10"/>
      <color indexed="10"/>
      <name val="Arial CE"/>
      <charset val="238"/>
    </font>
    <font>
      <b/>
      <sz val="8"/>
      <name val="Arial CE"/>
      <family val="2"/>
      <charset val="238"/>
    </font>
    <font>
      <sz val="8"/>
      <color indexed="10"/>
      <name val="Arial CE"/>
      <charset val="238"/>
    </font>
    <font>
      <sz val="8"/>
      <name val="Arial CE"/>
      <charset val="238"/>
    </font>
    <font>
      <b/>
      <sz val="8"/>
      <name val="Arial CE"/>
      <charset val="238"/>
    </font>
    <font>
      <sz val="10"/>
      <color rgb="FFFF0000"/>
      <name val="Arial CE"/>
      <family val="2"/>
      <charset val="238"/>
    </font>
  </fonts>
  <fills count="5">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rgb="FFFFFF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5">
    <xf numFmtId="0" fontId="0" fillId="0" borderId="0" xfId="0"/>
    <xf numFmtId="0" fontId="2" fillId="0" borderId="0" xfId="0" applyFont="1"/>
    <xf numFmtId="0" fontId="3" fillId="0" borderId="0" xfId="0" applyFont="1"/>
    <xf numFmtId="44" fontId="0" fillId="0" borderId="0" xfId="0" applyNumberFormat="1"/>
    <xf numFmtId="0" fontId="4" fillId="0" borderId="0" xfId="0" applyFont="1"/>
    <xf numFmtId="0" fontId="1" fillId="0" borderId="0" xfId="0" applyFont="1"/>
    <xf numFmtId="44" fontId="1" fillId="0" borderId="0" xfId="0" applyNumberFormat="1" applyFont="1"/>
    <xf numFmtId="0" fontId="5" fillId="2" borderId="1" xfId="0" applyFont="1" applyFill="1" applyBorder="1" applyAlignment="1">
      <alignment horizontal="center" vertical="center" wrapText="1"/>
    </xf>
    <xf numFmtId="44" fontId="5" fillId="2" borderId="1" xfId="0" applyNumberFormat="1" applyFont="1" applyFill="1" applyBorder="1" applyAlignment="1">
      <alignment horizontal="center" vertical="center" wrapText="1"/>
    </xf>
    <xf numFmtId="0" fontId="2" fillId="0" borderId="2" xfId="0" applyFont="1" applyBorder="1" applyAlignment="1">
      <alignment wrapText="1"/>
    </xf>
    <xf numFmtId="0" fontId="5" fillId="0" borderId="3" xfId="0" applyFont="1" applyBorder="1" applyAlignment="1">
      <alignment horizontal="center" wrapText="1"/>
    </xf>
    <xf numFmtId="44" fontId="5" fillId="0" borderId="3" xfId="0" applyNumberFormat="1" applyFont="1" applyBorder="1" applyAlignment="1">
      <alignment horizontal="center" wrapText="1"/>
    </xf>
    <xf numFmtId="0" fontId="5" fillId="3" borderId="3" xfId="0" applyFont="1" applyFill="1" applyBorder="1" applyAlignment="1">
      <alignment horizontal="center" wrapText="1"/>
    </xf>
    <xf numFmtId="0" fontId="2" fillId="0" borderId="4" xfId="0" applyFont="1" applyBorder="1"/>
    <xf numFmtId="164" fontId="2" fillId="0" borderId="2" xfId="0" applyNumberFormat="1" applyFont="1" applyBorder="1" applyAlignment="1">
      <alignment wrapText="1"/>
    </xf>
    <xf numFmtId="0" fontId="9" fillId="0" borderId="0" xfId="0" applyFont="1"/>
    <xf numFmtId="164" fontId="2" fillId="0" borderId="2" xfId="0" applyNumberFormat="1" applyFont="1" applyBorder="1" applyAlignment="1">
      <alignment horizontal="right" wrapText="1"/>
    </xf>
    <xf numFmtId="0" fontId="5" fillId="2" borderId="5" xfId="0" applyFont="1" applyFill="1" applyBorder="1" applyAlignment="1">
      <alignment horizontal="center" vertical="center" wrapText="1"/>
    </xf>
    <xf numFmtId="0" fontId="5" fillId="0" borderId="6" xfId="0" applyFont="1" applyBorder="1" applyAlignment="1">
      <alignment horizontal="center" wrapText="1"/>
    </xf>
    <xf numFmtId="0" fontId="2" fillId="0" borderId="7" xfId="0" applyFont="1" applyBorder="1" applyAlignment="1">
      <alignment wrapText="1"/>
    </xf>
    <xf numFmtId="0" fontId="2" fillId="0" borderId="7" xfId="0" applyFont="1" applyBorder="1"/>
    <xf numFmtId="0" fontId="5" fillId="2" borderId="8" xfId="0" applyFont="1" applyFill="1" applyBorder="1" applyAlignment="1">
      <alignment horizontal="center" vertic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2" fillId="0" borderId="9" xfId="0" applyFont="1" applyBorder="1" applyAlignment="1">
      <alignment horizontal="center"/>
    </xf>
    <xf numFmtId="0" fontId="2" fillId="0" borderId="11" xfId="0" applyFont="1" applyBorder="1" applyAlignment="1">
      <alignment wrapText="1"/>
    </xf>
    <xf numFmtId="0" fontId="2" fillId="0" borderId="0" xfId="0" applyFont="1" applyAlignment="1">
      <alignment wrapText="1"/>
    </xf>
    <xf numFmtId="0" fontId="7" fillId="0" borderId="0" xfId="0" applyFont="1"/>
    <xf numFmtId="44" fontId="7" fillId="0" borderId="0" xfId="0" applyNumberFormat="1" applyFont="1"/>
    <xf numFmtId="0" fontId="0" fillId="0" borderId="0" xfId="0" applyAlignment="1">
      <alignment wrapText="1"/>
    </xf>
    <xf numFmtId="0" fontId="2" fillId="0" borderId="2" xfId="0" applyFont="1" applyBorder="1" applyAlignment="1">
      <alignment horizontal="center"/>
    </xf>
    <xf numFmtId="0" fontId="5" fillId="3" borderId="2" xfId="0" applyFont="1" applyFill="1" applyBorder="1" applyAlignment="1">
      <alignment horizontal="center" wrapText="1"/>
    </xf>
    <xf numFmtId="0" fontId="2" fillId="0" borderId="7" xfId="0" applyFont="1" applyBorder="1" applyAlignment="1">
      <alignment horizontal="center"/>
    </xf>
    <xf numFmtId="0" fontId="2" fillId="0" borderId="12" xfId="0" applyFont="1" applyBorder="1" applyAlignment="1">
      <alignment wrapText="1"/>
    </xf>
    <xf numFmtId="0" fontId="8" fillId="0" borderId="7" xfId="0" applyFont="1" applyBorder="1" applyAlignment="1">
      <alignment wrapText="1"/>
    </xf>
    <xf numFmtId="164" fontId="5" fillId="3" borderId="3" xfId="0" applyNumberFormat="1" applyFont="1" applyFill="1" applyBorder="1" applyAlignment="1">
      <alignment horizontal="center" wrapText="1"/>
    </xf>
    <xf numFmtId="0" fontId="0" fillId="0" borderId="13" xfId="0" applyBorder="1"/>
    <xf numFmtId="164" fontId="5" fillId="3" borderId="14" xfId="0" applyNumberFormat="1" applyFont="1" applyFill="1" applyBorder="1" applyAlignment="1">
      <alignment horizontal="center" wrapText="1"/>
    </xf>
    <xf numFmtId="165" fontId="5" fillId="4" borderId="1" xfId="0" applyNumberFormat="1" applyFont="1" applyFill="1" applyBorder="1"/>
    <xf numFmtId="0" fontId="5" fillId="3" borderId="15" xfId="0" applyFont="1" applyFill="1" applyBorder="1" applyAlignment="1">
      <alignment horizontal="center" wrapText="1"/>
    </xf>
    <xf numFmtId="164" fontId="5" fillId="3" borderId="15" xfId="0" applyNumberFormat="1" applyFont="1" applyFill="1" applyBorder="1" applyAlignment="1">
      <alignment horizontal="center" wrapText="1"/>
    </xf>
    <xf numFmtId="165" fontId="5" fillId="4" borderId="4" xfId="0" applyNumberFormat="1" applyFont="1" applyFill="1" applyBorder="1"/>
    <xf numFmtId="0" fontId="5" fillId="0" borderId="16" xfId="0" applyFont="1" applyBorder="1" applyAlignment="1">
      <alignment horizontal="center" wrapText="1"/>
    </xf>
    <xf numFmtId="0" fontId="5" fillId="0" borderId="17" xfId="0" applyFont="1" applyBorder="1" applyAlignment="1">
      <alignment horizontal="center" wrapText="1"/>
    </xf>
    <xf numFmtId="0" fontId="5" fillId="0" borderId="18" xfId="0" applyFont="1" applyBorder="1" applyAlignment="1">
      <alignment horizont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tabSelected="1" topLeftCell="B27" zoomScaleNormal="100" workbookViewId="0">
      <selection activeCell="G40" sqref="G40"/>
    </sheetView>
  </sheetViews>
  <sheetFormatPr defaultRowHeight="12.5" x14ac:dyDescent="0.25"/>
  <cols>
    <col min="1" max="1" width="3.54296875" customWidth="1"/>
    <col min="2" max="2" width="90.54296875" customWidth="1"/>
    <col min="3" max="3" width="16.54296875" style="3" customWidth="1"/>
    <col min="4" max="4" width="14.54296875" style="3" customWidth="1"/>
    <col min="5" max="5" width="5.54296875" customWidth="1"/>
    <col min="6" max="6" width="15.1796875" customWidth="1"/>
    <col min="7" max="8" width="15.54296875" customWidth="1"/>
    <col min="9" max="9" width="12.54296875" customWidth="1"/>
    <col min="10" max="10" width="18.54296875" customWidth="1"/>
  </cols>
  <sheetData>
    <row r="1" spans="1:9" x14ac:dyDescent="0.25">
      <c r="A1" s="1"/>
      <c r="B1" s="1" t="s">
        <v>55</v>
      </c>
    </row>
    <row r="2" spans="1:9" ht="12" customHeight="1" x14ac:dyDescent="0.25">
      <c r="A2" s="1"/>
      <c r="B2" s="1"/>
    </row>
    <row r="3" spans="1:9" ht="23" x14ac:dyDescent="0.5">
      <c r="A3" s="1"/>
      <c r="B3" s="2" t="s">
        <v>21</v>
      </c>
    </row>
    <row r="4" spans="1:9" ht="12" customHeight="1" x14ac:dyDescent="0.25"/>
    <row r="5" spans="1:9" ht="12" customHeight="1" x14ac:dyDescent="0.25">
      <c r="A5" s="5"/>
      <c r="B5" t="s">
        <v>64</v>
      </c>
      <c r="C5" s="6"/>
      <c r="D5" s="6"/>
      <c r="E5" s="5"/>
      <c r="F5" s="5"/>
      <c r="G5" s="5"/>
      <c r="H5" s="5"/>
      <c r="I5" s="5"/>
    </row>
    <row r="6" spans="1:9" ht="12" customHeight="1" x14ac:dyDescent="0.25">
      <c r="A6" s="5"/>
      <c r="B6" t="s">
        <v>57</v>
      </c>
      <c r="C6" s="6"/>
      <c r="D6" s="6"/>
      <c r="E6" s="5"/>
      <c r="F6" s="5"/>
      <c r="G6" s="5"/>
      <c r="H6" s="5"/>
      <c r="I6" s="5"/>
    </row>
    <row r="7" spans="1:9" ht="12" customHeight="1" x14ac:dyDescent="0.25">
      <c r="A7" s="5"/>
      <c r="B7" t="s">
        <v>62</v>
      </c>
      <c r="C7" s="6"/>
      <c r="D7" s="6"/>
      <c r="E7" s="5"/>
      <c r="F7" s="5"/>
      <c r="G7" s="5"/>
      <c r="H7" s="5"/>
      <c r="I7" s="5"/>
    </row>
    <row r="8" spans="1:9" ht="53.5" customHeight="1" thickBot="1" x14ac:dyDescent="0.3">
      <c r="A8" s="5"/>
      <c r="B8" s="29" t="s">
        <v>29</v>
      </c>
      <c r="C8" s="6"/>
      <c r="D8" s="6"/>
      <c r="E8" s="5"/>
      <c r="F8" s="5"/>
      <c r="G8" s="5"/>
      <c r="H8" s="5"/>
      <c r="I8" s="5"/>
    </row>
    <row r="9" spans="1:9" ht="24" customHeight="1" thickBot="1" x14ac:dyDescent="0.3">
      <c r="A9" s="21" t="s">
        <v>0</v>
      </c>
      <c r="B9" s="17" t="s">
        <v>1</v>
      </c>
      <c r="C9" s="8" t="s">
        <v>6</v>
      </c>
      <c r="D9" s="8" t="s">
        <v>2</v>
      </c>
      <c r="E9" s="7" t="s">
        <v>4</v>
      </c>
      <c r="F9" s="7" t="s">
        <v>18</v>
      </c>
      <c r="G9" s="7" t="s">
        <v>8</v>
      </c>
      <c r="H9" s="7" t="s">
        <v>72</v>
      </c>
      <c r="I9" s="7" t="s">
        <v>3</v>
      </c>
    </row>
    <row r="10" spans="1:9" ht="12.75" customHeight="1" x14ac:dyDescent="0.25">
      <c r="A10" s="22"/>
      <c r="B10" s="18"/>
      <c r="C10" s="11"/>
      <c r="D10" s="11"/>
      <c r="E10" s="12" t="s">
        <v>20</v>
      </c>
      <c r="F10" s="10"/>
      <c r="G10" s="12" t="s">
        <v>7</v>
      </c>
      <c r="H10" s="39"/>
      <c r="I10" s="23"/>
    </row>
    <row r="11" spans="1:9" ht="59.5" customHeight="1" x14ac:dyDescent="0.25">
      <c r="A11" s="24" t="s">
        <v>9</v>
      </c>
      <c r="B11" s="19" t="s">
        <v>49</v>
      </c>
      <c r="C11" s="16">
        <v>30000000</v>
      </c>
      <c r="D11" s="14">
        <v>50000</v>
      </c>
      <c r="E11" s="12"/>
      <c r="F11" s="9" t="s">
        <v>19</v>
      </c>
      <c r="G11" s="35">
        <f>C11/1000*E11</f>
        <v>0</v>
      </c>
      <c r="H11" s="40">
        <f>G11*4</f>
        <v>0</v>
      </c>
      <c r="I11" s="25" t="s">
        <v>59</v>
      </c>
    </row>
    <row r="12" spans="1:9" ht="13.5" customHeight="1" x14ac:dyDescent="0.25">
      <c r="A12" s="24" t="s">
        <v>10</v>
      </c>
      <c r="B12" s="19" t="s">
        <v>27</v>
      </c>
      <c r="C12" s="16">
        <v>200000</v>
      </c>
      <c r="D12" s="14">
        <v>1000</v>
      </c>
      <c r="E12" s="12"/>
      <c r="F12" s="9" t="s">
        <v>26</v>
      </c>
      <c r="G12" s="35">
        <f t="shared" ref="G12:G36" si="0">C12/1000*E12</f>
        <v>0</v>
      </c>
      <c r="H12" s="40">
        <f t="shared" ref="H12:H36" si="1">G12*4</f>
        <v>0</v>
      </c>
      <c r="I12" s="25"/>
    </row>
    <row r="13" spans="1:9" ht="13.5" customHeight="1" x14ac:dyDescent="0.25">
      <c r="A13" s="24" t="s">
        <v>11</v>
      </c>
      <c r="B13" s="20" t="s">
        <v>44</v>
      </c>
      <c r="C13" s="16">
        <v>2000000</v>
      </c>
      <c r="D13" s="14">
        <v>5000</v>
      </c>
      <c r="E13" s="12"/>
      <c r="F13" s="9" t="s">
        <v>19</v>
      </c>
      <c r="G13" s="35">
        <f t="shared" si="0"/>
        <v>0</v>
      </c>
      <c r="H13" s="40">
        <f t="shared" si="1"/>
        <v>0</v>
      </c>
      <c r="I13" s="25"/>
    </row>
    <row r="14" spans="1:9" ht="27" customHeight="1" x14ac:dyDescent="0.25">
      <c r="A14" s="24" t="s">
        <v>12</v>
      </c>
      <c r="B14" s="19" t="s">
        <v>45</v>
      </c>
      <c r="C14" s="16">
        <v>100000</v>
      </c>
      <c r="D14" s="14">
        <v>1000</v>
      </c>
      <c r="E14" s="12"/>
      <c r="F14" s="9" t="s">
        <v>19</v>
      </c>
      <c r="G14" s="35">
        <f t="shared" si="0"/>
        <v>0</v>
      </c>
      <c r="H14" s="40">
        <f t="shared" si="1"/>
        <v>0</v>
      </c>
      <c r="I14" s="25"/>
    </row>
    <row r="15" spans="1:9" ht="22.5" customHeight="1" x14ac:dyDescent="0.25">
      <c r="A15" s="24" t="s">
        <v>13</v>
      </c>
      <c r="B15" s="19" t="s">
        <v>28</v>
      </c>
      <c r="C15" s="16">
        <v>30000000</v>
      </c>
      <c r="D15" s="14">
        <v>1000</v>
      </c>
      <c r="E15" s="12"/>
      <c r="F15" s="9" t="s">
        <v>19</v>
      </c>
      <c r="G15" s="35">
        <f t="shared" si="0"/>
        <v>0</v>
      </c>
      <c r="H15" s="40">
        <f t="shared" si="1"/>
        <v>0</v>
      </c>
      <c r="I15" s="25"/>
    </row>
    <row r="16" spans="1:9" ht="24" customHeight="1" x14ac:dyDescent="0.25">
      <c r="A16" s="24" t="s">
        <v>14</v>
      </c>
      <c r="B16" s="19" t="s">
        <v>43</v>
      </c>
      <c r="C16" s="16">
        <v>30000000</v>
      </c>
      <c r="D16" s="14">
        <v>1000</v>
      </c>
      <c r="E16" s="12"/>
      <c r="F16" s="9" t="s">
        <v>19</v>
      </c>
      <c r="G16" s="35">
        <f t="shared" si="0"/>
        <v>0</v>
      </c>
      <c r="H16" s="40">
        <f t="shared" si="1"/>
        <v>0</v>
      </c>
      <c r="I16" s="25"/>
    </row>
    <row r="17" spans="1:9" ht="13.5" customHeight="1" x14ac:dyDescent="0.25">
      <c r="A17" s="24" t="s">
        <v>15</v>
      </c>
      <c r="B17" s="19" t="s">
        <v>5</v>
      </c>
      <c r="C17" s="16">
        <v>500000</v>
      </c>
      <c r="D17" s="14">
        <v>10000</v>
      </c>
      <c r="E17" s="12"/>
      <c r="F17" s="9" t="s">
        <v>19</v>
      </c>
      <c r="G17" s="35">
        <f t="shared" si="0"/>
        <v>0</v>
      </c>
      <c r="H17" s="40">
        <f t="shared" si="1"/>
        <v>0</v>
      </c>
      <c r="I17" s="25"/>
    </row>
    <row r="18" spans="1:9" ht="23.5" customHeight="1" x14ac:dyDescent="0.25">
      <c r="A18" s="24" t="s">
        <v>16</v>
      </c>
      <c r="B18" s="19" t="s">
        <v>46</v>
      </c>
      <c r="C18" s="16">
        <v>100000</v>
      </c>
      <c r="D18" s="14">
        <v>1000</v>
      </c>
      <c r="E18" s="12"/>
      <c r="F18" s="9" t="s">
        <v>19</v>
      </c>
      <c r="G18" s="35">
        <f t="shared" si="0"/>
        <v>0</v>
      </c>
      <c r="H18" s="40">
        <f t="shared" si="1"/>
        <v>0</v>
      </c>
      <c r="I18" s="25"/>
    </row>
    <row r="19" spans="1:9" s="4" customFormat="1" ht="13.5" customHeight="1" x14ac:dyDescent="0.25">
      <c r="A19" s="24" t="s">
        <v>17</v>
      </c>
      <c r="B19" s="19" t="s">
        <v>24</v>
      </c>
      <c r="C19" s="16">
        <v>5000000</v>
      </c>
      <c r="D19" s="14">
        <v>10000</v>
      </c>
      <c r="E19" s="12"/>
      <c r="F19" s="9" t="s">
        <v>19</v>
      </c>
      <c r="G19" s="35">
        <f t="shared" si="0"/>
        <v>0</v>
      </c>
      <c r="H19" s="40">
        <f t="shared" si="1"/>
        <v>0</v>
      </c>
      <c r="I19" s="25"/>
    </row>
    <row r="20" spans="1:9" s="15" customFormat="1" x14ac:dyDescent="0.25">
      <c r="A20" s="24" t="s">
        <v>31</v>
      </c>
      <c r="B20" s="19" t="s">
        <v>58</v>
      </c>
      <c r="C20" s="16">
        <v>20000000</v>
      </c>
      <c r="D20" s="14">
        <v>1000</v>
      </c>
      <c r="E20" s="12"/>
      <c r="F20" s="9" t="s">
        <v>19</v>
      </c>
      <c r="G20" s="35">
        <f t="shared" si="0"/>
        <v>0</v>
      </c>
      <c r="H20" s="40">
        <f t="shared" si="1"/>
        <v>0</v>
      </c>
      <c r="I20" s="25"/>
    </row>
    <row r="21" spans="1:9" x14ac:dyDescent="0.25">
      <c r="A21" s="24" t="s">
        <v>22</v>
      </c>
      <c r="B21" s="19" t="s">
        <v>30</v>
      </c>
      <c r="C21" s="16">
        <v>2000000</v>
      </c>
      <c r="D21" s="14">
        <v>10000</v>
      </c>
      <c r="E21" s="12"/>
      <c r="F21" s="9" t="s">
        <v>19</v>
      </c>
      <c r="G21" s="35">
        <f t="shared" si="0"/>
        <v>0</v>
      </c>
      <c r="H21" s="40">
        <f t="shared" si="1"/>
        <v>0</v>
      </c>
      <c r="I21" s="25"/>
    </row>
    <row r="22" spans="1:9" x14ac:dyDescent="0.25">
      <c r="A22" s="24" t="s">
        <v>47</v>
      </c>
      <c r="B22" s="19" t="s">
        <v>48</v>
      </c>
      <c r="C22" s="16">
        <v>500000</v>
      </c>
      <c r="D22" s="14">
        <v>10000</v>
      </c>
      <c r="E22" s="12"/>
      <c r="F22" s="9" t="s">
        <v>19</v>
      </c>
      <c r="G22" s="35">
        <f t="shared" si="0"/>
        <v>0</v>
      </c>
      <c r="H22" s="40">
        <f t="shared" si="1"/>
        <v>0</v>
      </c>
      <c r="I22" s="25"/>
    </row>
    <row r="23" spans="1:9" x14ac:dyDescent="0.25">
      <c r="A23" s="24" t="s">
        <v>23</v>
      </c>
      <c r="B23" s="19" t="s">
        <v>32</v>
      </c>
      <c r="C23" s="16">
        <v>20000000</v>
      </c>
      <c r="D23" s="14">
        <v>1000</v>
      </c>
      <c r="E23" s="12"/>
      <c r="F23" s="9" t="s">
        <v>19</v>
      </c>
      <c r="G23" s="35">
        <f t="shared" si="0"/>
        <v>0</v>
      </c>
      <c r="H23" s="40">
        <f t="shared" si="1"/>
        <v>0</v>
      </c>
      <c r="I23" s="25"/>
    </row>
    <row r="24" spans="1:9" x14ac:dyDescent="0.25">
      <c r="A24" s="24"/>
      <c r="B24" s="34" t="s">
        <v>56</v>
      </c>
      <c r="C24" s="16"/>
      <c r="D24" s="14"/>
      <c r="E24" s="12"/>
      <c r="F24" s="9"/>
      <c r="G24" s="35">
        <f t="shared" si="0"/>
        <v>0</v>
      </c>
      <c r="H24" s="40">
        <f t="shared" si="1"/>
        <v>0</v>
      </c>
      <c r="I24" s="25"/>
    </row>
    <row r="25" spans="1:9" x14ac:dyDescent="0.25">
      <c r="A25" s="24" t="s">
        <v>25</v>
      </c>
      <c r="B25" s="19" t="s">
        <v>50</v>
      </c>
      <c r="C25" s="16">
        <v>30000000</v>
      </c>
      <c r="D25" s="14" t="s">
        <v>73</v>
      </c>
      <c r="E25" s="12"/>
      <c r="F25" s="9" t="s">
        <v>60</v>
      </c>
      <c r="G25" s="35">
        <f t="shared" si="0"/>
        <v>0</v>
      </c>
      <c r="H25" s="40">
        <f t="shared" si="1"/>
        <v>0</v>
      </c>
      <c r="I25" s="25"/>
    </row>
    <row r="26" spans="1:9" x14ac:dyDescent="0.25">
      <c r="A26" s="24" t="s">
        <v>33</v>
      </c>
      <c r="B26" s="19" t="s">
        <v>61</v>
      </c>
      <c r="C26" s="16">
        <v>30000000</v>
      </c>
      <c r="D26" s="14">
        <v>100000</v>
      </c>
      <c r="E26" s="12"/>
      <c r="F26" s="9" t="s">
        <v>60</v>
      </c>
      <c r="G26" s="35">
        <f t="shared" si="0"/>
        <v>0</v>
      </c>
      <c r="H26" s="40">
        <f t="shared" si="1"/>
        <v>0</v>
      </c>
      <c r="I26" s="25"/>
    </row>
    <row r="27" spans="1:9" ht="20.5" x14ac:dyDescent="0.25">
      <c r="A27" s="24" t="s">
        <v>34</v>
      </c>
      <c r="B27" s="19" t="s">
        <v>63</v>
      </c>
      <c r="C27" s="16">
        <v>30000000</v>
      </c>
      <c r="D27" s="14">
        <v>100000</v>
      </c>
      <c r="E27" s="12"/>
      <c r="F27" s="9" t="s">
        <v>60</v>
      </c>
      <c r="G27" s="35">
        <f t="shared" si="0"/>
        <v>0</v>
      </c>
      <c r="H27" s="40">
        <f t="shared" si="1"/>
        <v>0</v>
      </c>
      <c r="I27" s="25"/>
    </row>
    <row r="28" spans="1:9" x14ac:dyDescent="0.25">
      <c r="A28" s="24" t="s">
        <v>35</v>
      </c>
      <c r="B28" s="19" t="s">
        <v>24</v>
      </c>
      <c r="C28" s="16">
        <v>5000000</v>
      </c>
      <c r="D28" s="14">
        <v>100000</v>
      </c>
      <c r="E28" s="12"/>
      <c r="F28" s="9" t="s">
        <v>60</v>
      </c>
      <c r="G28" s="35">
        <f t="shared" si="0"/>
        <v>0</v>
      </c>
      <c r="H28" s="40">
        <f t="shared" si="1"/>
        <v>0</v>
      </c>
      <c r="I28" s="25"/>
    </row>
    <row r="29" spans="1:9" ht="20.5" x14ac:dyDescent="0.25">
      <c r="A29" s="24" t="s">
        <v>40</v>
      </c>
      <c r="B29" s="19" t="s">
        <v>52</v>
      </c>
      <c r="C29" s="16">
        <v>3000000</v>
      </c>
      <c r="D29" s="14">
        <v>100000</v>
      </c>
      <c r="E29" s="12"/>
      <c r="F29" s="9" t="s">
        <v>60</v>
      </c>
      <c r="G29" s="35">
        <f t="shared" si="0"/>
        <v>0</v>
      </c>
      <c r="H29" s="40">
        <f t="shared" si="1"/>
        <v>0</v>
      </c>
      <c r="I29" s="25"/>
    </row>
    <row r="30" spans="1:9" x14ac:dyDescent="0.25">
      <c r="A30" s="24" t="s">
        <v>41</v>
      </c>
      <c r="B30" s="19" t="s">
        <v>36</v>
      </c>
      <c r="C30" s="16">
        <v>1000000</v>
      </c>
      <c r="D30" s="14">
        <v>100000</v>
      </c>
      <c r="E30" s="12"/>
      <c r="F30" s="9" t="s">
        <v>60</v>
      </c>
      <c r="G30" s="35">
        <f t="shared" si="0"/>
        <v>0</v>
      </c>
      <c r="H30" s="40">
        <f t="shared" si="1"/>
        <v>0</v>
      </c>
      <c r="I30" s="25"/>
    </row>
    <row r="31" spans="1:9" x14ac:dyDescent="0.25">
      <c r="A31" s="24" t="s">
        <v>66</v>
      </c>
      <c r="B31" s="19" t="s">
        <v>53</v>
      </c>
      <c r="C31" s="16">
        <v>500000</v>
      </c>
      <c r="D31" s="14">
        <v>10000</v>
      </c>
      <c r="E31" s="12"/>
      <c r="F31" s="9" t="s">
        <v>60</v>
      </c>
      <c r="G31" s="35">
        <f t="shared" si="0"/>
        <v>0</v>
      </c>
      <c r="H31" s="40">
        <f t="shared" si="1"/>
        <v>0</v>
      </c>
      <c r="I31" s="25"/>
    </row>
    <row r="32" spans="1:9" ht="20.5" x14ac:dyDescent="0.25">
      <c r="A32" s="24" t="s">
        <v>67</v>
      </c>
      <c r="B32" s="19" t="s">
        <v>37</v>
      </c>
      <c r="C32" s="16">
        <v>30000000</v>
      </c>
      <c r="D32" s="14">
        <v>100000</v>
      </c>
      <c r="E32" s="12"/>
      <c r="F32" s="9" t="s">
        <v>60</v>
      </c>
      <c r="G32" s="35">
        <f t="shared" si="0"/>
        <v>0</v>
      </c>
      <c r="H32" s="40">
        <f t="shared" si="1"/>
        <v>0</v>
      </c>
      <c r="I32" s="25"/>
    </row>
    <row r="33" spans="1:10" ht="20.5" x14ac:dyDescent="0.25">
      <c r="A33" s="24" t="s">
        <v>68</v>
      </c>
      <c r="B33" s="19" t="s">
        <v>38</v>
      </c>
      <c r="C33" s="16">
        <v>20000000</v>
      </c>
      <c r="D33" s="14">
        <v>100000</v>
      </c>
      <c r="E33" s="12"/>
      <c r="F33" s="9" t="s">
        <v>60</v>
      </c>
      <c r="G33" s="35">
        <f t="shared" si="0"/>
        <v>0</v>
      </c>
      <c r="H33" s="40">
        <f t="shared" si="1"/>
        <v>0</v>
      </c>
      <c r="I33" s="25"/>
    </row>
    <row r="34" spans="1:10" ht="32.5" customHeight="1" x14ac:dyDescent="0.25">
      <c r="A34" s="24" t="s">
        <v>69</v>
      </c>
      <c r="B34" s="19" t="s">
        <v>51</v>
      </c>
      <c r="C34" s="16">
        <v>3000000</v>
      </c>
      <c r="D34" s="14">
        <v>100000</v>
      </c>
      <c r="E34" s="12"/>
      <c r="F34" s="9" t="s">
        <v>60</v>
      </c>
      <c r="G34" s="35">
        <f t="shared" si="0"/>
        <v>0</v>
      </c>
      <c r="H34" s="40">
        <f t="shared" si="1"/>
        <v>0</v>
      </c>
      <c r="I34" s="25"/>
    </row>
    <row r="35" spans="1:10" ht="19.399999999999999" customHeight="1" x14ac:dyDescent="0.25">
      <c r="A35" s="32" t="s">
        <v>70</v>
      </c>
      <c r="B35" s="19" t="s">
        <v>42</v>
      </c>
      <c r="C35" s="16">
        <v>100000</v>
      </c>
      <c r="D35" s="14">
        <v>1000</v>
      </c>
      <c r="E35" s="12"/>
      <c r="F35" s="9" t="s">
        <v>60</v>
      </c>
      <c r="G35" s="35">
        <f t="shared" si="0"/>
        <v>0</v>
      </c>
      <c r="H35" s="40">
        <f t="shared" si="1"/>
        <v>0</v>
      </c>
      <c r="I35" s="33"/>
      <c r="J35" s="36"/>
    </row>
    <row r="36" spans="1:10" ht="13.5" customHeight="1" thickBot="1" x14ac:dyDescent="0.3">
      <c r="A36" s="30" t="s">
        <v>71</v>
      </c>
      <c r="B36" s="9" t="s">
        <v>39</v>
      </c>
      <c r="C36" s="16">
        <v>100000</v>
      </c>
      <c r="D36" s="14">
        <v>1000</v>
      </c>
      <c r="E36" s="31"/>
      <c r="F36" s="9" t="s">
        <v>60</v>
      </c>
      <c r="G36" s="37">
        <f t="shared" si="0"/>
        <v>0</v>
      </c>
      <c r="H36" s="40">
        <f t="shared" si="1"/>
        <v>0</v>
      </c>
      <c r="I36" s="33"/>
      <c r="J36" s="36"/>
    </row>
    <row r="37" spans="1:10" ht="13" thickBot="1" x14ac:dyDescent="0.3">
      <c r="A37" s="42" t="s">
        <v>54</v>
      </c>
      <c r="B37" s="43"/>
      <c r="C37" s="43"/>
      <c r="D37" s="43"/>
      <c r="E37" s="43"/>
      <c r="F37" s="44"/>
      <c r="G37" s="38">
        <f>SUM(G11:G36)</f>
        <v>0</v>
      </c>
      <c r="H37" s="41">
        <f>SUM(H11:H36)</f>
        <v>0</v>
      </c>
      <c r="I37" s="13"/>
    </row>
    <row r="38" spans="1:10" s="27" customFormat="1" ht="10" x14ac:dyDescent="0.2">
      <c r="C38" s="28"/>
      <c r="D38" s="28"/>
    </row>
    <row r="39" spans="1:10" ht="33.75" customHeight="1" x14ac:dyDescent="0.25">
      <c r="B39" s="26" t="s">
        <v>65</v>
      </c>
    </row>
    <row r="40" spans="1:10" x14ac:dyDescent="0.25">
      <c r="B40" s="26" t="s">
        <v>74</v>
      </c>
    </row>
  </sheetData>
  <mergeCells count="1">
    <mergeCell ref="A37:F37"/>
  </mergeCells>
  <phoneticPr fontId="0" type="noConversion"/>
  <printOptions horizontalCentered="1"/>
  <pageMargins left="0.78740157480314965" right="0.78740157480314965" top="0.98425196850393704" bottom="0.98425196850393704" header="0.51181102362204722" footer="0.51181102362204722"/>
  <pageSetup paperSize="9" scale="61" orientation="landscape" r:id="rId1"/>
  <headerFooter alignWithMargins="0">
    <oddHeader xml:space="preserve">&amp;C&amp;"Arial CE,Tučné"&amp;12Pojištění odpovědnosti za újmu Nemocnice s poliklinikou Česká Lípa, a.s.&amp;"Arial CE,Obyčejné"&amp;10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Listy</vt:lpstr>
      </vt:variant>
      <vt:variant>
        <vt:i4>1</vt:i4>
      </vt:variant>
    </vt:vector>
  </HeadingPairs>
  <TitlesOfParts>
    <vt:vector size="1" baseType="lpstr">
      <vt:lpstr>Cena za pojištěné odpovědnosti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2014-04-03T06:53:13Z</dcterms:created>
  <dcterms:modified xsi:type="dcterms:W3CDTF">2023-04-14T05:32:50Z</dcterms:modified>
</cp:coreProperties>
</file>