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!   Data\!!! FVE\OLD\OST\24 - Kyjov, Bazén\! Update 2023\"/>
    </mc:Choice>
  </mc:AlternateContent>
  <xr:revisionPtr revIDLastSave="0" documentId="13_ncr:1_{331BB4CE-40A4-44C3-9361-96445F30F43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lepý rozpočet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6" i="1" l="1"/>
  <c r="F64" i="1"/>
  <c r="F65" i="1"/>
  <c r="F70" i="1"/>
  <c r="F71" i="1"/>
  <c r="F72" i="1"/>
  <c r="F73" i="1"/>
  <c r="F74" i="1"/>
  <c r="F9" i="1"/>
  <c r="F8" i="1"/>
  <c r="F115" i="1"/>
  <c r="F114" i="1"/>
  <c r="F113" i="1"/>
  <c r="F112" i="1"/>
  <c r="F111" i="1"/>
  <c r="F110" i="1"/>
  <c r="F103" i="1"/>
  <c r="F102" i="1"/>
  <c r="F101" i="1"/>
  <c r="F100" i="1"/>
  <c r="F86" i="1"/>
  <c r="F85" i="1"/>
  <c r="F84" i="1"/>
  <c r="F83" i="1"/>
  <c r="F82" i="1"/>
  <c r="F81" i="1"/>
  <c r="F80" i="1"/>
  <c r="F79" i="1"/>
  <c r="F78" i="1"/>
  <c r="F77" i="1"/>
  <c r="F76" i="1"/>
  <c r="F58" i="1"/>
  <c r="F57" i="1"/>
  <c r="F56" i="1"/>
  <c r="F55" i="1"/>
  <c r="F54" i="1"/>
  <c r="F53" i="1"/>
  <c r="F52" i="1"/>
  <c r="F51" i="1"/>
  <c r="F50" i="1"/>
  <c r="F60" i="1" s="1"/>
  <c r="F33" i="1"/>
  <c r="F32" i="1"/>
  <c r="F31" i="1"/>
  <c r="F30" i="1"/>
  <c r="F29" i="1"/>
  <c r="F28" i="1"/>
  <c r="F27" i="1"/>
  <c r="F25" i="1"/>
  <c r="F20" i="1"/>
  <c r="F19" i="1"/>
  <c r="F18" i="1"/>
  <c r="F17" i="1"/>
  <c r="F16" i="1"/>
  <c r="F11" i="1"/>
  <c r="F10" i="1"/>
  <c r="F7" i="1"/>
  <c r="F6" i="1"/>
  <c r="F5" i="1"/>
  <c r="F4" i="1"/>
  <c r="F66" i="1" l="1"/>
  <c r="F21" i="1"/>
  <c r="F87" i="1"/>
  <c r="F116" i="1"/>
  <c r="F105" i="1"/>
  <c r="F35" i="1"/>
  <c r="F12" i="1"/>
  <c r="F119" i="1" l="1"/>
</calcChain>
</file>

<file path=xl/sharedStrings.xml><?xml version="1.0" encoding="utf-8"?>
<sst xmlns="http://schemas.openxmlformats.org/spreadsheetml/2006/main" count="166" uniqueCount="77">
  <si>
    <t>Název položky</t>
  </si>
  <si>
    <t>Měrná jednotka</t>
  </si>
  <si>
    <t>Množství</t>
  </si>
  <si>
    <t>Cena MJ</t>
  </si>
  <si>
    <t>Cena Celkem</t>
  </si>
  <si>
    <t>kus</t>
  </si>
  <si>
    <t>kpl</t>
  </si>
  <si>
    <t>m</t>
  </si>
  <si>
    <t>hod</t>
  </si>
  <si>
    <t>Vázací pásky VPC 5/280, černé, UV odolné</t>
  </si>
  <si>
    <t>ks</t>
  </si>
  <si>
    <t>Inžernýrská činnost</t>
  </si>
  <si>
    <t>Celkem za dílo:</t>
  </si>
  <si>
    <t>Oživení a nastavení systému</t>
  </si>
  <si>
    <t>Datové kabely</t>
  </si>
  <si>
    <t>Utěsnění prostupů protipožární technologií</t>
  </si>
  <si>
    <t>Pronájem plošiny</t>
  </si>
  <si>
    <t>Fotovoltaické komponenty</t>
  </si>
  <si>
    <t>konektory MC4</t>
  </si>
  <si>
    <t>Rozvaděč - DC</t>
  </si>
  <si>
    <t>Práce</t>
  </si>
  <si>
    <t>Kabeláž, podružný materiál</t>
  </si>
  <si>
    <t>Bezpotenciální propojení panelů</t>
  </si>
  <si>
    <t>Úprava stávajícího rozvaděče RH + montáž jistících prvků</t>
  </si>
  <si>
    <t>Úprava rozvaděče - přívod</t>
  </si>
  <si>
    <t>Montáž panelů + zapojení</t>
  </si>
  <si>
    <t>Montáž konstrukce</t>
  </si>
  <si>
    <t>Zkušební provoz</t>
  </si>
  <si>
    <t>Thermovize</t>
  </si>
  <si>
    <t>Zřízení staveniště, doprava materiálu</t>
  </si>
  <si>
    <t>Dodatečné elektroinstalační práce</t>
  </si>
  <si>
    <t>Montáž + připojení měniče</t>
  </si>
  <si>
    <t>Montáž kabelů DC</t>
  </si>
  <si>
    <t>Montáž kabelů AC</t>
  </si>
  <si>
    <t>Montáž kabelových žlabů - plechových uzavřených</t>
  </si>
  <si>
    <t>Revize</t>
  </si>
  <si>
    <t>ostatní materiál</t>
  </si>
  <si>
    <t>Kabely + elektromateriál</t>
  </si>
  <si>
    <t>Montáž stykačů + relé</t>
  </si>
  <si>
    <t>Solární kabel 1x6mm</t>
  </si>
  <si>
    <t>Svodiče přepětí, TYP  II, 1000V DC</t>
  </si>
  <si>
    <t xml:space="preserve">Energy meter </t>
  </si>
  <si>
    <t>Svodič přepětí 500V AC T2, 12,5 kA</t>
  </si>
  <si>
    <t>Frekvenční a napěťová ochrana</t>
  </si>
  <si>
    <t>Tlačítko STOP FVE (2 kontakty)</t>
  </si>
  <si>
    <t>Projekty, inženýrská činnost a ostatní</t>
  </si>
  <si>
    <t>Montáž datových rozvodů, zásuvek</t>
  </si>
  <si>
    <t>Přemísťování materiálu</t>
  </si>
  <si>
    <t>Zapojení, drátování DC rozvaděče</t>
  </si>
  <si>
    <t>Dokumentace zdolávání požáru</t>
  </si>
  <si>
    <t>Výkaz Výměr - Modernizace stávajícího městského koupaliště a novostavba krytého plaveckého bazénu – Kyjov 2. etapa - novostavba krytého plaveckého bazénu. Část FVE</t>
  </si>
  <si>
    <t>Výkonové optimizéry včetně komunikační jednotky</t>
  </si>
  <si>
    <t>Jistění stringů včetně pojistek, 2P, 16 A, (gG - gPV)</t>
  </si>
  <si>
    <t>Plechový rozvaděč 72 modulů, IP 55,  včetně příslušenství</t>
  </si>
  <si>
    <t>Jištění AC</t>
  </si>
  <si>
    <t>Stykač 200A, 230V, 4NO</t>
  </si>
  <si>
    <t>3f nepřímé měření, 4Q měření výkonu, s komunikací RS485 / LAN,Wifi, včetně MTP</t>
  </si>
  <si>
    <t>Solární kabel 1x10mm</t>
  </si>
  <si>
    <t>1-CYKY 4x70</t>
  </si>
  <si>
    <t xml:space="preserve">Rozvaděč - RFV:AC </t>
  </si>
  <si>
    <t>Rozvaděč plechový, 600x600x2000</t>
  </si>
  <si>
    <t>H07V-K 6 ZŽ (CYA)</t>
  </si>
  <si>
    <t>H07V-K 16 ZŽ (CYA)</t>
  </si>
  <si>
    <t>Ostatní podružný materiál - vodiče, bužírky, izolace</t>
  </si>
  <si>
    <t>Kabelové žlaby - plechové, uzavřené</t>
  </si>
  <si>
    <t>Vnitřní kabelový žlab včetně uchycení</t>
  </si>
  <si>
    <t>Samozátěžová A konstrukce pro uchycení fotovoltaických panelů sklon 25-30°</t>
  </si>
  <si>
    <t>1-CYKY 5x6mm2</t>
  </si>
  <si>
    <t>Fotovoltaický panel 550 Wp, Monokrystalický BIFACIAL</t>
  </si>
  <si>
    <t>Bateriové úložiště 69,6 kWh</t>
  </si>
  <si>
    <t>EPS PARALLEL BOX</t>
  </si>
  <si>
    <t>Asymetrický střídač AC 15 kW - HYBRIDNÍ</t>
  </si>
  <si>
    <t>Chlazení technické místnosti</t>
  </si>
  <si>
    <t>Klimatizace jmenovitý výkon 5,3kW (A++)</t>
  </si>
  <si>
    <t>Montážní práce</t>
  </si>
  <si>
    <t>RDC 1-4 umístěný na střeše, IP 66</t>
  </si>
  <si>
    <t>Chránič AC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</si>
</sst>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\ &quot;Kč&quot;"/>
    <numFmt numFmtId="165" formatCode="#,##0\ &quot;Kč&quot;"/>
  </numFmts>
  <fonts count="15" x14ac:knownFonts="1">
    <font>
      <sz val="11"/>
      <color theme="1"/>
      <name val="Calibri"/>
      <family val="2"/>
      <charset val="238"/>
      <scheme val="minor"/>
    </font>
    <font>
      <sz val="10"/>
      <name val="Arial CE"/>
      <family val="2"/>
      <charset val="238"/>
    </font>
    <font>
      <b/>
      <sz val="10"/>
      <name val="Arial"/>
      <family val="2"/>
    </font>
    <font>
      <sz val="9"/>
      <name val="Arial"/>
      <family val="2"/>
      <charset val="238"/>
    </font>
    <font>
      <b/>
      <sz val="12"/>
      <name val="Arial"/>
      <family val="2"/>
      <charset val="238"/>
    </font>
    <font>
      <sz val="8"/>
      <name val="Arial"/>
      <family val="2"/>
      <charset val="238"/>
    </font>
    <font>
      <b/>
      <sz val="14"/>
      <name val="Calibri"/>
      <family val="2"/>
    </font>
    <font>
      <b/>
      <sz val="9"/>
      <name val="Calibri"/>
      <family val="2"/>
    </font>
    <font>
      <sz val="8"/>
      <name val="Calibri"/>
      <family val="2"/>
    </font>
    <font>
      <sz val="12"/>
      <name val="Calibri"/>
      <family val="2"/>
    </font>
    <font>
      <b/>
      <sz val="12"/>
      <name val="Calibri"/>
      <family val="2"/>
    </font>
    <font>
      <b/>
      <sz val="12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8"/>
      <name val="Calibri"/>
      <family val="2"/>
      <charset val="238"/>
    </font>
    <font>
      <sz val="9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D8E4BC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CC"/>
      </patternFill>
    </fill>
    <fill>
      <patternFill patternType="solid">
        <fgColor theme="9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6">
    <xf numFmtId="0" fontId="0" fillId="0" borderId="0" xfId="0"/>
    <xf numFmtId="0" fontId="2" fillId="0" borderId="0" xfId="1" applyFont="1" applyProtection="1">
      <protection locked="0"/>
    </xf>
    <xf numFmtId="0" fontId="3" fillId="0" borderId="0" xfId="1" applyFont="1" applyProtection="1">
      <protection locked="0"/>
    </xf>
    <xf numFmtId="1" fontId="5" fillId="0" borderId="0" xfId="1" applyNumberFormat="1" applyFont="1" applyAlignment="1" applyProtection="1">
      <alignment horizontal="center" vertical="center"/>
      <protection locked="0"/>
    </xf>
    <xf numFmtId="1" fontId="5" fillId="0" borderId="0" xfId="1" applyNumberFormat="1" applyFont="1" applyAlignment="1" applyProtection="1">
      <alignment horizontal="left" vertical="center" wrapText="1"/>
      <protection locked="0"/>
    </xf>
    <xf numFmtId="1" fontId="9" fillId="0" borderId="0" xfId="1" applyNumberFormat="1" applyFont="1" applyAlignment="1" applyProtection="1">
      <alignment horizontal="center" vertical="center"/>
      <protection locked="0"/>
    </xf>
    <xf numFmtId="1" fontId="10" fillId="0" borderId="0" xfId="1" applyNumberFormat="1" applyFont="1" applyAlignment="1" applyProtection="1">
      <alignment horizontal="left" vertical="center" wrapText="1"/>
      <protection locked="0"/>
    </xf>
    <xf numFmtId="1" fontId="10" fillId="0" borderId="0" xfId="1" applyNumberFormat="1" applyFont="1" applyAlignment="1" applyProtection="1">
      <alignment horizontal="center" vertical="center" wrapText="1"/>
      <protection locked="0"/>
    </xf>
    <xf numFmtId="164" fontId="3" fillId="0" borderId="0" xfId="1" applyNumberFormat="1" applyFont="1" applyProtection="1">
      <protection locked="0"/>
    </xf>
    <xf numFmtId="164" fontId="9" fillId="0" borderId="0" xfId="1" applyNumberFormat="1" applyFont="1" applyAlignment="1" applyProtection="1">
      <alignment horizontal="center" vertical="center"/>
      <protection locked="0"/>
    </xf>
    <xf numFmtId="164" fontId="10" fillId="0" borderId="0" xfId="1" applyNumberFormat="1" applyFont="1" applyAlignment="1" applyProtection="1">
      <alignment horizontal="center" vertical="center" wrapText="1"/>
      <protection locked="0"/>
    </xf>
    <xf numFmtId="164" fontId="5" fillId="0" borderId="0" xfId="1" applyNumberFormat="1" applyFont="1" applyAlignment="1" applyProtection="1">
      <alignment horizontal="center" vertical="center"/>
      <protection locked="0"/>
    </xf>
    <xf numFmtId="164" fontId="0" fillId="0" borderId="0" xfId="0" applyNumberFormat="1"/>
    <xf numFmtId="165" fontId="3" fillId="0" borderId="0" xfId="1" applyNumberFormat="1" applyFont="1" applyProtection="1">
      <protection locked="0"/>
    </xf>
    <xf numFmtId="165" fontId="4" fillId="0" borderId="0" xfId="1" applyNumberFormat="1" applyFont="1" applyAlignment="1" applyProtection="1">
      <alignment horizontal="center" vertical="center"/>
      <protection locked="0"/>
    </xf>
    <xf numFmtId="165" fontId="9" fillId="0" borderId="0" xfId="1" applyNumberFormat="1" applyFont="1" applyAlignment="1" applyProtection="1">
      <alignment horizontal="center" vertical="center"/>
      <protection locked="0"/>
    </xf>
    <xf numFmtId="165" fontId="10" fillId="0" borderId="0" xfId="1" applyNumberFormat="1" applyFont="1" applyAlignment="1" applyProtection="1">
      <alignment horizontal="center" vertical="center" wrapText="1"/>
      <protection locked="0"/>
    </xf>
    <xf numFmtId="165" fontId="0" fillId="0" borderId="0" xfId="0" applyNumberFormat="1"/>
    <xf numFmtId="1" fontId="8" fillId="0" borderId="1" xfId="1" applyNumberFormat="1" applyFont="1" applyBorder="1" applyAlignment="1" applyProtection="1">
      <alignment horizontal="center" vertical="center"/>
      <protection locked="0"/>
    </xf>
    <xf numFmtId="164" fontId="8" fillId="0" borderId="1" xfId="1" applyNumberFormat="1" applyFont="1" applyBorder="1" applyAlignment="1" applyProtection="1">
      <alignment horizontal="center" vertical="center"/>
      <protection locked="0"/>
    </xf>
    <xf numFmtId="1" fontId="8" fillId="0" borderId="1" xfId="1" applyNumberFormat="1" applyFont="1" applyBorder="1" applyAlignment="1" applyProtection="1">
      <alignment horizontal="center" vertical="center" wrapText="1"/>
      <protection locked="0"/>
    </xf>
    <xf numFmtId="164" fontId="8" fillId="0" borderId="1" xfId="1" applyNumberFormat="1" applyFont="1" applyBorder="1" applyAlignment="1" applyProtection="1">
      <alignment horizontal="center" vertical="center" wrapText="1"/>
      <protection locked="0"/>
    </xf>
    <xf numFmtId="3" fontId="0" fillId="0" borderId="0" xfId="0" applyNumberFormat="1"/>
    <xf numFmtId="1" fontId="8" fillId="3" borderId="1" xfId="1" applyNumberFormat="1" applyFont="1" applyFill="1" applyBorder="1" applyAlignment="1" applyProtection="1">
      <alignment horizontal="center" vertical="center" wrapText="1"/>
      <protection locked="0"/>
    </xf>
    <xf numFmtId="0" fontId="7" fillId="2" borderId="2" xfId="1" applyFont="1" applyFill="1" applyBorder="1" applyAlignment="1" applyProtection="1">
      <alignment horizontal="left" vertical="center" wrapText="1"/>
      <protection locked="0"/>
    </xf>
    <xf numFmtId="0" fontId="7" fillId="2" borderId="3" xfId="1" applyFont="1" applyFill="1" applyBorder="1" applyAlignment="1" applyProtection="1">
      <alignment horizontal="center" vertical="center" wrapText="1"/>
      <protection locked="0"/>
    </xf>
    <xf numFmtId="164" fontId="7" fillId="2" borderId="3" xfId="1" applyNumberFormat="1" applyFont="1" applyFill="1" applyBorder="1" applyAlignment="1" applyProtection="1">
      <alignment horizontal="center" vertical="center" wrapText="1"/>
      <protection locked="0"/>
    </xf>
    <xf numFmtId="165" fontId="7" fillId="2" borderId="4" xfId="1" applyNumberFormat="1" applyFont="1" applyFill="1" applyBorder="1" applyAlignment="1" applyProtection="1">
      <alignment horizontal="center" vertical="center" wrapText="1"/>
      <protection locked="0"/>
    </xf>
    <xf numFmtId="165" fontId="8" fillId="0" borderId="6" xfId="1" applyNumberFormat="1" applyFont="1" applyBorder="1" applyAlignment="1" applyProtection="1">
      <alignment horizontal="center" vertical="center"/>
      <protection locked="0"/>
    </xf>
    <xf numFmtId="1" fontId="8" fillId="0" borderId="5" xfId="1" applyNumberFormat="1" applyFont="1" applyBorder="1" applyAlignment="1" applyProtection="1">
      <alignment horizontal="left" vertical="center" wrapText="1"/>
      <protection locked="0"/>
    </xf>
    <xf numFmtId="1" fontId="8" fillId="0" borderId="7" xfId="1" applyNumberFormat="1" applyFont="1" applyBorder="1" applyAlignment="1" applyProtection="1">
      <alignment horizontal="left" vertical="center" wrapText="1"/>
      <protection locked="0"/>
    </xf>
    <xf numFmtId="1" fontId="8" fillId="0" borderId="8" xfId="1" applyNumberFormat="1" applyFont="1" applyBorder="1" applyAlignment="1" applyProtection="1">
      <alignment horizontal="center" vertical="center" wrapText="1"/>
      <protection locked="0"/>
    </xf>
    <xf numFmtId="1" fontId="8" fillId="0" borderId="8" xfId="1" applyNumberFormat="1" applyFont="1" applyBorder="1" applyAlignment="1" applyProtection="1">
      <alignment horizontal="center" vertical="center"/>
      <protection locked="0"/>
    </xf>
    <xf numFmtId="164" fontId="8" fillId="0" borderId="8" xfId="1" applyNumberFormat="1" applyFont="1" applyBorder="1" applyAlignment="1" applyProtection="1">
      <alignment horizontal="center" vertical="center"/>
      <protection locked="0"/>
    </xf>
    <xf numFmtId="165" fontId="8" fillId="0" borderId="9" xfId="1" applyNumberFormat="1" applyFont="1" applyBorder="1" applyAlignment="1" applyProtection="1">
      <alignment horizontal="center" vertical="center"/>
      <protection locked="0"/>
    </xf>
    <xf numFmtId="1" fontId="13" fillId="0" borderId="5" xfId="1" applyNumberFormat="1" applyFont="1" applyBorder="1" applyAlignment="1" applyProtection="1">
      <alignment horizontal="left" vertical="center"/>
      <protection locked="0"/>
    </xf>
    <xf numFmtId="1" fontId="13" fillId="0" borderId="5" xfId="1" applyNumberFormat="1" applyFont="1" applyBorder="1" applyAlignment="1" applyProtection="1">
      <alignment horizontal="left" vertical="center" wrapText="1"/>
      <protection locked="0"/>
    </xf>
    <xf numFmtId="164" fontId="8" fillId="0" borderId="8" xfId="1" applyNumberFormat="1" applyFont="1" applyBorder="1" applyAlignment="1" applyProtection="1">
      <alignment horizontal="center" vertical="center" wrapText="1"/>
      <protection locked="0"/>
    </xf>
    <xf numFmtId="0" fontId="14" fillId="4" borderId="5" xfId="1" applyFont="1" applyFill="1" applyBorder="1" applyAlignment="1" applyProtection="1">
      <alignment horizontal="left" vertical="center" wrapText="1"/>
      <protection locked="0"/>
    </xf>
    <xf numFmtId="1" fontId="13" fillId="0" borderId="1" xfId="1" applyNumberFormat="1" applyFont="1" applyBorder="1" applyAlignment="1" applyProtection="1">
      <alignment horizontal="center" vertical="center"/>
      <protection locked="0"/>
    </xf>
    <xf numFmtId="0" fontId="14" fillId="4" borderId="1" xfId="1" applyFont="1" applyFill="1" applyBorder="1" applyAlignment="1" applyProtection="1">
      <alignment horizontal="center" vertical="center" wrapText="1"/>
      <protection locked="0"/>
    </xf>
    <xf numFmtId="164" fontId="14" fillId="4" borderId="1" xfId="1" applyNumberFormat="1" applyFont="1" applyFill="1" applyBorder="1" applyAlignment="1" applyProtection="1">
      <alignment horizontal="center" vertical="center" wrapText="1"/>
      <protection locked="0"/>
    </xf>
    <xf numFmtId="1" fontId="8" fillId="0" borderId="10" xfId="1" applyNumberFormat="1" applyFont="1" applyBorder="1" applyAlignment="1" applyProtection="1">
      <alignment horizontal="left" vertical="center" wrapText="1"/>
      <protection locked="0"/>
    </xf>
    <xf numFmtId="1" fontId="8" fillId="0" borderId="11" xfId="1" applyNumberFormat="1" applyFont="1" applyBorder="1" applyAlignment="1" applyProtection="1">
      <alignment horizontal="center" vertical="center" wrapText="1"/>
      <protection locked="0"/>
    </xf>
    <xf numFmtId="164" fontId="8" fillId="0" borderId="11" xfId="1" applyNumberFormat="1" applyFont="1" applyBorder="1" applyAlignment="1" applyProtection="1">
      <alignment horizontal="center" vertical="center" wrapText="1"/>
      <protection locked="0"/>
    </xf>
    <xf numFmtId="1" fontId="8" fillId="0" borderId="12" xfId="1" applyNumberFormat="1" applyFont="1" applyBorder="1" applyAlignment="1" applyProtection="1">
      <alignment horizontal="left" vertical="center" wrapText="1"/>
      <protection locked="0"/>
    </xf>
    <xf numFmtId="1" fontId="8" fillId="0" borderId="13" xfId="1" applyNumberFormat="1" applyFont="1" applyBorder="1" applyAlignment="1" applyProtection="1">
      <alignment horizontal="center" vertical="center" wrapText="1"/>
      <protection locked="0"/>
    </xf>
    <xf numFmtId="1" fontId="8" fillId="0" borderId="13" xfId="1" applyNumberFormat="1" applyFont="1" applyBorder="1" applyAlignment="1" applyProtection="1">
      <alignment horizontal="center" vertical="center"/>
      <protection locked="0"/>
    </xf>
    <xf numFmtId="164" fontId="8" fillId="0" borderId="13" xfId="1" applyNumberFormat="1" applyFont="1" applyBorder="1" applyAlignment="1" applyProtection="1">
      <alignment horizontal="center" vertical="center"/>
      <protection locked="0"/>
    </xf>
    <xf numFmtId="165" fontId="8" fillId="0" borderId="14" xfId="1" applyNumberFormat="1" applyFont="1" applyBorder="1" applyAlignment="1" applyProtection="1">
      <alignment horizontal="center" vertical="center"/>
      <protection locked="0"/>
    </xf>
    <xf numFmtId="165" fontId="11" fillId="0" borderId="20" xfId="0" applyNumberFormat="1" applyFont="1" applyBorder="1" applyAlignment="1">
      <alignment horizontal="center"/>
    </xf>
    <xf numFmtId="0" fontId="11" fillId="5" borderId="18" xfId="0" applyFont="1" applyFill="1" applyBorder="1"/>
    <xf numFmtId="164" fontId="12" fillId="5" borderId="19" xfId="0" applyNumberFormat="1" applyFont="1" applyFill="1" applyBorder="1"/>
    <xf numFmtId="0" fontId="6" fillId="5" borderId="15" xfId="1" applyFont="1" applyFill="1" applyBorder="1" applyAlignment="1" applyProtection="1">
      <alignment horizontal="center" vertical="center" wrapText="1"/>
      <protection locked="0"/>
    </xf>
    <xf numFmtId="0" fontId="6" fillId="5" borderId="16" xfId="1" applyFont="1" applyFill="1" applyBorder="1" applyAlignment="1" applyProtection="1">
      <alignment horizontal="center" vertical="center" wrapText="1"/>
      <protection locked="0"/>
    </xf>
    <xf numFmtId="0" fontId="6" fillId="5" borderId="17" xfId="1" applyFont="1" applyFill="1" applyBorder="1" applyAlignment="1" applyProtection="1">
      <alignment horizontal="center" vertical="center" wrapText="1"/>
      <protection locked="0"/>
    </xf>
  </cellXfs>
  <cellStyles count="2">
    <cellStyle name="Normální" xfId="0" builtinId="0"/>
    <cellStyle name="normální_SABLONA_seznam" xfId="1" xr:uid="{00000000-0005-0000-0000-000001000000}"/>
  </cellStyles>
  <dxfs count="14">
    <dxf>
      <font>
        <b val="0"/>
        <i val="0"/>
        <condense val="0"/>
        <extend val="0"/>
      </font>
      <fill>
        <patternFill patternType="none">
          <fgColor rgb="FF000000"/>
          <bgColor rgb="FFFFFFFF"/>
        </patternFill>
      </fill>
    </dxf>
    <dxf>
      <font>
        <b val="0"/>
        <i val="0"/>
        <condense val="0"/>
        <extend val="0"/>
      </font>
      <fill>
        <patternFill patternType="none">
          <fgColor rgb="FF000000"/>
          <bgColor rgb="FFFFFFFF"/>
        </patternFill>
      </fill>
    </dxf>
    <dxf>
      <font>
        <b val="0"/>
        <i val="0"/>
        <condense val="0"/>
        <extend val="0"/>
      </font>
      <fill>
        <patternFill patternType="none">
          <fgColor rgb="FF000000"/>
          <bgColor rgb="FFFFFFFF"/>
        </patternFill>
      </fill>
    </dxf>
    <dxf>
      <font>
        <b val="0"/>
        <i val="0"/>
        <condense val="0"/>
        <extend val="0"/>
      </font>
      <fill>
        <patternFill patternType="none">
          <fgColor rgb="FF000000"/>
          <bgColor rgb="FFFFFFFF"/>
        </patternFill>
      </fill>
    </dxf>
    <dxf>
      <font>
        <b val="0"/>
        <i val="0"/>
        <condense val="0"/>
        <extend val="0"/>
      </font>
      <fill>
        <patternFill patternType="none">
          <fgColor rgb="FF000000"/>
          <bgColor rgb="FFFFFFFF"/>
        </patternFill>
      </fill>
    </dxf>
    <dxf>
      <font>
        <b val="0"/>
        <i val="0"/>
        <condense val="0"/>
        <extend val="0"/>
      </font>
      <fill>
        <patternFill patternType="none">
          <fgColor rgb="FF000000"/>
          <bgColor rgb="FFFFFFFF"/>
        </patternFill>
      </fill>
    </dxf>
    <dxf>
      <font>
        <b val="0"/>
        <i val="0"/>
        <condense val="0"/>
        <extend val="0"/>
      </font>
      <fill>
        <patternFill patternType="none">
          <fgColor rgb="FF000000"/>
          <bgColor rgb="FFFFFFFF"/>
        </patternFill>
      </fill>
    </dxf>
    <dxf>
      <font>
        <b val="0"/>
        <i val="0"/>
        <condense val="0"/>
        <extend val="0"/>
      </font>
      <fill>
        <patternFill patternType="none">
          <fgColor rgb="FF000000"/>
          <bgColor rgb="FFFFFFFF"/>
        </patternFill>
      </fill>
    </dxf>
    <dxf>
      <font>
        <b val="0"/>
        <i val="0"/>
        <condense val="0"/>
        <extend val="0"/>
      </font>
      <fill>
        <patternFill patternType="none">
          <fgColor rgb="FF000000"/>
          <bgColor rgb="FFFFFFFF"/>
        </patternFill>
      </fill>
    </dxf>
    <dxf>
      <font>
        <b val="0"/>
        <i val="0"/>
        <condense val="0"/>
        <extend val="0"/>
      </font>
      <fill>
        <patternFill patternType="none">
          <fgColor rgb="FF000000"/>
          <bgColor rgb="FFFFFFFF"/>
        </patternFill>
      </fill>
    </dxf>
    <dxf>
      <font>
        <b val="0"/>
        <i val="0"/>
        <condense val="0"/>
        <extend val="0"/>
      </font>
      <fill>
        <patternFill patternType="none">
          <fgColor rgb="FF000000"/>
          <bgColor rgb="FFFFFFFF"/>
        </patternFill>
      </fill>
    </dxf>
    <dxf>
      <font>
        <b val="0"/>
        <i val="0"/>
        <condense val="0"/>
        <extend val="0"/>
      </font>
      <fill>
        <patternFill patternType="none">
          <fgColor rgb="FF000000"/>
          <bgColor rgb="FFFFFFFF"/>
        </patternFill>
      </fill>
    </dxf>
    <dxf>
      <font>
        <b val="0"/>
        <i val="0"/>
        <condense val="0"/>
        <extend val="0"/>
      </font>
      <fill>
        <patternFill patternType="none">
          <fgColor rgb="FF000000"/>
          <bgColor rgb="FFFFFFFF"/>
        </patternFill>
      </fill>
    </dxf>
    <dxf>
      <font>
        <b val="0"/>
        <i val="0"/>
        <condense val="0"/>
        <extend val="0"/>
      </font>
      <fill>
        <patternFill patternType="none">
          <fgColor rgb="FF000000"/>
          <bgColor rgb="FFFFFF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20"/>
  <sheetViews>
    <sheetView showZeros="0" tabSelected="1" zoomScale="115" zoomScaleNormal="115" workbookViewId="0">
      <selection activeCell="J6" sqref="J6"/>
    </sheetView>
  </sheetViews>
  <sheetFormatPr defaultRowHeight="15" x14ac:dyDescent="0.25"/>
  <cols>
    <col min="1" max="1" width="3.7109375" customWidth="1"/>
    <col min="2" max="2" width="32.7109375" customWidth="1"/>
    <col min="4" max="4" width="15.140625" customWidth="1"/>
    <col min="5" max="5" width="19.42578125" customWidth="1"/>
    <col min="6" max="6" width="17.7109375" customWidth="1"/>
  </cols>
  <sheetData>
    <row r="1" spans="2:6" ht="66" customHeight="1" thickBot="1" x14ac:dyDescent="0.3">
      <c r="B1" s="53" t="s">
        <v>50</v>
      </c>
      <c r="C1" s="54"/>
      <c r="D1" s="54"/>
      <c r="E1" s="54"/>
      <c r="F1" s="55"/>
    </row>
    <row r="2" spans="2:6" ht="15.75" thickBot="1" x14ac:dyDescent="0.3">
      <c r="B2" s="1" t="s">
        <v>17</v>
      </c>
      <c r="C2" s="2"/>
      <c r="D2" s="2"/>
      <c r="E2" s="8"/>
      <c r="F2" s="13"/>
    </row>
    <row r="3" spans="2:6" ht="24" x14ac:dyDescent="0.25">
      <c r="B3" s="24" t="s">
        <v>0</v>
      </c>
      <c r="C3" s="25" t="s">
        <v>1</v>
      </c>
      <c r="D3" s="25" t="s">
        <v>2</v>
      </c>
      <c r="E3" s="26" t="s">
        <v>3</v>
      </c>
      <c r="F3" s="27" t="s">
        <v>4</v>
      </c>
    </row>
    <row r="4" spans="2:6" ht="22.5" x14ac:dyDescent="0.25">
      <c r="B4" s="29" t="s">
        <v>68</v>
      </c>
      <c r="C4" s="18" t="s">
        <v>5</v>
      </c>
      <c r="D4" s="18">
        <v>176</v>
      </c>
      <c r="E4" s="19"/>
      <c r="F4" s="28">
        <f t="shared" ref="F4:F11" si="0">E4*D4</f>
        <v>0</v>
      </c>
    </row>
    <row r="5" spans="2:6" ht="22.5" x14ac:dyDescent="0.25">
      <c r="B5" s="29" t="s">
        <v>66</v>
      </c>
      <c r="C5" s="18" t="s">
        <v>5</v>
      </c>
      <c r="D5" s="18">
        <v>176</v>
      </c>
      <c r="E5" s="19"/>
      <c r="F5" s="28">
        <f t="shared" si="0"/>
        <v>0</v>
      </c>
    </row>
    <row r="6" spans="2:6" ht="22.5" x14ac:dyDescent="0.25">
      <c r="B6" s="29" t="s">
        <v>51</v>
      </c>
      <c r="C6" s="18" t="s">
        <v>6</v>
      </c>
      <c r="D6" s="18">
        <v>1</v>
      </c>
      <c r="E6" s="19"/>
      <c r="F6" s="28">
        <f t="shared" si="0"/>
        <v>0</v>
      </c>
    </row>
    <row r="7" spans="2:6" x14ac:dyDescent="0.25">
      <c r="B7" s="29" t="s">
        <v>71</v>
      </c>
      <c r="C7" s="18" t="s">
        <v>5</v>
      </c>
      <c r="D7" s="18">
        <v>6</v>
      </c>
      <c r="E7" s="19"/>
      <c r="F7" s="28">
        <f t="shared" si="0"/>
        <v>0</v>
      </c>
    </row>
    <row r="8" spans="2:6" x14ac:dyDescent="0.25">
      <c r="B8" s="29" t="s">
        <v>69</v>
      </c>
      <c r="C8" s="18" t="s">
        <v>6</v>
      </c>
      <c r="D8" s="18">
        <v>1</v>
      </c>
      <c r="E8" s="19"/>
      <c r="F8" s="28">
        <f t="shared" ref="F8:F9" si="1">E8*D8</f>
        <v>0</v>
      </c>
    </row>
    <row r="9" spans="2:6" x14ac:dyDescent="0.25">
      <c r="B9" s="29" t="s">
        <v>70</v>
      </c>
      <c r="C9" s="18" t="s">
        <v>6</v>
      </c>
      <c r="D9" s="18">
        <v>1</v>
      </c>
      <c r="E9" s="19"/>
      <c r="F9" s="28">
        <f t="shared" si="1"/>
        <v>0</v>
      </c>
    </row>
    <row r="10" spans="2:6" x14ac:dyDescent="0.25">
      <c r="B10" s="36" t="s">
        <v>41</v>
      </c>
      <c r="C10" s="18" t="s">
        <v>5</v>
      </c>
      <c r="D10" s="18">
        <v>1</v>
      </c>
      <c r="E10" s="19"/>
      <c r="F10" s="28">
        <f t="shared" si="0"/>
        <v>0</v>
      </c>
    </row>
    <row r="11" spans="2:6" ht="15.75" thickBot="1" x14ac:dyDescent="0.3">
      <c r="B11" s="30" t="s">
        <v>18</v>
      </c>
      <c r="C11" s="31" t="s">
        <v>5</v>
      </c>
      <c r="D11" s="32">
        <v>120</v>
      </c>
      <c r="E11" s="33"/>
      <c r="F11" s="34">
        <f t="shared" si="0"/>
        <v>0</v>
      </c>
    </row>
    <row r="12" spans="2:6" ht="15.75" x14ac:dyDescent="0.25">
      <c r="B12" s="6"/>
      <c r="C12" s="5"/>
      <c r="D12" s="5"/>
      <c r="E12" s="9"/>
      <c r="F12" s="14">
        <f>SUM(F4:F11)</f>
        <v>0</v>
      </c>
    </row>
    <row r="13" spans="2:6" ht="15.75" x14ac:dyDescent="0.25">
      <c r="B13" s="6"/>
      <c r="C13" s="5"/>
      <c r="D13" s="5"/>
      <c r="E13" s="9"/>
      <c r="F13" s="15"/>
    </row>
    <row r="14" spans="2:6" ht="16.5" thickBot="1" x14ac:dyDescent="0.3">
      <c r="B14" s="1" t="s">
        <v>19</v>
      </c>
      <c r="C14" s="5"/>
      <c r="D14" s="5"/>
      <c r="E14" s="9"/>
      <c r="F14" s="15"/>
    </row>
    <row r="15" spans="2:6" ht="24" x14ac:dyDescent="0.25">
      <c r="B15" s="24" t="s">
        <v>0</v>
      </c>
      <c r="C15" s="25" t="s">
        <v>1</v>
      </c>
      <c r="D15" s="25" t="s">
        <v>2</v>
      </c>
      <c r="E15" s="26" t="s">
        <v>3</v>
      </c>
      <c r="F15" s="27" t="s">
        <v>4</v>
      </c>
    </row>
    <row r="16" spans="2:6" ht="24" x14ac:dyDescent="0.25">
      <c r="B16" s="38" t="s">
        <v>52</v>
      </c>
      <c r="C16" s="39" t="s">
        <v>5</v>
      </c>
      <c r="D16" s="40">
        <v>24</v>
      </c>
      <c r="E16" s="41"/>
      <c r="F16" s="28">
        <f t="shared" ref="F16:F20" si="2">E16*D16</f>
        <v>0</v>
      </c>
    </row>
    <row r="17" spans="2:6" x14ac:dyDescent="0.25">
      <c r="B17" s="35" t="s">
        <v>40</v>
      </c>
      <c r="C17" s="18" t="s">
        <v>5</v>
      </c>
      <c r="D17" s="18">
        <v>24</v>
      </c>
      <c r="E17" s="19"/>
      <c r="F17" s="28">
        <f t="shared" si="2"/>
        <v>0</v>
      </c>
    </row>
    <row r="18" spans="2:6" ht="22.5" x14ac:dyDescent="0.25">
      <c r="B18" s="36" t="s">
        <v>53</v>
      </c>
      <c r="C18" s="18" t="s">
        <v>5</v>
      </c>
      <c r="D18" s="18">
        <v>1</v>
      </c>
      <c r="E18" s="19"/>
      <c r="F18" s="28">
        <f t="shared" si="2"/>
        <v>0</v>
      </c>
    </row>
    <row r="19" spans="2:6" x14ac:dyDescent="0.25">
      <c r="B19" s="36" t="s">
        <v>75</v>
      </c>
      <c r="C19" s="18" t="s">
        <v>5</v>
      </c>
      <c r="D19" s="18">
        <v>4</v>
      </c>
      <c r="E19" s="19"/>
      <c r="F19" s="28">
        <f t="shared" si="2"/>
        <v>0</v>
      </c>
    </row>
    <row r="20" spans="2:6" x14ac:dyDescent="0.25">
      <c r="B20" s="36" t="s">
        <v>21</v>
      </c>
      <c r="C20" s="18" t="s">
        <v>6</v>
      </c>
      <c r="D20" s="18">
        <v>6</v>
      </c>
      <c r="E20" s="19"/>
      <c r="F20" s="28">
        <f t="shared" si="2"/>
        <v>0</v>
      </c>
    </row>
    <row r="21" spans="2:6" ht="15.75" x14ac:dyDescent="0.25">
      <c r="B21" s="6"/>
      <c r="C21" s="5"/>
      <c r="D21" s="5"/>
      <c r="E21" s="9"/>
      <c r="F21" s="14">
        <f>SUM(F16:F20)</f>
        <v>0</v>
      </c>
    </row>
    <row r="22" spans="2:6" ht="15.75" x14ac:dyDescent="0.25">
      <c r="B22" s="6"/>
      <c r="C22" s="5"/>
      <c r="D22" s="5"/>
      <c r="E22" s="9"/>
      <c r="F22" s="14"/>
    </row>
    <row r="23" spans="2:6" ht="16.5" thickBot="1" x14ac:dyDescent="0.3">
      <c r="B23" s="1" t="s">
        <v>59</v>
      </c>
      <c r="C23" s="5"/>
      <c r="D23" s="5"/>
      <c r="E23" s="9"/>
      <c r="F23" s="15"/>
    </row>
    <row r="24" spans="2:6" ht="24" x14ac:dyDescent="0.25">
      <c r="B24" s="24" t="s">
        <v>0</v>
      </c>
      <c r="C24" s="25" t="s">
        <v>1</v>
      </c>
      <c r="D24" s="25" t="s">
        <v>2</v>
      </c>
      <c r="E24" s="26" t="s">
        <v>3</v>
      </c>
      <c r="F24" s="27" t="s">
        <v>4</v>
      </c>
    </row>
    <row r="25" spans="2:6" x14ac:dyDescent="0.25">
      <c r="B25" s="38" t="s">
        <v>54</v>
      </c>
      <c r="C25" s="39" t="s">
        <v>6</v>
      </c>
      <c r="D25" s="40">
        <v>1</v>
      </c>
      <c r="E25" s="41"/>
      <c r="F25" s="28">
        <f t="shared" ref="F25:F33" si="3">E25*D25</f>
        <v>0</v>
      </c>
    </row>
    <row r="26" spans="2:6" x14ac:dyDescent="0.25">
      <c r="B26" s="38" t="s">
        <v>76</v>
      </c>
      <c r="C26" s="18" t="s">
        <v>5</v>
      </c>
      <c r="D26" s="40">
        <v>6</v>
      </c>
      <c r="E26" s="41"/>
      <c r="F26" s="28">
        <f t="shared" si="3"/>
        <v>0</v>
      </c>
    </row>
    <row r="27" spans="2:6" x14ac:dyDescent="0.25">
      <c r="B27" s="36" t="s">
        <v>55</v>
      </c>
      <c r="C27" s="18" t="s">
        <v>5</v>
      </c>
      <c r="D27" s="18">
        <v>2</v>
      </c>
      <c r="E27" s="19"/>
      <c r="F27" s="28">
        <f t="shared" si="3"/>
        <v>0</v>
      </c>
    </row>
    <row r="28" spans="2:6" x14ac:dyDescent="0.25">
      <c r="B28" s="36" t="s">
        <v>43</v>
      </c>
      <c r="C28" s="18" t="s">
        <v>5</v>
      </c>
      <c r="D28" s="18">
        <v>1</v>
      </c>
      <c r="E28" s="19"/>
      <c r="F28" s="28">
        <f t="shared" si="3"/>
        <v>0</v>
      </c>
    </row>
    <row r="29" spans="2:6" x14ac:dyDescent="0.25">
      <c r="B29" s="36" t="s">
        <v>44</v>
      </c>
      <c r="C29" s="18" t="s">
        <v>5</v>
      </c>
      <c r="D29" s="18">
        <v>1</v>
      </c>
      <c r="E29" s="19"/>
      <c r="F29" s="28">
        <f t="shared" si="3"/>
        <v>0</v>
      </c>
    </row>
    <row r="30" spans="2:6" x14ac:dyDescent="0.25">
      <c r="B30" s="36" t="s">
        <v>42</v>
      </c>
      <c r="C30" s="18" t="s">
        <v>5</v>
      </c>
      <c r="D30" s="18">
        <v>1</v>
      </c>
      <c r="E30" s="19"/>
      <c r="F30" s="28">
        <f t="shared" si="3"/>
        <v>0</v>
      </c>
    </row>
    <row r="31" spans="2:6" ht="22.5" x14ac:dyDescent="0.25">
      <c r="B31" s="36" t="s">
        <v>56</v>
      </c>
      <c r="C31" s="18" t="s">
        <v>5</v>
      </c>
      <c r="D31" s="18">
        <v>1</v>
      </c>
      <c r="E31" s="19"/>
      <c r="F31" s="28">
        <f t="shared" si="3"/>
        <v>0</v>
      </c>
    </row>
    <row r="32" spans="2:6" x14ac:dyDescent="0.25">
      <c r="B32" s="36" t="s">
        <v>21</v>
      </c>
      <c r="C32" s="18" t="s">
        <v>6</v>
      </c>
      <c r="D32" s="18">
        <v>6</v>
      </c>
      <c r="E32" s="19"/>
      <c r="F32" s="28">
        <f t="shared" si="3"/>
        <v>0</v>
      </c>
    </row>
    <row r="33" spans="2:6" x14ac:dyDescent="0.25">
      <c r="B33" s="36" t="s">
        <v>60</v>
      </c>
      <c r="C33" s="18" t="s">
        <v>5</v>
      </c>
      <c r="D33" s="18">
        <v>1</v>
      </c>
      <c r="E33" s="19"/>
      <c r="F33" s="28">
        <f t="shared" si="3"/>
        <v>0</v>
      </c>
    </row>
    <row r="34" spans="2:6" x14ac:dyDescent="0.25">
      <c r="B34" s="36"/>
      <c r="C34" s="18"/>
      <c r="D34" s="18"/>
      <c r="E34" s="19"/>
      <c r="F34" s="28"/>
    </row>
    <row r="35" spans="2:6" ht="15.75" x14ac:dyDescent="0.25">
      <c r="B35" s="6"/>
      <c r="C35" s="5"/>
      <c r="D35" s="5"/>
      <c r="E35" s="9"/>
      <c r="F35" s="14">
        <f>SUM(F25:F34)</f>
        <v>0</v>
      </c>
    </row>
    <row r="36" spans="2:6" ht="15.75" x14ac:dyDescent="0.25">
      <c r="B36" s="6"/>
      <c r="C36" s="5"/>
      <c r="D36" s="5"/>
      <c r="E36" s="9"/>
      <c r="F36" s="14"/>
    </row>
    <row r="37" spans="2:6" ht="15.75" x14ac:dyDescent="0.25">
      <c r="B37" s="6"/>
      <c r="C37" s="5"/>
      <c r="D37" s="5"/>
      <c r="E37" s="9"/>
      <c r="F37" s="14"/>
    </row>
    <row r="38" spans="2:6" ht="15.75" x14ac:dyDescent="0.25">
      <c r="B38" s="6"/>
      <c r="C38" s="5"/>
      <c r="D38" s="5"/>
      <c r="E38" s="9"/>
      <c r="F38" s="14"/>
    </row>
    <row r="39" spans="2:6" ht="15.75" x14ac:dyDescent="0.25">
      <c r="B39" s="6"/>
      <c r="C39" s="5"/>
      <c r="D39" s="5"/>
      <c r="E39" s="9"/>
      <c r="F39" s="14"/>
    </row>
    <row r="40" spans="2:6" ht="15.75" x14ac:dyDescent="0.25">
      <c r="B40" s="6"/>
      <c r="C40" s="5"/>
      <c r="D40" s="5"/>
      <c r="E40" s="9"/>
      <c r="F40" s="14"/>
    </row>
    <row r="41" spans="2:6" ht="15.75" x14ac:dyDescent="0.25">
      <c r="B41" s="6"/>
      <c r="C41" s="5"/>
      <c r="D41" s="5"/>
      <c r="E41" s="9"/>
      <c r="F41" s="14"/>
    </row>
    <row r="42" spans="2:6" ht="15.75" x14ac:dyDescent="0.25">
      <c r="B42" s="6"/>
      <c r="C42" s="5"/>
      <c r="D42" s="5"/>
      <c r="E42" s="9"/>
      <c r="F42" s="14"/>
    </row>
    <row r="43" spans="2:6" ht="15.75" x14ac:dyDescent="0.25">
      <c r="B43" s="6"/>
      <c r="C43" s="5"/>
      <c r="D43" s="5"/>
      <c r="E43" s="9"/>
      <c r="F43" s="14"/>
    </row>
    <row r="44" spans="2:6" ht="15.75" x14ac:dyDescent="0.25">
      <c r="B44" s="6"/>
      <c r="C44" s="5"/>
      <c r="D44" s="5"/>
      <c r="E44" s="9"/>
      <c r="F44" s="14"/>
    </row>
    <row r="45" spans="2:6" ht="15.75" x14ac:dyDescent="0.25">
      <c r="B45" s="6"/>
      <c r="C45" s="5"/>
      <c r="D45" s="5"/>
      <c r="E45" s="9"/>
      <c r="F45" s="14"/>
    </row>
    <row r="46" spans="2:6" ht="15.75" x14ac:dyDescent="0.25">
      <c r="B46" s="6"/>
      <c r="C46" s="5"/>
      <c r="D46" s="5"/>
      <c r="E46" s="9"/>
      <c r="F46" s="14"/>
    </row>
    <row r="47" spans="2:6" ht="15.75" x14ac:dyDescent="0.25">
      <c r="B47" s="6"/>
      <c r="C47" s="5"/>
      <c r="D47" s="5"/>
      <c r="E47" s="9"/>
      <c r="F47" s="14"/>
    </row>
    <row r="48" spans="2:6" ht="16.5" thickBot="1" x14ac:dyDescent="0.3">
      <c r="B48" s="6" t="s">
        <v>37</v>
      </c>
      <c r="C48" s="5"/>
      <c r="D48" s="5"/>
      <c r="E48" s="9"/>
      <c r="F48" s="15"/>
    </row>
    <row r="49" spans="2:6" ht="24" x14ac:dyDescent="0.25">
      <c r="B49" s="24" t="s">
        <v>0</v>
      </c>
      <c r="C49" s="25" t="s">
        <v>1</v>
      </c>
      <c r="D49" s="25" t="s">
        <v>2</v>
      </c>
      <c r="E49" s="26" t="s">
        <v>3</v>
      </c>
      <c r="F49" s="27" t="s">
        <v>4</v>
      </c>
    </row>
    <row r="50" spans="2:6" x14ac:dyDescent="0.25">
      <c r="B50" s="29" t="s">
        <v>39</v>
      </c>
      <c r="C50" s="20" t="s">
        <v>7</v>
      </c>
      <c r="D50" s="23">
        <v>450</v>
      </c>
      <c r="E50" s="21"/>
      <c r="F50" s="28">
        <f>E50*D50</f>
        <v>0</v>
      </c>
    </row>
    <row r="51" spans="2:6" x14ac:dyDescent="0.25">
      <c r="B51" s="29" t="s">
        <v>57</v>
      </c>
      <c r="C51" s="20" t="s">
        <v>7</v>
      </c>
      <c r="D51" s="23">
        <v>2235</v>
      </c>
      <c r="E51" s="21"/>
      <c r="F51" s="28">
        <f>E51*D51</f>
        <v>0</v>
      </c>
    </row>
    <row r="52" spans="2:6" x14ac:dyDescent="0.25">
      <c r="B52" s="29" t="s">
        <v>67</v>
      </c>
      <c r="C52" s="20" t="s">
        <v>7</v>
      </c>
      <c r="D52" s="20">
        <v>60</v>
      </c>
      <c r="E52" s="21"/>
      <c r="F52" s="28">
        <f t="shared" ref="F52:F58" si="4">E52*D52</f>
        <v>0</v>
      </c>
    </row>
    <row r="53" spans="2:6" x14ac:dyDescent="0.25">
      <c r="B53" s="29" t="s">
        <v>58</v>
      </c>
      <c r="C53" s="20" t="s">
        <v>7</v>
      </c>
      <c r="D53" s="20">
        <v>80</v>
      </c>
      <c r="E53" s="21"/>
      <c r="F53" s="28">
        <f t="shared" si="4"/>
        <v>0</v>
      </c>
    </row>
    <row r="54" spans="2:6" x14ac:dyDescent="0.25">
      <c r="B54" s="29" t="s">
        <v>14</v>
      </c>
      <c r="C54" s="20" t="s">
        <v>7</v>
      </c>
      <c r="D54" s="20">
        <v>470</v>
      </c>
      <c r="E54" s="21"/>
      <c r="F54" s="28">
        <f t="shared" si="4"/>
        <v>0</v>
      </c>
    </row>
    <row r="55" spans="2:6" x14ac:dyDescent="0.25">
      <c r="B55" s="29" t="s">
        <v>62</v>
      </c>
      <c r="C55" s="20" t="s">
        <v>7</v>
      </c>
      <c r="D55" s="20">
        <v>620</v>
      </c>
      <c r="E55" s="21"/>
      <c r="F55" s="28">
        <f t="shared" si="4"/>
        <v>0</v>
      </c>
    </row>
    <row r="56" spans="2:6" x14ac:dyDescent="0.25">
      <c r="B56" s="29" t="s">
        <v>61</v>
      </c>
      <c r="C56" s="20" t="s">
        <v>7</v>
      </c>
      <c r="D56" s="20">
        <v>300</v>
      </c>
      <c r="E56" s="21"/>
      <c r="F56" s="28">
        <f t="shared" si="4"/>
        <v>0</v>
      </c>
    </row>
    <row r="57" spans="2:6" ht="22.5" x14ac:dyDescent="0.25">
      <c r="B57" s="29" t="s">
        <v>63</v>
      </c>
      <c r="C57" s="20" t="s">
        <v>6</v>
      </c>
      <c r="D57" s="20">
        <v>1</v>
      </c>
      <c r="E57" s="21"/>
      <c r="F57" s="28">
        <f t="shared" si="4"/>
        <v>0</v>
      </c>
    </row>
    <row r="58" spans="2:6" x14ac:dyDescent="0.25">
      <c r="B58" s="29"/>
      <c r="C58" s="20"/>
      <c r="D58" s="20"/>
      <c r="E58" s="21"/>
      <c r="F58" s="28">
        <f t="shared" si="4"/>
        <v>0</v>
      </c>
    </row>
    <row r="59" spans="2:6" ht="15.75" thickBot="1" x14ac:dyDescent="0.3">
      <c r="B59" s="30"/>
      <c r="C59" s="31"/>
      <c r="D59" s="31"/>
      <c r="E59" s="37"/>
      <c r="F59" s="34"/>
    </row>
    <row r="60" spans="2:6" ht="15.75" x14ac:dyDescent="0.25">
      <c r="B60" s="6"/>
      <c r="C60" s="7"/>
      <c r="D60" s="7"/>
      <c r="E60" s="10"/>
      <c r="F60" s="14">
        <f>SUM(F50:F59)</f>
        <v>0</v>
      </c>
    </row>
    <row r="61" spans="2:6" ht="15.75" x14ac:dyDescent="0.25">
      <c r="B61" s="6"/>
      <c r="C61" s="7"/>
      <c r="D61" s="7"/>
      <c r="E61" s="10"/>
      <c r="F61" s="14"/>
    </row>
    <row r="62" spans="2:6" ht="15.75" thickBot="1" x14ac:dyDescent="0.3">
      <c r="B62" s="1" t="s">
        <v>72</v>
      </c>
      <c r="C62" s="2"/>
      <c r="D62" s="2"/>
      <c r="E62" s="8"/>
      <c r="F62" s="13"/>
    </row>
    <row r="63" spans="2:6" ht="24" x14ac:dyDescent="0.25">
      <c r="B63" s="24" t="s">
        <v>0</v>
      </c>
      <c r="C63" s="25" t="s">
        <v>1</v>
      </c>
      <c r="D63" s="25" t="s">
        <v>2</v>
      </c>
      <c r="E63" s="26" t="s">
        <v>3</v>
      </c>
      <c r="F63" s="27" t="s">
        <v>4</v>
      </c>
    </row>
    <row r="64" spans="2:6" x14ac:dyDescent="0.25">
      <c r="B64" s="36" t="s">
        <v>73</v>
      </c>
      <c r="C64" s="18" t="s">
        <v>5</v>
      </c>
      <c r="D64" s="18">
        <v>1</v>
      </c>
      <c r="E64" s="19"/>
      <c r="F64" s="28">
        <f t="shared" ref="F64:F65" si="5">E64*D64</f>
        <v>0</v>
      </c>
    </row>
    <row r="65" spans="2:6" x14ac:dyDescent="0.25">
      <c r="B65" s="29" t="s">
        <v>74</v>
      </c>
      <c r="C65" s="18" t="s">
        <v>6</v>
      </c>
      <c r="D65" s="18">
        <v>1</v>
      </c>
      <c r="E65" s="19"/>
      <c r="F65" s="28">
        <f t="shared" si="5"/>
        <v>0</v>
      </c>
    </row>
    <row r="66" spans="2:6" ht="15.75" x14ac:dyDescent="0.25">
      <c r="B66" s="6"/>
      <c r="C66" s="7"/>
      <c r="D66" s="7"/>
      <c r="E66" s="10"/>
      <c r="F66" s="14">
        <f>SUM(F64:F65)</f>
        <v>0</v>
      </c>
    </row>
    <row r="67" spans="2:6" ht="15.75" x14ac:dyDescent="0.25">
      <c r="B67" s="6"/>
      <c r="C67" s="7"/>
      <c r="D67" s="7"/>
      <c r="E67" s="10"/>
      <c r="F67" s="14"/>
    </row>
    <row r="68" spans="2:6" ht="15.75" thickBot="1" x14ac:dyDescent="0.3">
      <c r="B68" s="1" t="s">
        <v>20</v>
      </c>
      <c r="C68" s="2"/>
      <c r="D68" s="2"/>
      <c r="E68" s="8"/>
      <c r="F68" s="13"/>
    </row>
    <row r="69" spans="2:6" ht="24" x14ac:dyDescent="0.25">
      <c r="B69" s="24" t="s">
        <v>0</v>
      </c>
      <c r="C69" s="25" t="s">
        <v>1</v>
      </c>
      <c r="D69" s="25" t="s">
        <v>2</v>
      </c>
      <c r="E69" s="26" t="s">
        <v>3</v>
      </c>
      <c r="F69" s="27" t="s">
        <v>4</v>
      </c>
    </row>
    <row r="70" spans="2:6" x14ac:dyDescent="0.25">
      <c r="B70" s="36" t="s">
        <v>25</v>
      </c>
      <c r="C70" s="18" t="s">
        <v>5</v>
      </c>
      <c r="D70" s="18">
        <v>176</v>
      </c>
      <c r="E70" s="19"/>
      <c r="F70" s="28">
        <f t="shared" ref="F70:F74" si="6">E70*D70</f>
        <v>0</v>
      </c>
    </row>
    <row r="71" spans="2:6" x14ac:dyDescent="0.25">
      <c r="B71" s="29" t="s">
        <v>22</v>
      </c>
      <c r="C71" s="18" t="s">
        <v>8</v>
      </c>
      <c r="D71" s="18">
        <v>30</v>
      </c>
      <c r="E71" s="19"/>
      <c r="F71" s="28">
        <f t="shared" si="6"/>
        <v>0</v>
      </c>
    </row>
    <row r="72" spans="2:6" x14ac:dyDescent="0.25">
      <c r="B72" s="29" t="s">
        <v>26</v>
      </c>
      <c r="C72" s="18" t="s">
        <v>5</v>
      </c>
      <c r="D72" s="18">
        <v>176</v>
      </c>
      <c r="E72" s="19"/>
      <c r="F72" s="28">
        <f t="shared" si="6"/>
        <v>0</v>
      </c>
    </row>
    <row r="73" spans="2:6" x14ac:dyDescent="0.25">
      <c r="B73" s="29" t="s">
        <v>31</v>
      </c>
      <c r="C73" s="18" t="s">
        <v>5</v>
      </c>
      <c r="D73" s="18">
        <v>6</v>
      </c>
      <c r="E73" s="19"/>
      <c r="F73" s="28">
        <f t="shared" si="6"/>
        <v>0</v>
      </c>
    </row>
    <row r="74" spans="2:6" x14ac:dyDescent="0.25">
      <c r="B74" s="29" t="s">
        <v>38</v>
      </c>
      <c r="C74" s="18" t="s">
        <v>6</v>
      </c>
      <c r="D74" s="18">
        <v>1</v>
      </c>
      <c r="E74" s="19"/>
      <c r="F74" s="28">
        <f t="shared" si="6"/>
        <v>0</v>
      </c>
    </row>
    <row r="75" spans="2:6" x14ac:dyDescent="0.25">
      <c r="B75" s="29"/>
      <c r="C75" s="18"/>
      <c r="D75" s="18"/>
      <c r="E75" s="19"/>
      <c r="F75" s="28"/>
    </row>
    <row r="76" spans="2:6" ht="22.5" x14ac:dyDescent="0.25">
      <c r="B76" s="29" t="s">
        <v>34</v>
      </c>
      <c r="C76" s="18" t="s">
        <v>6</v>
      </c>
      <c r="D76" s="18">
        <v>1</v>
      </c>
      <c r="E76" s="19"/>
      <c r="F76" s="28">
        <f t="shared" ref="F76:F82" si="7">E76*D76</f>
        <v>0</v>
      </c>
    </row>
    <row r="77" spans="2:6" x14ac:dyDescent="0.25">
      <c r="B77" s="29" t="s">
        <v>32</v>
      </c>
      <c r="C77" s="18" t="s">
        <v>6</v>
      </c>
      <c r="D77" s="18">
        <v>1</v>
      </c>
      <c r="E77" s="19"/>
      <c r="F77" s="28">
        <f t="shared" si="7"/>
        <v>0</v>
      </c>
    </row>
    <row r="78" spans="2:6" x14ac:dyDescent="0.25">
      <c r="B78" s="29" t="s">
        <v>33</v>
      </c>
      <c r="C78" s="18" t="s">
        <v>6</v>
      </c>
      <c r="D78" s="18">
        <v>1</v>
      </c>
      <c r="E78" s="19"/>
      <c r="F78" s="28">
        <f t="shared" si="7"/>
        <v>0</v>
      </c>
    </row>
    <row r="79" spans="2:6" x14ac:dyDescent="0.25">
      <c r="B79" s="29" t="s">
        <v>48</v>
      </c>
      <c r="C79" s="18" t="s">
        <v>8</v>
      </c>
      <c r="D79" s="18">
        <v>20</v>
      </c>
      <c r="E79" s="19"/>
      <c r="F79" s="28">
        <f t="shared" si="7"/>
        <v>0</v>
      </c>
    </row>
    <row r="80" spans="2:6" x14ac:dyDescent="0.25">
      <c r="B80" s="29" t="s">
        <v>46</v>
      </c>
      <c r="C80" s="18" t="s">
        <v>8</v>
      </c>
      <c r="D80" s="18">
        <v>6</v>
      </c>
      <c r="E80" s="21"/>
      <c r="F80" s="28">
        <f t="shared" si="7"/>
        <v>0</v>
      </c>
    </row>
    <row r="81" spans="2:6" x14ac:dyDescent="0.25">
      <c r="B81" s="29" t="s">
        <v>24</v>
      </c>
      <c r="C81" s="20" t="s">
        <v>8</v>
      </c>
      <c r="D81" s="20">
        <v>4</v>
      </c>
      <c r="E81" s="21"/>
      <c r="F81" s="28">
        <f t="shared" si="7"/>
        <v>0</v>
      </c>
    </row>
    <row r="82" spans="2:6" ht="22.5" x14ac:dyDescent="0.25">
      <c r="B82" s="29" t="s">
        <v>23</v>
      </c>
      <c r="C82" s="20" t="s">
        <v>8</v>
      </c>
      <c r="D82" s="20">
        <v>2</v>
      </c>
      <c r="E82" s="21"/>
      <c r="F82" s="28">
        <f t="shared" si="7"/>
        <v>0</v>
      </c>
    </row>
    <row r="83" spans="2:6" x14ac:dyDescent="0.25">
      <c r="B83" s="42" t="s">
        <v>47</v>
      </c>
      <c r="C83" s="20" t="s">
        <v>8</v>
      </c>
      <c r="D83" s="43">
        <v>189</v>
      </c>
      <c r="E83" s="44"/>
      <c r="F83" s="28">
        <f>E83*D83</f>
        <v>0</v>
      </c>
    </row>
    <row r="84" spans="2:6" x14ac:dyDescent="0.25">
      <c r="B84" s="29" t="s">
        <v>30</v>
      </c>
      <c r="C84" s="20" t="s">
        <v>8</v>
      </c>
      <c r="D84" s="20">
        <v>12</v>
      </c>
      <c r="E84" s="21"/>
      <c r="F84" s="28">
        <f>E84*D84</f>
        <v>0</v>
      </c>
    </row>
    <row r="85" spans="2:6" x14ac:dyDescent="0.25">
      <c r="B85" s="29" t="s">
        <v>28</v>
      </c>
      <c r="C85" s="20" t="s">
        <v>5</v>
      </c>
      <c r="D85" s="20">
        <v>1</v>
      </c>
      <c r="E85" s="21"/>
      <c r="F85" s="28">
        <f t="shared" ref="F85:F86" si="8">E85*D85</f>
        <v>0</v>
      </c>
    </row>
    <row r="86" spans="2:6" ht="15.75" thickBot="1" x14ac:dyDescent="0.3">
      <c r="B86" s="45" t="s">
        <v>27</v>
      </c>
      <c r="C86" s="46" t="s">
        <v>5</v>
      </c>
      <c r="D86" s="47">
        <v>1</v>
      </c>
      <c r="E86" s="48"/>
      <c r="F86" s="49">
        <f t="shared" si="8"/>
        <v>0</v>
      </c>
    </row>
    <row r="87" spans="2:6" ht="15.75" x14ac:dyDescent="0.25">
      <c r="B87" s="6"/>
      <c r="C87" s="5"/>
      <c r="D87" s="5"/>
      <c r="E87" s="9"/>
      <c r="F87" s="14">
        <f>SUM(F70:F86)</f>
        <v>0</v>
      </c>
    </row>
    <row r="88" spans="2:6" ht="15.75" x14ac:dyDescent="0.25">
      <c r="B88" s="6"/>
      <c r="C88" s="5"/>
      <c r="D88" s="5"/>
      <c r="E88" s="9"/>
      <c r="F88" s="14"/>
    </row>
    <row r="89" spans="2:6" ht="15.75" x14ac:dyDescent="0.25">
      <c r="B89" s="6"/>
      <c r="C89" s="5"/>
      <c r="D89" s="5"/>
      <c r="E89" s="9"/>
      <c r="F89" s="14"/>
    </row>
    <row r="90" spans="2:6" ht="15.75" x14ac:dyDescent="0.25">
      <c r="B90" s="6"/>
      <c r="C90" s="5"/>
      <c r="D90" s="5"/>
      <c r="E90" s="9"/>
      <c r="F90" s="14"/>
    </row>
    <row r="91" spans="2:6" ht="15.75" x14ac:dyDescent="0.25">
      <c r="B91" s="6"/>
      <c r="C91" s="5"/>
      <c r="D91" s="5"/>
      <c r="E91" s="9"/>
      <c r="F91" s="14"/>
    </row>
    <row r="92" spans="2:6" ht="15.75" x14ac:dyDescent="0.25">
      <c r="B92" s="6"/>
      <c r="C92" s="5"/>
      <c r="D92" s="5"/>
      <c r="E92" s="9"/>
      <c r="F92" s="14"/>
    </row>
    <row r="93" spans="2:6" ht="15.75" x14ac:dyDescent="0.25">
      <c r="B93" s="6"/>
      <c r="C93" s="5"/>
      <c r="D93" s="5"/>
      <c r="E93" s="9"/>
      <c r="F93" s="14"/>
    </row>
    <row r="94" spans="2:6" ht="15.75" x14ac:dyDescent="0.25">
      <c r="B94" s="6"/>
      <c r="C94" s="5"/>
      <c r="D94" s="5"/>
      <c r="E94" s="9"/>
      <c r="F94" s="14"/>
    </row>
    <row r="95" spans="2:6" ht="15.75" x14ac:dyDescent="0.25">
      <c r="B95" s="6"/>
      <c r="C95" s="5"/>
      <c r="D95" s="5"/>
      <c r="E95" s="9"/>
      <c r="F95" s="14"/>
    </row>
    <row r="96" spans="2:6" ht="15.75" x14ac:dyDescent="0.25">
      <c r="B96" s="6"/>
      <c r="C96" s="5"/>
      <c r="D96" s="5"/>
      <c r="E96" s="9"/>
      <c r="F96" s="14"/>
    </row>
    <row r="97" spans="2:6" ht="15.75" x14ac:dyDescent="0.25">
      <c r="B97" s="6"/>
      <c r="C97" s="7"/>
      <c r="D97" s="7"/>
      <c r="E97" s="10"/>
      <c r="F97" s="14"/>
    </row>
    <row r="98" spans="2:6" ht="16.5" thickBot="1" x14ac:dyDescent="0.3">
      <c r="B98" s="6" t="s">
        <v>36</v>
      </c>
      <c r="C98" s="5"/>
      <c r="D98" s="5"/>
      <c r="E98" s="9"/>
      <c r="F98" s="15"/>
    </row>
    <row r="99" spans="2:6" ht="24" x14ac:dyDescent="0.25">
      <c r="B99" s="24" t="s">
        <v>0</v>
      </c>
      <c r="C99" s="25" t="s">
        <v>1</v>
      </c>
      <c r="D99" s="25" t="s">
        <v>2</v>
      </c>
      <c r="E99" s="26" t="s">
        <v>3</v>
      </c>
      <c r="F99" s="27" t="s">
        <v>4</v>
      </c>
    </row>
    <row r="100" spans="2:6" x14ac:dyDescent="0.25">
      <c r="B100" s="29" t="s">
        <v>64</v>
      </c>
      <c r="C100" s="18" t="s">
        <v>7</v>
      </c>
      <c r="D100" s="18">
        <v>142</v>
      </c>
      <c r="E100" s="19"/>
      <c r="F100" s="28">
        <f>E100*D100</f>
        <v>0</v>
      </c>
    </row>
    <row r="101" spans="2:6" x14ac:dyDescent="0.25">
      <c r="B101" s="29" t="s">
        <v>65</v>
      </c>
      <c r="C101" s="20" t="s">
        <v>7</v>
      </c>
      <c r="D101" s="23">
        <v>8</v>
      </c>
      <c r="E101" s="21"/>
      <c r="F101" s="28">
        <f>E101*D101</f>
        <v>0</v>
      </c>
    </row>
    <row r="102" spans="2:6" x14ac:dyDescent="0.25">
      <c r="B102" s="29" t="s">
        <v>15</v>
      </c>
      <c r="C102" s="20" t="s">
        <v>10</v>
      </c>
      <c r="D102" s="20">
        <v>4</v>
      </c>
      <c r="E102" s="21"/>
      <c r="F102" s="28">
        <f>E102*D102</f>
        <v>0</v>
      </c>
    </row>
    <row r="103" spans="2:6" x14ac:dyDescent="0.25">
      <c r="B103" s="29" t="s">
        <v>9</v>
      </c>
      <c r="C103" s="20" t="s">
        <v>10</v>
      </c>
      <c r="D103" s="20">
        <v>4000</v>
      </c>
      <c r="E103" s="21"/>
      <c r="F103" s="28">
        <f>E103*D103</f>
        <v>0</v>
      </c>
    </row>
    <row r="104" spans="2:6" x14ac:dyDescent="0.25">
      <c r="B104" s="29"/>
      <c r="C104" s="20"/>
      <c r="D104" s="20"/>
      <c r="E104" s="21"/>
      <c r="F104" s="28"/>
    </row>
    <row r="105" spans="2:6" ht="15.75" x14ac:dyDescent="0.25">
      <c r="B105" s="6"/>
      <c r="C105" s="7"/>
      <c r="D105" s="7"/>
      <c r="E105" s="10"/>
      <c r="F105" s="14">
        <f>SUM(F100:F104)</f>
        <v>0</v>
      </c>
    </row>
    <row r="106" spans="2:6" ht="15.75" x14ac:dyDescent="0.25">
      <c r="B106" s="6"/>
      <c r="C106" s="7"/>
      <c r="D106" s="7"/>
      <c r="E106" s="10"/>
      <c r="F106" s="14"/>
    </row>
    <row r="107" spans="2:6" ht="15.75" x14ac:dyDescent="0.25">
      <c r="B107" s="6"/>
      <c r="C107" s="7"/>
      <c r="D107" s="7"/>
      <c r="E107" s="10"/>
      <c r="F107" s="14"/>
    </row>
    <row r="108" spans="2:6" ht="16.5" thickBot="1" x14ac:dyDescent="0.3">
      <c r="B108" s="1" t="s">
        <v>45</v>
      </c>
      <c r="C108" s="7"/>
      <c r="D108" s="7"/>
      <c r="E108" s="10"/>
      <c r="F108" s="16"/>
    </row>
    <row r="109" spans="2:6" ht="24" x14ac:dyDescent="0.25">
      <c r="B109" s="24" t="s">
        <v>0</v>
      </c>
      <c r="C109" s="25" t="s">
        <v>1</v>
      </c>
      <c r="D109" s="25" t="s">
        <v>2</v>
      </c>
      <c r="E109" s="26" t="s">
        <v>3</v>
      </c>
      <c r="F109" s="27" t="s">
        <v>4</v>
      </c>
    </row>
    <row r="110" spans="2:6" x14ac:dyDescent="0.25">
      <c r="B110" s="29" t="s">
        <v>16</v>
      </c>
      <c r="C110" s="20" t="s">
        <v>8</v>
      </c>
      <c r="D110" s="20">
        <v>50</v>
      </c>
      <c r="E110" s="21"/>
      <c r="F110" s="28">
        <f t="shared" ref="F110:F111" si="9">E110*D110</f>
        <v>0</v>
      </c>
    </row>
    <row r="111" spans="2:6" x14ac:dyDescent="0.25">
      <c r="B111" s="29" t="s">
        <v>13</v>
      </c>
      <c r="C111" s="20" t="s">
        <v>8</v>
      </c>
      <c r="D111" s="20">
        <v>40</v>
      </c>
      <c r="E111" s="21"/>
      <c r="F111" s="28">
        <f t="shared" si="9"/>
        <v>0</v>
      </c>
    </row>
    <row r="112" spans="2:6" x14ac:dyDescent="0.25">
      <c r="B112" s="29" t="s">
        <v>49</v>
      </c>
      <c r="C112" s="20" t="s">
        <v>5</v>
      </c>
      <c r="D112" s="20">
        <v>1</v>
      </c>
      <c r="E112" s="21"/>
      <c r="F112" s="28">
        <f>E112*D112</f>
        <v>0</v>
      </c>
    </row>
    <row r="113" spans="1:6" x14ac:dyDescent="0.25">
      <c r="B113" s="29" t="s">
        <v>29</v>
      </c>
      <c r="C113" s="20" t="s">
        <v>6</v>
      </c>
      <c r="D113" s="20">
        <v>1</v>
      </c>
      <c r="E113" s="21"/>
      <c r="F113" s="28">
        <f>E113*D113</f>
        <v>0</v>
      </c>
    </row>
    <row r="114" spans="1:6" x14ac:dyDescent="0.25">
      <c r="B114" s="29" t="s">
        <v>35</v>
      </c>
      <c r="C114" s="20" t="s">
        <v>5</v>
      </c>
      <c r="D114" s="20">
        <v>1</v>
      </c>
      <c r="E114" s="21"/>
      <c r="F114" s="28">
        <f>E114*D114</f>
        <v>0</v>
      </c>
    </row>
    <row r="115" spans="1:6" ht="15.75" thickBot="1" x14ac:dyDescent="0.3">
      <c r="B115" s="30" t="s">
        <v>11</v>
      </c>
      <c r="C115" s="31" t="s">
        <v>6</v>
      </c>
      <c r="D115" s="31">
        <v>1</v>
      </c>
      <c r="E115" s="37"/>
      <c r="F115" s="34">
        <f t="shared" ref="F115" si="10">E115*D115</f>
        <v>0</v>
      </c>
    </row>
    <row r="116" spans="1:6" ht="15.75" x14ac:dyDescent="0.25">
      <c r="B116" s="4"/>
      <c r="C116" s="3"/>
      <c r="D116" s="3"/>
      <c r="E116" s="11"/>
      <c r="F116" s="14">
        <f>SUM(F110:F115)</f>
        <v>0</v>
      </c>
    </row>
    <row r="117" spans="1:6" x14ac:dyDescent="0.25">
      <c r="E117" s="12"/>
      <c r="F117" s="17"/>
    </row>
    <row r="118" spans="1:6" ht="15.75" thickBot="1" x14ac:dyDescent="0.3">
      <c r="E118" s="12"/>
      <c r="F118" s="17"/>
    </row>
    <row r="119" spans="1:6" ht="16.5" thickBot="1" x14ac:dyDescent="0.3">
      <c r="A119" s="22"/>
      <c r="D119" s="51" t="s">
        <v>12</v>
      </c>
      <c r="E119" s="52"/>
      <c r="F119" s="50">
        <f>F116+F60+F12+F21+F87+F105+F35+F66</f>
        <v>0</v>
      </c>
    </row>
    <row r="120" spans="1:6" x14ac:dyDescent="0.25">
      <c r="E120" s="12"/>
      <c r="F120" s="17"/>
    </row>
  </sheetData>
  <mergeCells count="1">
    <mergeCell ref="B1:F1"/>
  </mergeCells>
  <conditionalFormatting sqref="B11 B80:D80 B12:E14 B100:E100 B4:F9 B17:F22 B27:F46 B48:F48 B70:F79 D11:F11 F13:F14 F80">
    <cfRule type="expression" dxfId="13" priority="19" stopIfTrue="1">
      <formula>#REF!&lt;&gt;""</formula>
    </cfRule>
  </conditionalFormatting>
  <conditionalFormatting sqref="B86 B87:E96 D86:F86">
    <cfRule type="expression" dxfId="12" priority="11" stopIfTrue="1">
      <formula>#REF!&lt;&gt;""</formula>
    </cfRule>
  </conditionalFormatting>
  <conditionalFormatting sqref="B108">
    <cfRule type="expression" dxfId="11" priority="18" stopIfTrue="1">
      <formula>#REF!&lt;&gt;""</formula>
    </cfRule>
  </conditionalFormatting>
  <conditionalFormatting sqref="B10:F10">
    <cfRule type="expression" dxfId="10" priority="14" stopIfTrue="1">
      <formula>#REF!&lt;&gt;""</formula>
    </cfRule>
  </conditionalFormatting>
  <conditionalFormatting sqref="B23:F23">
    <cfRule type="expression" dxfId="9" priority="6" stopIfTrue="1">
      <formula>#REF!&lt;&gt;""</formula>
    </cfRule>
  </conditionalFormatting>
  <conditionalFormatting sqref="B47:F47 F100:F104">
    <cfRule type="expression" dxfId="8" priority="16" stopIfTrue="1">
      <formula>#REF!&lt;&gt;""</formula>
    </cfRule>
  </conditionalFormatting>
  <conditionalFormatting sqref="B64:F65">
    <cfRule type="expression" dxfId="7" priority="2" stopIfTrue="1">
      <formula>#REF!&lt;&gt;""</formula>
    </cfRule>
  </conditionalFormatting>
  <conditionalFormatting sqref="B98:F98">
    <cfRule type="expression" dxfId="6" priority="7" stopIfTrue="1">
      <formula>#REF!&lt;&gt;""</formula>
    </cfRule>
  </conditionalFormatting>
  <conditionalFormatting sqref="C16">
    <cfRule type="expression" dxfId="5" priority="13" stopIfTrue="1">
      <formula>#REF!&lt;&gt;""</formula>
    </cfRule>
  </conditionalFormatting>
  <conditionalFormatting sqref="C25:F26">
    <cfRule type="expression" dxfId="4" priority="1" stopIfTrue="1">
      <formula>#REF!&lt;&gt;""</formula>
    </cfRule>
  </conditionalFormatting>
  <conditionalFormatting sqref="F16">
    <cfRule type="expression" dxfId="3" priority="12" stopIfTrue="1">
      <formula>#REF!&lt;&gt;""</formula>
    </cfRule>
  </conditionalFormatting>
  <conditionalFormatting sqref="F50:F59">
    <cfRule type="expression" dxfId="2" priority="17" stopIfTrue="1">
      <formula>#REF!&lt;&gt;""</formula>
    </cfRule>
  </conditionalFormatting>
  <conditionalFormatting sqref="F81:F85">
    <cfRule type="expression" dxfId="1" priority="8" stopIfTrue="1">
      <formula>#REF!&lt;&gt;""</formula>
    </cfRule>
  </conditionalFormatting>
  <conditionalFormatting sqref="F110:F115">
    <cfRule type="expression" dxfId="0" priority="3" stopIfTrue="1">
      <formula>#REF!&lt;&gt;""</formula>
    </cfRule>
  </conditionalFormatting>
  <pageMargins left="0.24" right="0.27" top="0.26" bottom="0.31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Slepý rozpočet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Miroslav Horak</dc:creator>
  <cp:lastModifiedBy>HUNTER</cp:lastModifiedBy>
  <cp:lastPrinted>2023-03-16T06:47:48Z</cp:lastPrinted>
  <dcterms:created xsi:type="dcterms:W3CDTF">2018-04-25T13:01:50Z</dcterms:created>
  <dcterms:modified xsi:type="dcterms:W3CDTF">2023-03-16T06:48:02Z</dcterms:modified>
</cp:coreProperties>
</file>