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2. etapa modernizace MKDS Znojmo 2023 17. listopadu\Do výběrka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</workbook>
</file>

<file path=xl/calcChain.xml><?xml version="1.0" encoding="utf-8"?>
<calcChain xmlns="http://schemas.openxmlformats.org/spreadsheetml/2006/main">
  <c r="G7" i="2" l="1"/>
  <c r="G9" i="2" l="1"/>
  <c r="G44" i="2" l="1"/>
  <c r="G45" i="2"/>
  <c r="G43" i="2"/>
  <c r="G36" i="2"/>
  <c r="G37" i="2"/>
  <c r="G35" i="2"/>
  <c r="G26" i="2"/>
  <c r="G27" i="2"/>
  <c r="G28" i="2"/>
  <c r="G29" i="2"/>
  <c r="G25" i="2"/>
  <c r="G15" i="2"/>
  <c r="G16" i="2"/>
  <c r="G17" i="2"/>
  <c r="G18" i="2"/>
  <c r="G19" i="2"/>
  <c r="G10" i="2"/>
  <c r="G11" i="2"/>
  <c r="G12" i="2"/>
  <c r="G13" i="2"/>
  <c r="G14" i="2"/>
  <c r="G8" i="2"/>
  <c r="G38" i="2" l="1"/>
  <c r="G39" i="2" s="1"/>
  <c r="G30" i="2"/>
  <c r="G31" i="2" s="1"/>
  <c r="G46" i="2"/>
  <c r="G47" i="2" s="1"/>
  <c r="G20" i="2"/>
  <c r="G49" i="2" l="1"/>
  <c r="G50" i="2" s="1"/>
  <c r="G51" i="2" s="1"/>
  <c r="G21" i="2"/>
</calcChain>
</file>

<file path=xl/sharedStrings.xml><?xml version="1.0" encoding="utf-8"?>
<sst xmlns="http://schemas.openxmlformats.org/spreadsheetml/2006/main" count="101" uniqueCount="50">
  <si>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</si>
  <si>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</si>
  <si>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</si>
  <si>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</si>
  <si>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</si>
  <si>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</si>
  <si>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</si>
  <si>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</si>
  <si>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</si>
  <si>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</si>
  <si>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</si>
  <si>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</si>
  <si>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</si>
  <si>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Uchycení kamery na výložník</t>
  </si>
  <si>
    <t>Avigilon ACC7-ENT licence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</si>
  <si>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</si>
  <si>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</si>
  <si>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</si>
  <si>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</si>
  <si>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</si>
  <si>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</si>
  <si>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</si>
  <si>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</si>
  <si>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</si>
  <si>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</si>
  <si>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</si>
  <si>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</si>
  <si>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</si>
  <si>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Úprava konfigurace stávajícího rozvaděče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</si>
  <si>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</si>
  <si>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</si>
  <si>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</si>
  <si>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</si>
  <si>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</si>
  <si>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</si>
  <si>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</si>
  <si>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Použití vysokozdvižné plošiny (dosah 20m)</t>
  </si>
  <si>
    <t>Dopravní náklady, přeprava materiálu</t>
  </si>
  <si>
    <t>Celkem DPH 21%</t>
  </si>
  <si>
    <t>Město Znojmo - MKDS - Analytické kamery - KB Milady Horákové</t>
  </si>
  <si>
    <t>8 Mpx kompaktní IP kamera, exteriérová, Day/Night s mechanickým IR filtrem, Smart IR, IR LED dosvit 50 m, 1/1.8" Progressive Scan CMOS, rozlišení 3840 x 2160 px @ 25 fps, citlivost 0,055 lx (F1.8) Color, 0,028 lx (F1.8) B/W, 0 lx IR on, poměr 16: 9, motorzoom objektiv 4,9–8 mm / F1.8, úhel záběru 52°–92°, nová samoučící se analýza, BLC, AWB, WDR 120 dB, 3DNR, LightCatcher, 64 privátních zón, komprese H.264 HDSM SmartCodec / H.265 HDSM SmartCodec / MJPEG, Multi-stream H.264 / Multi-stream H.265, ONVIF kompatibilní, HDSM 2.0, HDSM SmartCodec, Idle Scene mód, alarm I/O 1/1, audio I/O 1/1, slot na SD kartu max. 256 GB, napájení 12 V DC / 24 V AC, PoE (IEEE802.3af Class 3), 1083 mA, pracovní teplota od -40 °C do + 60 °C, IP 67, IK 10, rozměry 280 x 126 x 91 mm, hmotnost 1,71 kg</t>
  </si>
  <si>
    <t>Výložník</t>
  </si>
  <si>
    <t>8 Mpx PTZ IP kamera, do exteriéru, Day/Night, 1/2.5" Type "Exmor R" CMOS Sensor, rozlišení 3840 x 2160 px @ 30 fps, objektiv 4,4–88 mm, F2.0–F3.8, max. 36x zoom, 0,3 lux (F2.0) color mode; 0,09 lux (F2.0) monochrome, poměr 16:9, podpora analýzy novej generácie H5A (home preset), elektronická stabilizace, BLC, AWB, WDR 120 dB, 3D NR, 64 privátních zón (3D), komprese H.264 HDSM SmartCodec / H.265 HDSM SmartCodec / MJPEG, Multi-stream H.264 / Multi-stream H.265, ONVIF kompatibilní, HDSM, RJ-45 (100BASE-TX), napájení 24 V DC / 24 V AC, spotřeba 51 W, úložiště 2x micro SD karta, krytí IP 67, PoE+, rozhraní Alarm I/O 2/2, Audio I/O 1/1, pracovní teplota od -30 °C do +60 °C, rozměry 242 x 347 mm, hmotnost 3,7 kg</t>
  </si>
  <si>
    <t>2 Mpx PTZ IP kamera, Day/Night s mechanickým IR filtrem, WDR 1/2,8" progressive scan CMOS, rozlišení 1920 × 1080 px @ 25 fps, citlivost 0,1 lx (F/1.6) Color, 0,03 lx (F/1.6) B/W, motor zoom objektiv 4,3–129 mm / F/1.6–F/4.7, 30x optický zoom, úhel záběru 2,3°–63,7°, horizontální natáčení 360°, vertikální náklon od -10° do +90°, BLC, AWB, WDR 120dB, inteligentní funkce, komprese H.264/MJPEG, ONVIF kompatibilní, HDSM, LightCatcher, Idle Scene mód, object tracking, alarm I/O 1/1, audio I/O 1/1, 1x video výstup, slot na SD kartu max. 256 GB, IK 10, IP 67, napájení 24 V AC, 2,4 A, PoE+, pracovní teplota od -40 °C do +50 °C, rozměry 226 x 313 mm, hmotnost 3,9 kg</t>
  </si>
  <si>
    <t>Analytická PTZ IP 2Mpx kamera</t>
  </si>
  <si>
    <t>Analytická PTZ 8Mpx IP kamera</t>
  </si>
  <si>
    <t>Analytická statická 8Mpx IP kamera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</si>
  <si>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</si>
  <si>
    <t>PoE switch</t>
  </si>
  <si>
    <t>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</si>
</sst>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9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NumberFormat="1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Border="1" applyAlignment="1">
      <alignment horizontal="right"/>
    </xf>
    <xf numFmtId="5" fontId="5" fillId="2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G52"/>
  <sheetViews>
    <sheetView tabSelected="1" topLeftCell="A10" zoomScaleNormal="100" workbookViewId="0">
      <selection activeCell="B14" sqref="B14"/>
    </sheetView>
  </sheetViews>
  <sheetFormatPr defaultRowHeight="12.75" x14ac:dyDescent="0.2"/>
  <cols>
    <col min="1" max="1" width="3.7109375" customWidth="1"/>
    <col min="2" max="2" width="18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32" t="s">
        <v>39</v>
      </c>
      <c r="B2" s="32"/>
      <c r="C2" s="32"/>
      <c r="D2" s="32"/>
      <c r="E2" s="32"/>
      <c r="F2" s="32"/>
      <c r="G2" s="32"/>
    </row>
    <row r="3" spans="1:7" x14ac:dyDescent="0.2">
      <c r="E3" s="13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4" t="s">
        <v>4</v>
      </c>
      <c r="E6" s="14" t="s">
        <v>8</v>
      </c>
      <c r="F6" s="7" t="s">
        <v>5</v>
      </c>
      <c r="G6" s="7" t="s">
        <v>0</v>
      </c>
    </row>
    <row r="7" spans="1:7" ht="120.75" customHeight="1" x14ac:dyDescent="0.2">
      <c r="A7" s="29">
        <v>1</v>
      </c>
      <c r="B7" s="33" t="s">
        <v>44</v>
      </c>
      <c r="C7" s="28" t="s">
        <v>43</v>
      </c>
      <c r="D7" s="31">
        <v>1</v>
      </c>
      <c r="E7" s="30" t="s">
        <v>11</v>
      </c>
      <c r="F7" s="17">
        <v>0</v>
      </c>
      <c r="G7" s="17">
        <f>D7*F7</f>
        <v>0</v>
      </c>
    </row>
    <row r="8" spans="1:7" ht="179.25" customHeight="1" x14ac:dyDescent="0.2">
      <c r="A8" s="29">
        <v>2</v>
      </c>
      <c r="B8" s="18" t="s">
        <v>46</v>
      </c>
      <c r="C8" s="24" t="s">
        <v>40</v>
      </c>
      <c r="D8" s="16">
        <v>2</v>
      </c>
      <c r="E8" s="16" t="s">
        <v>11</v>
      </c>
      <c r="F8" s="17">
        <v>0</v>
      </c>
      <c r="G8" s="17">
        <f>D8*F8</f>
        <v>0</v>
      </c>
    </row>
    <row r="9" spans="1:7" ht="156" customHeight="1" x14ac:dyDescent="0.2">
      <c r="A9" s="29">
        <v>3</v>
      </c>
      <c r="B9" s="18" t="s">
        <v>45</v>
      </c>
      <c r="C9" s="24" t="s">
        <v>42</v>
      </c>
      <c r="D9" s="16">
        <v>1</v>
      </c>
      <c r="E9" s="16" t="s">
        <v>11</v>
      </c>
      <c r="F9" s="17">
        <v>0</v>
      </c>
      <c r="G9" s="17">
        <f>D9*F9</f>
        <v>0</v>
      </c>
    </row>
    <row r="10" spans="1:7" x14ac:dyDescent="0.2">
      <c r="A10" s="29">
        <v>4</v>
      </c>
      <c r="B10" s="18"/>
      <c r="C10" s="24" t="s">
        <v>12</v>
      </c>
      <c r="D10" s="16">
        <v>2</v>
      </c>
      <c r="E10" s="16" t="s">
        <v>11</v>
      </c>
      <c r="F10" s="17">
        <v>0</v>
      </c>
      <c r="G10" s="17">
        <f t="shared" ref="G10:G19" si="0">D10*F10</f>
        <v>0</v>
      </c>
    </row>
    <row r="11" spans="1:7" x14ac:dyDescent="0.2">
      <c r="A11" s="29">
        <v>5</v>
      </c>
      <c r="B11" s="18"/>
      <c r="C11" s="24" t="s">
        <v>41</v>
      </c>
      <c r="D11" s="16">
        <v>4</v>
      </c>
      <c r="E11" s="16" t="s">
        <v>11</v>
      </c>
      <c r="F11" s="17">
        <v>0</v>
      </c>
      <c r="G11" s="17">
        <f t="shared" si="0"/>
        <v>0</v>
      </c>
    </row>
    <row r="12" spans="1:7" x14ac:dyDescent="0.2">
      <c r="A12" s="29">
        <v>6</v>
      </c>
      <c r="B12" s="18"/>
      <c r="C12" s="24" t="s">
        <v>13</v>
      </c>
      <c r="D12" s="16">
        <v>4</v>
      </c>
      <c r="E12" s="16" t="s">
        <v>11</v>
      </c>
      <c r="F12" s="17">
        <v>0</v>
      </c>
      <c r="G12" s="17">
        <f>D12*F12</f>
        <v>0</v>
      </c>
    </row>
    <row r="13" spans="1:7" x14ac:dyDescent="0.2">
      <c r="A13" s="29">
        <v>7</v>
      </c>
      <c r="B13" s="18" t="s">
        <v>49</v>
      </c>
      <c r="C13" s="24" t="s">
        <v>14</v>
      </c>
      <c r="D13" s="16">
        <v>4</v>
      </c>
      <c r="E13" s="16" t="s">
        <v>11</v>
      </c>
      <c r="F13" s="17">
        <v>0</v>
      </c>
      <c r="G13" s="17">
        <f>D13*F13</f>
        <v>0</v>
      </c>
    </row>
    <row r="14" spans="1:7" ht="95.25" customHeight="1" x14ac:dyDescent="0.2">
      <c r="A14" s="29">
        <v>8</v>
      </c>
      <c r="B14" s="18" t="s">
        <v>48</v>
      </c>
      <c r="C14" s="25" t="s">
        <v>47</v>
      </c>
      <c r="D14" s="16">
        <v>1</v>
      </c>
      <c r="E14" s="16" t="s">
        <v>11</v>
      </c>
      <c r="F14" s="17">
        <v>0</v>
      </c>
      <c r="G14" s="17">
        <f t="shared" si="0"/>
        <v>0</v>
      </c>
    </row>
    <row r="15" spans="1:7" x14ac:dyDescent="0.2">
      <c r="A15" s="29">
        <v>10</v>
      </c>
      <c r="B15" s="18"/>
      <c r="C15" s="24" t="s">
        <v>16</v>
      </c>
      <c r="D15" s="16">
        <v>80</v>
      </c>
      <c r="E15" s="16" t="s">
        <v>15</v>
      </c>
      <c r="F15" s="17">
        <v>0</v>
      </c>
      <c r="G15" s="17">
        <f t="shared" si="0"/>
        <v>0</v>
      </c>
    </row>
    <row r="16" spans="1:7" x14ac:dyDescent="0.2">
      <c r="A16" s="29">
        <v>11</v>
      </c>
      <c r="B16" s="18"/>
      <c r="C16" s="24" t="s">
        <v>17</v>
      </c>
      <c r="D16" s="16">
        <v>0</v>
      </c>
      <c r="E16" s="16" t="s">
        <v>11</v>
      </c>
      <c r="F16" s="17"/>
      <c r="G16" s="17">
        <f t="shared" si="0"/>
        <v>0</v>
      </c>
    </row>
    <row r="17" spans="1:7" x14ac:dyDescent="0.2">
      <c r="A17" s="29">
        <v>12</v>
      </c>
      <c r="B17" s="18"/>
      <c r="C17" s="24" t="s">
        <v>18</v>
      </c>
      <c r="D17" s="16">
        <v>0</v>
      </c>
      <c r="E17" s="16" t="s">
        <v>11</v>
      </c>
      <c r="F17" s="17"/>
      <c r="G17" s="17">
        <f t="shared" si="0"/>
        <v>0</v>
      </c>
    </row>
    <row r="18" spans="1:7" x14ac:dyDescent="0.2">
      <c r="A18" s="29">
        <v>13</v>
      </c>
      <c r="B18" s="18"/>
      <c r="C18" s="24" t="s">
        <v>19</v>
      </c>
      <c r="D18" s="16">
        <v>1</v>
      </c>
      <c r="E18" s="16" t="s">
        <v>20</v>
      </c>
      <c r="F18" s="17">
        <v>0</v>
      </c>
      <c r="G18" s="17">
        <f t="shared" si="0"/>
        <v>0</v>
      </c>
    </row>
    <row r="19" spans="1:7" x14ac:dyDescent="0.2">
      <c r="A19" s="29">
        <v>14</v>
      </c>
      <c r="B19" s="18"/>
      <c r="C19" s="24" t="s">
        <v>21</v>
      </c>
      <c r="D19" s="16">
        <v>1</v>
      </c>
      <c r="E19" s="16" t="s">
        <v>20</v>
      </c>
      <c r="F19" s="17">
        <v>0</v>
      </c>
      <c r="G19" s="17">
        <f t="shared" si="0"/>
        <v>0</v>
      </c>
    </row>
    <row r="20" spans="1:7" ht="15" x14ac:dyDescent="0.25">
      <c r="A20" s="3"/>
      <c r="B20" s="3"/>
      <c r="C20" s="8" t="s">
        <v>0</v>
      </c>
      <c r="D20" s="9"/>
      <c r="E20" s="9"/>
      <c r="F20" s="9"/>
      <c r="G20" s="12">
        <f>SUM(G7:G19)</f>
        <v>0</v>
      </c>
    </row>
    <row r="21" spans="1:7" x14ac:dyDescent="0.2">
      <c r="B21" s="15" t="s">
        <v>6</v>
      </c>
      <c r="C21" s="2" t="s">
        <v>22</v>
      </c>
      <c r="D21" s="5"/>
      <c r="E21" s="5"/>
      <c r="F21" s="5"/>
      <c r="G21" s="4">
        <f>G20*0.21</f>
        <v>0</v>
      </c>
    </row>
    <row r="22" spans="1:7" x14ac:dyDescent="0.2">
      <c r="B22" s="15"/>
      <c r="C22" s="2"/>
      <c r="D22" s="5"/>
      <c r="E22" s="5"/>
      <c r="F22" s="5"/>
      <c r="G22" s="4"/>
    </row>
    <row r="23" spans="1:7" ht="15.75" x14ac:dyDescent="0.25">
      <c r="A23" s="10"/>
      <c r="B23" s="10"/>
      <c r="C23" s="11" t="s">
        <v>23</v>
      </c>
      <c r="D23" s="10"/>
      <c r="E23" s="10"/>
      <c r="F23" s="10"/>
      <c r="G23" s="10"/>
    </row>
    <row r="24" spans="1:7" x14ac:dyDescent="0.2">
      <c r="A24" s="6" t="s">
        <v>1</v>
      </c>
      <c r="B24" s="6" t="s">
        <v>2</v>
      </c>
      <c r="C24" s="6" t="s">
        <v>3</v>
      </c>
      <c r="D24" s="14" t="s">
        <v>4</v>
      </c>
      <c r="E24" s="14" t="s">
        <v>8</v>
      </c>
      <c r="F24" s="7" t="s">
        <v>5</v>
      </c>
      <c r="G24" s="7" t="s">
        <v>0</v>
      </c>
    </row>
    <row r="25" spans="1:7" ht="25.5" x14ac:dyDescent="0.2">
      <c r="A25" s="16">
        <v>1</v>
      </c>
      <c r="B25" s="18"/>
      <c r="C25" s="24" t="s">
        <v>24</v>
      </c>
      <c r="D25" s="16">
        <v>4</v>
      </c>
      <c r="E25" s="16" t="s">
        <v>11</v>
      </c>
      <c r="F25" s="17">
        <v>0</v>
      </c>
      <c r="G25" s="17">
        <f>D25*F25</f>
        <v>0</v>
      </c>
    </row>
    <row r="26" spans="1:7" x14ac:dyDescent="0.2">
      <c r="A26" s="16">
        <v>2</v>
      </c>
      <c r="B26" s="18"/>
      <c r="C26" s="24" t="s">
        <v>25</v>
      </c>
      <c r="D26" s="16">
        <v>1</v>
      </c>
      <c r="E26" s="16" t="s">
        <v>11</v>
      </c>
      <c r="F26" s="17">
        <v>0</v>
      </c>
      <c r="G26" s="17">
        <f t="shared" ref="G26:G29" si="1">D26*F26</f>
        <v>0</v>
      </c>
    </row>
    <row r="27" spans="1:7" x14ac:dyDescent="0.2">
      <c r="A27" s="16">
        <v>3</v>
      </c>
      <c r="B27" s="18"/>
      <c r="C27" s="24" t="s">
        <v>26</v>
      </c>
      <c r="D27" s="16">
        <v>1</v>
      </c>
      <c r="E27" s="16" t="s">
        <v>20</v>
      </c>
      <c r="F27" s="17">
        <v>0</v>
      </c>
      <c r="G27" s="17">
        <f t="shared" si="1"/>
        <v>0</v>
      </c>
    </row>
    <row r="28" spans="1:7" ht="25.5" x14ac:dyDescent="0.2">
      <c r="A28" s="16">
        <v>4</v>
      </c>
      <c r="B28" s="18"/>
      <c r="C28" s="24" t="s">
        <v>27</v>
      </c>
      <c r="D28" s="16">
        <v>1</v>
      </c>
      <c r="E28" s="16" t="s">
        <v>20</v>
      </c>
      <c r="F28" s="17">
        <v>0</v>
      </c>
      <c r="G28" s="17">
        <f t="shared" si="1"/>
        <v>0</v>
      </c>
    </row>
    <row r="29" spans="1:7" x14ac:dyDescent="0.2">
      <c r="A29" s="16">
        <v>5</v>
      </c>
      <c r="B29" s="18"/>
      <c r="C29" s="24" t="s">
        <v>28</v>
      </c>
      <c r="D29" s="16">
        <v>1</v>
      </c>
      <c r="E29" s="16" t="s">
        <v>20</v>
      </c>
      <c r="F29" s="17">
        <v>0</v>
      </c>
      <c r="G29" s="17">
        <f t="shared" si="1"/>
        <v>0</v>
      </c>
    </row>
    <row r="30" spans="1:7" ht="15" x14ac:dyDescent="0.25">
      <c r="A30" s="3"/>
      <c r="B30" s="3"/>
      <c r="C30" s="8" t="s">
        <v>0</v>
      </c>
      <c r="D30" s="9"/>
      <c r="E30" s="9"/>
      <c r="F30" s="9"/>
      <c r="G30" s="12">
        <f>SUM(G25:G29)</f>
        <v>0</v>
      </c>
    </row>
    <row r="31" spans="1:7" x14ac:dyDescent="0.2">
      <c r="B31" s="15" t="s">
        <v>6</v>
      </c>
      <c r="C31" s="2" t="s">
        <v>22</v>
      </c>
      <c r="D31" s="5"/>
      <c r="E31" s="5"/>
      <c r="F31" s="5"/>
      <c r="G31" s="4">
        <f>G30*0.21</f>
        <v>0</v>
      </c>
    </row>
    <row r="32" spans="1:7" x14ac:dyDescent="0.2">
      <c r="B32" s="15"/>
      <c r="C32" s="2"/>
      <c r="D32" s="5"/>
      <c r="E32" s="5"/>
      <c r="F32" s="5"/>
      <c r="G32" s="4"/>
    </row>
    <row r="33" spans="1:7" ht="15.75" x14ac:dyDescent="0.25">
      <c r="A33" s="10"/>
      <c r="B33" s="10"/>
      <c r="C33" s="11" t="s">
        <v>29</v>
      </c>
      <c r="D33" s="10"/>
      <c r="E33" s="10"/>
      <c r="F33" s="10"/>
      <c r="G33" s="10"/>
    </row>
    <row r="34" spans="1:7" x14ac:dyDescent="0.2">
      <c r="A34" s="6" t="s">
        <v>1</v>
      </c>
      <c r="B34" s="6" t="s">
        <v>2</v>
      </c>
      <c r="C34" s="6" t="s">
        <v>3</v>
      </c>
      <c r="D34" s="14" t="s">
        <v>4</v>
      </c>
      <c r="E34" s="14" t="s">
        <v>8</v>
      </c>
      <c r="F34" s="7" t="s">
        <v>5</v>
      </c>
      <c r="G34" s="7" t="s">
        <v>0</v>
      </c>
    </row>
    <row r="35" spans="1:7" x14ac:dyDescent="0.2">
      <c r="A35" s="16">
        <v>1</v>
      </c>
      <c r="B35" s="18"/>
      <c r="C35" s="24" t="s">
        <v>30</v>
      </c>
      <c r="D35" s="16">
        <v>1</v>
      </c>
      <c r="E35" s="16" t="s">
        <v>20</v>
      </c>
      <c r="F35" s="17">
        <v>0</v>
      </c>
      <c r="G35" s="17">
        <f>D35*F35</f>
        <v>0</v>
      </c>
    </row>
    <row r="36" spans="1:7" x14ac:dyDescent="0.2">
      <c r="A36" s="16">
        <v>2</v>
      </c>
      <c r="B36" s="18"/>
      <c r="C36" s="24" t="s">
        <v>31</v>
      </c>
      <c r="D36" s="16">
        <v>1</v>
      </c>
      <c r="E36" s="16" t="s">
        <v>20</v>
      </c>
      <c r="F36" s="17">
        <v>0</v>
      </c>
      <c r="G36" s="17">
        <f t="shared" ref="G36:G37" si="2">D36*F36</f>
        <v>0</v>
      </c>
    </row>
    <row r="37" spans="1:7" x14ac:dyDescent="0.2">
      <c r="A37" s="16">
        <v>3</v>
      </c>
      <c r="B37" s="18"/>
      <c r="C37" s="24" t="s">
        <v>32</v>
      </c>
      <c r="D37" s="16">
        <v>5</v>
      </c>
      <c r="E37" s="16" t="s">
        <v>33</v>
      </c>
      <c r="F37" s="17">
        <v>0</v>
      </c>
      <c r="G37" s="17">
        <f t="shared" si="2"/>
        <v>0</v>
      </c>
    </row>
    <row r="38" spans="1:7" ht="15" x14ac:dyDescent="0.25">
      <c r="A38" s="3"/>
      <c r="B38" s="3"/>
      <c r="C38" s="8" t="s">
        <v>0</v>
      </c>
      <c r="D38" s="9"/>
      <c r="E38" s="9"/>
      <c r="F38" s="9"/>
      <c r="G38" s="12">
        <f>SUM(G35:G37)</f>
        <v>0</v>
      </c>
    </row>
    <row r="39" spans="1:7" x14ac:dyDescent="0.2">
      <c r="B39" s="15" t="s">
        <v>6</v>
      </c>
      <c r="C39" s="2" t="s">
        <v>22</v>
      </c>
      <c r="D39" s="5"/>
      <c r="E39" s="5"/>
      <c r="F39" s="5"/>
      <c r="G39" s="4">
        <f>G38*0.21</f>
        <v>0</v>
      </c>
    </row>
    <row r="40" spans="1:7" x14ac:dyDescent="0.2">
      <c r="B40" s="15"/>
      <c r="C40" s="2"/>
      <c r="D40" s="5"/>
      <c r="E40" s="5"/>
      <c r="F40" s="5"/>
      <c r="G40" s="4"/>
    </row>
    <row r="41" spans="1:7" ht="15.75" x14ac:dyDescent="0.25">
      <c r="A41" s="10"/>
      <c r="B41" s="10"/>
      <c r="C41" s="11" t="s">
        <v>34</v>
      </c>
      <c r="D41" s="10"/>
      <c r="E41" s="10"/>
      <c r="F41" s="10"/>
      <c r="G41" s="10"/>
    </row>
    <row r="42" spans="1:7" x14ac:dyDescent="0.2">
      <c r="A42" s="6" t="s">
        <v>1</v>
      </c>
      <c r="B42" s="6" t="s">
        <v>2</v>
      </c>
      <c r="C42" s="6" t="s">
        <v>3</v>
      </c>
      <c r="D42" s="14" t="s">
        <v>4</v>
      </c>
      <c r="E42" s="14" t="s">
        <v>8</v>
      </c>
      <c r="F42" s="7" t="s">
        <v>5</v>
      </c>
      <c r="G42" s="7" t="s">
        <v>0</v>
      </c>
    </row>
    <row r="43" spans="1:7" x14ac:dyDescent="0.2">
      <c r="A43" s="16">
        <v>1</v>
      </c>
      <c r="B43" s="18"/>
      <c r="C43" s="24" t="s">
        <v>35</v>
      </c>
      <c r="D43" s="16">
        <v>3</v>
      </c>
      <c r="E43" s="16" t="s">
        <v>33</v>
      </c>
      <c r="F43" s="17">
        <v>0</v>
      </c>
      <c r="G43" s="17">
        <f>D43*F43</f>
        <v>0</v>
      </c>
    </row>
    <row r="44" spans="1:7" x14ac:dyDescent="0.2">
      <c r="A44" s="16">
        <v>2</v>
      </c>
      <c r="B44" s="18"/>
      <c r="C44" s="24" t="s">
        <v>36</v>
      </c>
      <c r="D44" s="16">
        <v>0</v>
      </c>
      <c r="E44" s="16" t="s">
        <v>33</v>
      </c>
      <c r="F44" s="17"/>
      <c r="G44" s="17">
        <f t="shared" ref="G44:G45" si="3">D44*F44</f>
        <v>0</v>
      </c>
    </row>
    <row r="45" spans="1:7" x14ac:dyDescent="0.2">
      <c r="A45" s="16">
        <v>3</v>
      </c>
      <c r="B45" s="18"/>
      <c r="C45" s="24" t="s">
        <v>37</v>
      </c>
      <c r="D45" s="16">
        <v>1</v>
      </c>
      <c r="E45" s="16" t="s">
        <v>20</v>
      </c>
      <c r="F45" s="17">
        <v>0</v>
      </c>
      <c r="G45" s="17">
        <f t="shared" si="3"/>
        <v>0</v>
      </c>
    </row>
    <row r="46" spans="1:7" ht="15" x14ac:dyDescent="0.25">
      <c r="A46" s="3"/>
      <c r="B46" s="3"/>
      <c r="C46" s="8" t="s">
        <v>0</v>
      </c>
      <c r="D46" s="9"/>
      <c r="E46" s="9"/>
      <c r="F46" s="9"/>
      <c r="G46" s="12">
        <f>SUM(G43:G45)</f>
        <v>0</v>
      </c>
    </row>
    <row r="47" spans="1:7" x14ac:dyDescent="0.2">
      <c r="B47" s="15" t="s">
        <v>6</v>
      </c>
      <c r="C47" s="2" t="s">
        <v>22</v>
      </c>
      <c r="D47" s="5"/>
      <c r="E47" s="5"/>
      <c r="F47" s="5"/>
      <c r="G47" s="4">
        <f>G46*0.21</f>
        <v>0</v>
      </c>
    </row>
    <row r="48" spans="1:7" x14ac:dyDescent="0.2">
      <c r="B48" s="15"/>
      <c r="C48" s="2"/>
      <c r="D48" s="5"/>
      <c r="E48" s="5"/>
      <c r="F48" s="5"/>
      <c r="G48" s="4"/>
    </row>
    <row r="49" spans="3:7" ht="15.75" x14ac:dyDescent="0.25">
      <c r="C49" s="1" t="s">
        <v>7</v>
      </c>
      <c r="F49" s="22"/>
      <c r="G49" s="26">
        <f>G20+G30+G38+G46</f>
        <v>0</v>
      </c>
    </row>
    <row r="50" spans="3:7" ht="15.75" x14ac:dyDescent="0.25">
      <c r="C50" s="1" t="s">
        <v>38</v>
      </c>
      <c r="E50" s="21"/>
      <c r="F50" s="23"/>
      <c r="G50" s="27">
        <f>G49*0.21</f>
        <v>0</v>
      </c>
    </row>
    <row r="51" spans="3:7" ht="15.75" x14ac:dyDescent="0.25">
      <c r="C51" s="1" t="s">
        <v>9</v>
      </c>
      <c r="G51" s="20">
        <f>G49+G50</f>
        <v>0</v>
      </c>
    </row>
    <row r="52" spans="3:7" x14ac:dyDescent="0.2">
      <c r="G52" s="19"/>
    </row>
  </sheetData>
  <mergeCells count="1">
    <mergeCell ref="A2:G2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2023-06-21T11:39:21Z</dcterms:modified>
</cp:coreProperties>
</file>