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P:\06_Nakup\interní\01 - Nakup\17c -  REALIZAČNÍ LISTY VÝROBNÍ\2023\14_2023 Opravy motorů CAT 3412E DITA v HKV ř. 854 - Lucka\Josephine\"/>
    </mc:Choice>
  </mc:AlternateContent>
  <xr:revisionPtr revIDLastSave="0" documentId="13_ncr:1_{63C4C808-0ADD-4811-AF44-4544C7E6FA2F}"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F178" i="1" l="1"/>
  <c r="E175" i="1"/>
  <c r="E172" i="1"/>
  <c r="D172" i="1"/>
  <c r="E171"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64" i="1"/>
  <c r="D60" i="1"/>
  <c r="C60" i="1"/>
  <c r="E52" i="1"/>
  <c r="E53" i="1"/>
  <c r="E54" i="1"/>
  <c r="E55" i="1"/>
  <c r="E56" i="1"/>
  <c r="E57" i="1"/>
  <c r="E58" i="1"/>
  <c r="E59" i="1"/>
  <c r="E51" i="1"/>
  <c r="E60" i="1" s="1"/>
  <c r="D46" i="1"/>
  <c r="C46"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 i="1"/>
  <c r="E46" i="1" l="1"/>
</calcChain>
</file>

<file path=xl/sharedStrings.xml><?xml version="1.0" encoding="utf-8"?>
<sst xmlns="http://schemas.openxmlformats.org/spreadsheetml/2006/main" count="757" uniqueCount="292">
  <si>
    <t>Dosazeni nových klínových řemenů alternátoru.</t>
  </si>
  <si>
    <t>Demontáž elektrického startéru motoru. Odstraněni starého těsnění z dosedací plochy zadní skříně setrvačníku. Montáž remanu startéru včetně nového těsnění.</t>
  </si>
  <si>
    <t>Demontáž palivového vedeni a čerpadla. Montáž nového palivového čerpadla včetně těsnění.</t>
  </si>
  <si>
    <t>Demontáž 2 termostatových komor. Demontáž 2 ks termostatů. Očištění komor od úsad a starého těsnění. Montáž 2 ks nových termostatů. Montáž termostatových komor včetně potřebného těsnění.</t>
  </si>
  <si>
    <t>Dosazení všech nových hadic palivového systému.</t>
  </si>
  <si>
    <t>Dodání a instalace kompletní nové kabeláže motoru.</t>
  </si>
  <si>
    <t>Demontáž systému odvětrání klikové skříně motoru. Odstraněni karbonu, kontrola hadic a těsnosti systému. Dodáni 1 ks nového filtru odlučovače. Montáž odlučovače.</t>
  </si>
  <si>
    <t>Demontáž hlavní řemenice, tlumiče torzních kmitů klikového hřídele. Měření parametrů tlumiče. Očištění. Kontrola mechanického poškození. Montáž tlumiče na klikový hřídel, montáž řemenice.</t>
  </si>
  <si>
    <t>Demontáž vodního separátoru. Výměna těsnění a dosazení nového filtru separátoru.</t>
  </si>
  <si>
    <t>Montáž nového výfukového těsnění a výfukového potrubí včetně 32 nových matic.</t>
  </si>
  <si>
    <t>Prohlídka motoru po montáži, kontrola provozních náplní, připojení diagnostiky pro zaznamenání a kontrolu hodnot. Spouštění motoru. Kontrola běhu motoru a správnost chodu všech systémů. Stabilizace parametrů na provozní hodnoty. Konečné nastavení správných parametrů motoru.</t>
  </si>
  <si>
    <t>Sledování parametrů motoru při zatížení v průběhu zkušební jízdy.</t>
  </si>
  <si>
    <t>1</t>
  </si>
  <si>
    <t>Výměna btoku SM</t>
  </si>
  <si>
    <t>2</t>
  </si>
  <si>
    <t>Výměna klikové hřídele</t>
  </si>
  <si>
    <t>3</t>
  </si>
  <si>
    <t>4</t>
  </si>
  <si>
    <t>11</t>
  </si>
  <si>
    <t>7</t>
  </si>
  <si>
    <t>Výměna vačkového hřídele</t>
  </si>
  <si>
    <t>6</t>
  </si>
  <si>
    <t>Výměna kompletního ventilového mechanismu (zdvihátka včetně pružin, tyčky,vahadla, hřídele vahadel, kryty ventilír a ohrádky</t>
  </si>
  <si>
    <t>Výměna kompletního předního rozvodu</t>
  </si>
  <si>
    <t>CELKEM:</t>
  </si>
  <si>
    <t>Popis operace při opravě motoru CAT 3412 DITA v HKV ř. 854 v základním rozsahu</t>
  </si>
  <si>
    <t>materiál</t>
  </si>
  <si>
    <t>práce</t>
  </si>
  <si>
    <t>celkem</t>
  </si>
  <si>
    <t>Krok</t>
  </si>
  <si>
    <t>Popis vícepráce při opravě motoru CAT 3412 DITA v HKV ř. 854</t>
  </si>
  <si>
    <t>Připojeni motoru na diagnostiku, měřeni provozních parametrů před opravou, vyhodnoceni naměřených parametrů a provozních záznamu, prohlídka pro zjištěni chybějících částí.</t>
  </si>
  <si>
    <t>Mytí jednotlivých konstrukčních celků při demontáži pro další operace (kontrola na trhliny, měření…).</t>
  </si>
  <si>
    <t>Kontrola zadní a před ni skříně na trhliny v místech uchycení motoru k rámu vozu, kontrola spojky.</t>
  </si>
  <si>
    <t>Odebrání a vyhodnocení vzorků oleje, zjištěni množství a druh otěrových materiálů.</t>
  </si>
  <si>
    <t>Vypuštění oleje demontáž olejové vany, vyčištěni starého těsnícího materiálu, kontrola na praskliny a mechanické poškození, osazení novým těsněním a přípravou pro montáž na blok motoru.</t>
  </si>
  <si>
    <t>Demontáž olejového čerpadla, odstranění usazeného karbonu, kontrola a zjištěni případného rozsahu poškození, dosazení nového těsnícího materiálu a remanu Čerpadla, zpětná montáž</t>
  </si>
  <si>
    <t>Demontáž potrubí rozvodu vysokého tlaku oleje, demontáž potrubí palivového systému, odpojení elektroinstalace, demontáž vysokotlakého čerpadla oleje, očištění a kontrola poškození, demontáž snímačů a palivového čerpadla, dosazení nového těsnicího materiálu, nových snímačů a remanu vysokotlakého čerpadla, zapojení elektroinstalace, Instalace nových těsnících prvků a zapojení vysokotlakého olejového potrubí, dosažení nového těsnění a montáž palivového potrubí.</t>
  </si>
  <si>
    <t>Demontáž ručního čerpadla paliva, dosazení nového ručního čerpadla a nového těsnění, montáž.</t>
  </si>
  <si>
    <t>Demontáž obou turbodmychadel, demontáž potrubí mazání turbodmychadla, demontáž kompresorové a turbínové komory, odstranění karbonu z kompresorové a sazí z turbínové komory jejich kontrola poškození a montáž na remanu střed turbodmychadla (cartridge), odstranění karbonu a oprava mazacího a odpadového potrubí, dosazení nového těsnění na mazací potrubí, turbínovou a kompresorovou komoru, montáž 2 ks turbodmychadel na motor.</t>
  </si>
  <si>
    <t>Demontáž vačkové hřídele, demontáž 7ks ložisek vačkového hřídele, demontáž 12 ks válcových pouzder, vyčištění dosedacích ploch, odstranění starého těsnícího materiálu, změření dosedacích ploch válcových pouzder na bloku motoru, provedena oprava dosedacích ploch válcových pouzder na bloku motoru odvrtáním a vložením opravných pouzder, dosazení nových těsnících prvků válcových pouzder, montáž 12 ks nových válcových pouzder do bloku motoru, montáž 7 ks nových ložisek vačkové hřídele a montáž vačkové hřídele.</t>
  </si>
  <si>
    <t>Demontáž 12 ks pístů z ojnice, rozměrová kontrola 12 pístů , demontáž pístních kroužků, dosazení 36 ks nových pístních kroužků, montáž 12 ks pístů.</t>
  </si>
  <si>
    <t>Demontáž 12 ks krytů ventilového mechanismu, 2 ks výfukového potrubí, demontáž kompletního ventilového mechanismu (6 ks vahadla s hřídeli, 24 ks zdvihacích tyček, 24 ks zdvihátek), demontáž rozvodu vysokého tlaku oleje pro vstřikováče, demontáž 12 ks pouzder pro vstřikovací jednotky, demontáž 2 ks desky rozvodu kapalin (tlakový olej, palivo), demontáž snímačů, odpojení elektroinstalace, demontáž 2 ks hlav válcových pouzder, demontáž 2 ks distančních desek včetně folie. Odstranění starého těsnění, karbonu, kontrola a oprava závitů pro uchyceni ve 12 ks krytech ventilového mechanismu a instalace nového těsnění. Odstranění starého těsnění, karbonu a kontrola ventilového mechanismu, rozvodu vysokého tlaku oleje pro vstřikované, pouzder pro vstřikovací jednotky, desek rozvodu kapalin, výfukového potrubí očištění hlav válců, demontáž 24 ks výfukových svorníků. Dosazení 2 ks remanu hlav válcových pouzder montáž 24 ks nových výfukových svorníků, dosazení nového těsnění pro montáž hlav válcových pouzder, nové folie, montáž distančních desek, dosazení nového těsnění pro desky rozvodu kapalin a jejich montáž, montáž adaptérů vstřikovacích jednotek. Montáž ventilového mechanismu a jeho krytů včetně nového těsnění a dosazení chybějících nebo poškozených šroubů. Dosazení nových snímačů a zapojení elektroinstalace.</t>
  </si>
  <si>
    <t>Demontáž ojnic z motoru, demontáž 12 ks ojničních ložisek klikového čepu, odstranění karbonu, montáž 12 ks nových ložisek, montáž 12 ks ojnic do pístové skupiny.</t>
  </si>
  <si>
    <t>Demontáž klikové hřídele z bloku motoru, demontáž 7 ks ložisek uložení klikové hřídele a 1 ks axiálního ložiska, demontáž zátek mazacích kanálů klikové hřídele, odstranění karbonu z mazacích kanálů, rozměrová kontrola, přebroušení klikové hřídele. Montáž 7 ks nových ložisek uložení klikové hřídele do bloku motoru, montáž klikové hřídele a nového axiálního ložiska.</t>
  </si>
  <si>
    <r>
      <t xml:space="preserve">Demontáž přední skříně rozvodových kol motoru, demontáž rozvodových kol, </t>
    </r>
    <r>
      <rPr>
        <i/>
        <sz val="12"/>
        <rFont val="Times New Roman"/>
        <family val="1"/>
        <charset val="238"/>
      </rPr>
      <t>2</t>
    </r>
    <r>
      <rPr>
        <sz val="12"/>
        <rFont val="Times New Roman"/>
        <family val="1"/>
        <charset val="238"/>
      </rPr>
      <t xml:space="preserve"> ks ložisek a jejich hřídelí. Očištění skříně, rozvodových kol a hřídelí od karbonu a starých těsnících prvků, kontrola poškození rozvodových kol a rozměrová kontrola hřídelí. Instalace nových ložisek do kol, nových těsnění skříně a hřídelí rozvodů. Montáž hřídelí a rozvodových kol, montáž skříně rozvodů, montáž nového předního těsněni klikováé hřídele.</t>
    </r>
  </si>
  <si>
    <t>Demontáž setrvačníku a skříně setrvačníku, zátek mazacích a chladicích kanálů. Odstranění karbonu a úsad v chladícím okruhu, starého těsnění. Kontrola na mechanická poškození a praskliny. Montáž zátek včetně nového těsnění, montáž skříně setrvačníku a setrvačníku včetně nového těsněni a nové zadní těsnění klikového hřídele</t>
  </si>
  <si>
    <t>Rozměrová kontrola ojnic a ložiska pístního čepu prodloužení životnosti v případě bez mechanického poškození</t>
  </si>
  <si>
    <t>Demontáž 12 ks vstřikovacích jednotek. Montáž 12 ks remanu vstřikovacích jednotek s novým těsněním.</t>
  </si>
  <si>
    <t>Kontrola vrtáni pro zdvihátka ventilů. Rozměrová kontrola 24 ks zdvihátek ventilů.</t>
  </si>
  <si>
    <t>Dodání 200 l originálnf CAT chladicí kapaliny</t>
  </si>
  <si>
    <t>Demontáž chladiče oleje z chladícího systému motoru, odstraněni karbonu a starého těsnění. Montáž remanu chladiče oleje včetně všech potřebných těsnění.</t>
  </si>
  <si>
    <t>Demontáž čerpadla chlazeni z chladícího systému motoru. Odstranění úsad a starého těsnění z chladící ho systému motoru. Montáž remanu čerpadla včetně potřebných těsnění.</t>
  </si>
  <si>
    <t>Demontáž 2 ks olejových filtrů, obtokových ventilů, a filtrační části macího systému z bloku motoru. Odstraněni usazeného karbonu a starých těsnicích i prvků. Kontrola ventilů instalace nového těsnění a zpětná montáž na motor. Dosazení 2 ks nových olejových filtrů. Dodání 100 l motorového oleje.</t>
  </si>
  <si>
    <t>Demontáž spojky ze setrvačníku motoru. Kontrola na trhliny a mechanického a poškozeni spojky. Kontrola Šroubů spojky. Montáž spojky do setrvačníku motoru.</t>
  </si>
  <si>
    <t>Demontáž 2 ks košů filtrů sání. Demontáž hadic sání. Dosazení 4 ks nových filtrů a 2 ks hadic sání.</t>
  </si>
  <si>
    <t>Demontáž 2 ks jemných filtrů z držáků paíiva. Dosazení a montáž 2 ks nových jemných filtrů paliva.</t>
  </si>
  <si>
    <t>Oprava 2 ks alternátorů (120A) a kontrola izolačního stavu.</t>
  </si>
  <si>
    <t>Doprava motoru z DPOV Nymburk do servisního střediska.</t>
  </si>
  <si>
    <t xml:space="preserve">Seřízení vůlí ventilového mechanismu.     </t>
  </si>
  <si>
    <t xml:space="preserve">Po odstavení motoru a jeho zchladnutí kontrola všech montovaných spojů na těsnost.  </t>
  </si>
  <si>
    <t>Výměna 12 ks ojnic</t>
  </si>
  <si>
    <t>Výmérra 12 ks pístu</t>
  </si>
  <si>
    <t>Výměna 12 ks pístních čepu</t>
  </si>
  <si>
    <t>Výměna 12 ks válcových pouzder</t>
  </si>
  <si>
    <t>termín plnění v kalendářních dnech</t>
  </si>
  <si>
    <t>Příloha č.4 - Ceník základního rozsahu včetně hlavních víceprací</t>
  </si>
  <si>
    <t>[doplní dodavatel]</t>
  </si>
  <si>
    <t>Předpokládaná cena celkem (pro účely hodnocení)</t>
  </si>
  <si>
    <t>Termín plnění (průměrná doba) v kalendářních dnech</t>
  </si>
  <si>
    <t>Ceník náhradních dílů</t>
  </si>
  <si>
    <t>Popis</t>
  </si>
  <si>
    <t>142-5867: Sestava těsnění klikového hřídele</t>
  </si>
  <si>
    <t>142-5868: Sestava těsnění klikového hřídele</t>
  </si>
  <si>
    <t>1W-5466: HADICE</t>
  </si>
  <si>
    <t>10R-0472: SK NÁBOJE</t>
  </si>
  <si>
    <t>10R-1266: Skupina vstřikovače paliva</t>
  </si>
  <si>
    <t>10R-1001: SK ČERPADLA OLEJ</t>
  </si>
  <si>
    <t>0R-4680: SK ČERPADLA</t>
  </si>
  <si>
    <t>0R-8210: SK ČERPADLA</t>
  </si>
  <si>
    <t>20R-0962: SK ČERPADLA P</t>
  </si>
  <si>
    <t>0R-8516: SK HLAVY VÁL</t>
  </si>
  <si>
    <t>162-2501: HOSE AS</t>
  </si>
  <si>
    <t>100-6889: MŮSTEK</t>
  </si>
  <si>
    <t>107-3202: TRUB ST</t>
  </si>
  <si>
    <t>225-3099: PLOCHÉ TĚSNĚNÍ-H V</t>
  </si>
  <si>
    <t>225-3101: PLOCHÉ TĚSNĚNÍ-DESKA</t>
  </si>
  <si>
    <t>5P-8356: O-kroužek</t>
  </si>
  <si>
    <t>3E-6772: TĚSNĚNÍ</t>
  </si>
  <si>
    <t>1W-8922: SK KROUŽKU</t>
  </si>
  <si>
    <t>197-9322: VLOŽKA</t>
  </si>
  <si>
    <t>160-9874: Sada plochých těsnění</t>
  </si>
  <si>
    <t>328-5574: LOŽISKO-TYČ</t>
  </si>
  <si>
    <t>317-8766: LOŽISKO – HL</t>
  </si>
  <si>
    <t>253-1752: DESKA-PŘÍTLAČNÁ</t>
  </si>
  <si>
    <t>4N-6658: LOŽISKO</t>
  </si>
  <si>
    <t>4N-0685: LOŽISKO</t>
  </si>
  <si>
    <t>131-7123: Kluzné ložisko</t>
  </si>
  <si>
    <t>346-4897: O-kroužek</t>
  </si>
  <si>
    <t>6V-5266: O-kroužek</t>
  </si>
  <si>
    <t>107-9570: O-kroužek</t>
  </si>
  <si>
    <t>2N-7174: Ploché těsnění</t>
  </si>
  <si>
    <t>250-0466: O-kroužek</t>
  </si>
  <si>
    <t>9X-7681: O-kroužek</t>
  </si>
  <si>
    <t>116-7220: Pravoúhlé těsnění</t>
  </si>
  <si>
    <t>116-7221: Pravoúhlé těsnění</t>
  </si>
  <si>
    <t>116-7222: Tvarové těsnění</t>
  </si>
  <si>
    <t>248-5513: Regulátor teploty</t>
  </si>
  <si>
    <t>4N-1156: Ploché těsnění</t>
  </si>
  <si>
    <t>109-0076: O-kroužek</t>
  </si>
  <si>
    <t>6V-3830: O-kroužek</t>
  </si>
  <si>
    <t>109-0078: O-kroužek</t>
  </si>
  <si>
    <t>4N-1151: Ploché těsnění</t>
  </si>
  <si>
    <t>4N-2564: Ploché těsnění</t>
  </si>
  <si>
    <t>4N-8628: Ploché těsnění</t>
  </si>
  <si>
    <t>112-8186: O-kroužek</t>
  </si>
  <si>
    <t>112-3259: O-kroužek</t>
  </si>
  <si>
    <t>4N-4307: Ploché těsnění</t>
  </si>
  <si>
    <t>129-9452: Ploché těsnění</t>
  </si>
  <si>
    <t>106-1792: Samosvorný pojistný kolík</t>
  </si>
  <si>
    <t>2N-2766: POJISTNÁ-MATICE</t>
  </si>
  <si>
    <t>2N-2765: Šroub s přírubovou hlavou</t>
  </si>
  <si>
    <t>7M-7273: Ploché těsnění</t>
  </si>
  <si>
    <t>1S-6595: Ploché těsnění</t>
  </si>
  <si>
    <t>1S-4810: Ploché těsnění</t>
  </si>
  <si>
    <t>114-2687: O-kroužek</t>
  </si>
  <si>
    <t>9L-6924: Ploché těsnění</t>
  </si>
  <si>
    <t>4N-1320: Ploché těsnění</t>
  </si>
  <si>
    <t>310-3953: TĚSNICÍ O-KROUŽEK</t>
  </si>
  <si>
    <t>112-3258: O-kroužek</t>
  </si>
  <si>
    <t>7C-0307: Ploché těsnění</t>
  </si>
  <si>
    <t>109-0072: O-kroužek</t>
  </si>
  <si>
    <t>343-8888: Ploché těsnění</t>
  </si>
  <si>
    <t>109-0077: O-kroužek</t>
  </si>
  <si>
    <t>109-0074: O-kroužek</t>
  </si>
  <si>
    <t>109-0073: O-kroužek</t>
  </si>
  <si>
    <t>467-2620: TĚSNICÍ O-KROUŽEK</t>
  </si>
  <si>
    <t>9X-7371: O-kroužek</t>
  </si>
  <si>
    <t>112-1580: O-kroužek</t>
  </si>
  <si>
    <t>4N-1946: Ploché těsnění</t>
  </si>
  <si>
    <t>230-0940: Lisovací těsnění</t>
  </si>
  <si>
    <t>4H-7869: Ploché těsnění</t>
  </si>
  <si>
    <t>118-5068: O-kroužek</t>
  </si>
  <si>
    <t>6V-3549: O-kroužek</t>
  </si>
  <si>
    <t>112-3540: O-kroužek</t>
  </si>
  <si>
    <t>6V-1197: O-kroužek</t>
  </si>
  <si>
    <t>9X-7734: O-kroužek</t>
  </si>
  <si>
    <t>6V-8676: O-kroužek</t>
  </si>
  <si>
    <t>5P-7815: O-kroužek</t>
  </si>
  <si>
    <t>033-6033: O-kroužek</t>
  </si>
  <si>
    <t>8L-2786: O-kroužek</t>
  </si>
  <si>
    <t>228-7091: O-kroužek ORFS</t>
  </si>
  <si>
    <t>6V-5134: O-kroužek</t>
  </si>
  <si>
    <t>193-9155: Ploché těsnění</t>
  </si>
  <si>
    <t>161-7294: Ploché těsnění</t>
  </si>
  <si>
    <t>166-9145: Ploché těsnění</t>
  </si>
  <si>
    <t>270-1820: O-kroužek</t>
  </si>
  <si>
    <t>5F-3144: O-kroužek</t>
  </si>
  <si>
    <t>165-6170: ZÁTKA</t>
  </si>
  <si>
    <t>118-7214: O-kroužek</t>
  </si>
  <si>
    <t>161-9930: Snímač tlaku</t>
  </si>
  <si>
    <t>167-1709: Snímač tlaku</t>
  </si>
  <si>
    <t>522-1641: Snímač otáček</t>
  </si>
  <si>
    <t>194-6724: Snímač tlaku</t>
  </si>
  <si>
    <t>194-6725: Snímač tlaku</t>
  </si>
  <si>
    <t>106-0735: Snímač teploty</t>
  </si>
  <si>
    <t>3N-7529: KONTAKTOR</t>
  </si>
  <si>
    <t>194-6722: Snímač tlaku</t>
  </si>
  <si>
    <t>3J-1907: O-kroužek STOR</t>
  </si>
  <si>
    <t>330-3517: TĚSNICÍ O-KROUŽEK</t>
  </si>
  <si>
    <t>108-5803: TĚSNICÍ O-KROUŽEK</t>
  </si>
  <si>
    <t>6V-5048: O-kroužek</t>
  </si>
  <si>
    <t>214-7568: O-kroužek STOR</t>
  </si>
  <si>
    <t>6V-3831: O-kroužek</t>
  </si>
  <si>
    <t>Sada filtrů</t>
  </si>
  <si>
    <t>Sada hadic</t>
  </si>
  <si>
    <t>2x Alternátor + 1x Startér (oprava)</t>
  </si>
  <si>
    <t>Přeprava motoru</t>
  </si>
  <si>
    <t>Barva 5kg žlutá CAT + spotřební materiály</t>
  </si>
  <si>
    <t>Olej CAT 15w40   80l</t>
  </si>
  <si>
    <t>č. dílu</t>
  </si>
  <si>
    <t>142-5867</t>
  </si>
  <si>
    <t>142-5868</t>
  </si>
  <si>
    <t>1W-5466</t>
  </si>
  <si>
    <t>10R-0472</t>
  </si>
  <si>
    <t>10R-1266</t>
  </si>
  <si>
    <t>10R-1001</t>
  </si>
  <si>
    <t>0R-4680</t>
  </si>
  <si>
    <t>0R-8210</t>
  </si>
  <si>
    <t>20R-0962</t>
  </si>
  <si>
    <t>0R-8516</t>
  </si>
  <si>
    <t>162-2501</t>
  </si>
  <si>
    <t>100-6889</t>
  </si>
  <si>
    <t>107-3202</t>
  </si>
  <si>
    <t>225-3099</t>
  </si>
  <si>
    <t>225-3101</t>
  </si>
  <si>
    <t>5P-8356</t>
  </si>
  <si>
    <t>3E-6772</t>
  </si>
  <si>
    <t>1W-8922</t>
  </si>
  <si>
    <t>197-8322</t>
  </si>
  <si>
    <t>160-9874</t>
  </si>
  <si>
    <t>328-5574</t>
  </si>
  <si>
    <t>317-8766</t>
  </si>
  <si>
    <t>253-1752</t>
  </si>
  <si>
    <t>4N-6658</t>
  </si>
  <si>
    <t>4N-0685</t>
  </si>
  <si>
    <t>131-7123</t>
  </si>
  <si>
    <t>346-4897</t>
  </si>
  <si>
    <t>6V-5266</t>
  </si>
  <si>
    <t>107-9570</t>
  </si>
  <si>
    <t>2N-7174</t>
  </si>
  <si>
    <t>250-0466</t>
  </si>
  <si>
    <t>9X-7681</t>
  </si>
  <si>
    <t>116-7220</t>
  </si>
  <si>
    <t>116-7221</t>
  </si>
  <si>
    <t>116-7222</t>
  </si>
  <si>
    <t>248-5513</t>
  </si>
  <si>
    <t>4N-1156</t>
  </si>
  <si>
    <t>109-0076</t>
  </si>
  <si>
    <t>6V-3830</t>
  </si>
  <si>
    <t>109-0078</t>
  </si>
  <si>
    <t>4N-1151</t>
  </si>
  <si>
    <t>4N-2564</t>
  </si>
  <si>
    <t>4N-8628</t>
  </si>
  <si>
    <t>112-8186</t>
  </si>
  <si>
    <t>112-3259</t>
  </si>
  <si>
    <t>4N-4307</t>
  </si>
  <si>
    <t>129-9452</t>
  </si>
  <si>
    <t>106-1792</t>
  </si>
  <si>
    <t>2N-2766</t>
  </si>
  <si>
    <t>2N-2765</t>
  </si>
  <si>
    <t>7M-7273</t>
  </si>
  <si>
    <t>1S-6595</t>
  </si>
  <si>
    <t>1S-4810</t>
  </si>
  <si>
    <t>114-2687</t>
  </si>
  <si>
    <t>9L-6924</t>
  </si>
  <si>
    <t>4N-1320</t>
  </si>
  <si>
    <t>310-3953</t>
  </si>
  <si>
    <t>112-3258</t>
  </si>
  <si>
    <t>7C-0307</t>
  </si>
  <si>
    <t>109-0072</t>
  </si>
  <si>
    <t>343-8888</t>
  </si>
  <si>
    <t>109-0077</t>
  </si>
  <si>
    <t>109-0074</t>
  </si>
  <si>
    <t>109-0073</t>
  </si>
  <si>
    <t>467-2620</t>
  </si>
  <si>
    <t>9X-7371</t>
  </si>
  <si>
    <t>112-1580</t>
  </si>
  <si>
    <t>4N-1946</t>
  </si>
  <si>
    <t>230-0940</t>
  </si>
  <si>
    <t>4H-7869</t>
  </si>
  <si>
    <t>118-5068</t>
  </si>
  <si>
    <t>6V-3549</t>
  </si>
  <si>
    <t>112-3540</t>
  </si>
  <si>
    <t>6V-1197</t>
  </si>
  <si>
    <t>9X-7734</t>
  </si>
  <si>
    <t>6V-8676</t>
  </si>
  <si>
    <t>5P-7815</t>
  </si>
  <si>
    <t>033-6033</t>
  </si>
  <si>
    <t>8L-2786</t>
  </si>
  <si>
    <t>228-7091</t>
  </si>
  <si>
    <t>6V-5134</t>
  </si>
  <si>
    <t>193-9155</t>
  </si>
  <si>
    <t>161-7294</t>
  </si>
  <si>
    <t>166-9145</t>
  </si>
  <si>
    <t>270-1820</t>
  </si>
  <si>
    <t>5F-3144</t>
  </si>
  <si>
    <t>165-6170</t>
  </si>
  <si>
    <t>118-7214</t>
  </si>
  <si>
    <t>161-9930</t>
  </si>
  <si>
    <t>167-1709</t>
  </si>
  <si>
    <t>522-1641</t>
  </si>
  <si>
    <t>194-6724</t>
  </si>
  <si>
    <t>194-6725</t>
  </si>
  <si>
    <t>106-0735</t>
  </si>
  <si>
    <t>3N-7529</t>
  </si>
  <si>
    <t>194-6722</t>
  </si>
  <si>
    <t>3J-1907</t>
  </si>
  <si>
    <t>330-3517</t>
  </si>
  <si>
    <t>108-5803</t>
  </si>
  <si>
    <t>6V-5048</t>
  </si>
  <si>
    <t>214-7568</t>
  </si>
  <si>
    <t>6V-3831</t>
  </si>
  <si>
    <t>Množství</t>
  </si>
  <si>
    <t>12</t>
  </si>
  <si>
    <t>24</t>
  </si>
  <si>
    <t>48</t>
  </si>
  <si>
    <t>5</t>
  </si>
  <si>
    <t>32</t>
  </si>
  <si>
    <t>8</t>
  </si>
  <si>
    <t>Cena ks</t>
  </si>
  <si>
    <t>Cena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</si>
</sst>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9" x14ac:knownFonts="1">
    <font>
      <sz val="10"/>
      <name val="Arial"/>
    </font>
    <font>
      <sz val="10"/>
      <name val="Arial"/>
    </font>
    <font>
      <sz val="12"/>
      <name val="Times New Roman"/>
      <family val="1"/>
      <charset val="238"/>
    </font>
    <font>
      <b/>
      <sz val="12"/>
      <name val="Times New Roman"/>
      <family val="1"/>
      <charset val="238"/>
    </font>
    <font>
      <i/>
      <sz val="12"/>
      <name val="Times New Roman"/>
      <family val="1"/>
      <charset val="238"/>
    </font>
    <font>
      <b/>
      <sz val="12"/>
      <color theme="1"/>
      <name val="Calibri"/>
      <family val="2"/>
      <charset val="238"/>
      <scheme val="minor"/>
    </font>
    <font>
      <b/>
      <sz val="10"/>
      <name val="Arial"/>
      <family val="2"/>
      <charset val="238"/>
    </font>
    <font>
      <sz val="10"/>
      <name val="Arial"/>
      <family val="2"/>
      <charset val="238"/>
    </font>
    <font>
      <b/>
      <sz val="11"/>
      <color rgb="FFFF0000"/>
      <name val="Calibri"/>
      <family val="2"/>
      <charset val="238"/>
      <scheme val="minor"/>
    </font>
  </fonts>
  <fills count="9">
    <fill>
      <patternFill patternType="none"/>
    </fill>
    <fill>
      <patternFill patternType="gray125"/>
    </fill>
    <fill>
      <patternFill patternType="solid">
        <fgColor rgb="FFFEFEFE"/>
      </patternFill>
    </fill>
    <fill>
      <patternFill patternType="solid">
        <fgColor rgb="FFFFFAFF"/>
      </patternFill>
    </fill>
    <fill>
      <patternFill patternType="solid">
        <fgColor rgb="FFFEFEFF"/>
      </patternFill>
    </fill>
    <fill>
      <patternFill patternType="solid">
        <fgColor rgb="FFFFFEFF"/>
      </patternFill>
    </fill>
    <fill>
      <patternFill patternType="solid">
        <fgColor rgb="FFF8FFFF"/>
      </patternFill>
    </fill>
    <fill>
      <patternFill patternType="solid">
        <fgColor theme="6" tint="0.59999389629810485"/>
        <bgColor indexed="64"/>
      </patternFill>
    </fill>
    <fill>
      <patternFill patternType="solid">
        <fgColor rgb="FFFFFF00"/>
        <bgColor indexed="64"/>
      </patternFill>
    </fill>
  </fills>
  <borders count="8">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2" fillId="0" borderId="0" xfId="0" applyFont="1"/>
    <xf numFmtId="0" fontId="2" fillId="0" borderId="3" xfId="0" applyFont="1" applyBorder="1" applyAlignment="1">
      <alignment horizontal="left" wrapText="1"/>
    </xf>
    <xf numFmtId="0" fontId="2" fillId="2" borderId="3" xfId="0" applyFont="1" applyFill="1" applyBorder="1" applyAlignment="1">
      <alignment horizontal="left"/>
    </xf>
    <xf numFmtId="0" fontId="2" fillId="5" borderId="3" xfId="0" applyFont="1" applyFill="1" applyBorder="1" applyAlignment="1">
      <alignment horizontal="left" wrapText="1"/>
    </xf>
    <xf numFmtId="0" fontId="2" fillId="2" borderId="3" xfId="0" applyFont="1" applyFill="1" applyBorder="1" applyAlignment="1">
      <alignment horizontal="left" vertical="top" wrapText="1"/>
    </xf>
    <xf numFmtId="0" fontId="2" fillId="4" borderId="3" xfId="0" applyFont="1" applyFill="1" applyBorder="1" applyAlignment="1">
      <alignment horizontal="left" wrapText="1"/>
    </xf>
    <xf numFmtId="0" fontId="2" fillId="4" borderId="3" xfId="0" applyFont="1" applyFill="1" applyBorder="1" applyAlignment="1">
      <alignment horizontal="left" vertical="top" wrapText="1"/>
    </xf>
    <xf numFmtId="0" fontId="2" fillId="0" borderId="3" xfId="0" applyFont="1" applyBorder="1" applyAlignment="1">
      <alignment horizontal="left" vertical="center"/>
    </xf>
    <xf numFmtId="0" fontId="2" fillId="2" borderId="3" xfId="0" applyFont="1" applyFill="1" applyBorder="1" applyAlignment="1">
      <alignment horizontal="left" wrapText="1"/>
    </xf>
    <xf numFmtId="0" fontId="2" fillId="2" borderId="3" xfId="0" applyFont="1" applyFill="1" applyBorder="1" applyAlignment="1">
      <alignment horizontal="left" vertical="center" wrapText="1"/>
    </xf>
    <xf numFmtId="0" fontId="2" fillId="0" borderId="3" xfId="0" applyFont="1" applyBorder="1" applyAlignment="1">
      <alignment horizontal="left" vertical="top" wrapText="1"/>
    </xf>
    <xf numFmtId="0" fontId="2" fillId="2" borderId="3" xfId="0" applyFont="1" applyFill="1" applyBorder="1" applyAlignment="1">
      <alignment horizontal="left" vertical="top"/>
    </xf>
    <xf numFmtId="0" fontId="2" fillId="0" borderId="3" xfId="0" applyFont="1" applyBorder="1" applyAlignment="1">
      <alignment horizontal="left"/>
    </xf>
    <xf numFmtId="0" fontId="2" fillId="5" borderId="3" xfId="0" applyFont="1" applyFill="1" applyBorder="1" applyAlignment="1">
      <alignment horizontal="left" vertical="center" wrapText="1"/>
    </xf>
    <xf numFmtId="0" fontId="2" fillId="5" borderId="3" xfId="0" applyFont="1" applyFill="1" applyBorder="1" applyAlignment="1">
      <alignment horizontal="left" vertical="top" wrapText="1"/>
    </xf>
    <xf numFmtId="0" fontId="2" fillId="0" borderId="2" xfId="0" applyFont="1" applyBorder="1" applyAlignment="1">
      <alignment horizontal="left" vertical="top" indent="1"/>
    </xf>
    <xf numFmtId="0" fontId="3" fillId="0" borderId="2" xfId="0" applyFont="1" applyBorder="1" applyAlignment="1">
      <alignment horizontal="left" vertical="center"/>
    </xf>
    <xf numFmtId="44" fontId="2" fillId="0" borderId="2" xfId="0" applyNumberFormat="1" applyFont="1" applyBorder="1" applyAlignment="1">
      <alignment horizontal="center" vertical="center"/>
    </xf>
    <xf numFmtId="0" fontId="3" fillId="0" borderId="2" xfId="0" applyFont="1" applyBorder="1" applyAlignment="1">
      <alignment horizontal="left" vertical="top"/>
    </xf>
    <xf numFmtId="0" fontId="2" fillId="0" borderId="3" xfId="0" applyFont="1" applyBorder="1" applyAlignment="1">
      <alignment vertical="center"/>
    </xf>
    <xf numFmtId="44" fontId="2" fillId="7" borderId="3" xfId="1" applyFont="1" applyFill="1" applyBorder="1" applyAlignment="1">
      <alignment vertical="center"/>
    </xf>
    <xf numFmtId="44" fontId="2" fillId="5" borderId="3" xfId="1" applyFont="1" applyFill="1" applyBorder="1" applyAlignment="1">
      <alignment horizontal="center" vertical="top"/>
    </xf>
    <xf numFmtId="0" fontId="2" fillId="0" borderId="3" xfId="0" applyFont="1" applyBorder="1" applyAlignment="1">
      <alignment vertical="center" wrapText="1"/>
    </xf>
    <xf numFmtId="44" fontId="2" fillId="0" borderId="3" xfId="1" applyFont="1" applyFill="1" applyBorder="1" applyAlignment="1">
      <alignment horizontal="center" vertical="top"/>
    </xf>
    <xf numFmtId="44" fontId="2" fillId="0" borderId="4" xfId="0" applyNumberFormat="1" applyFont="1" applyBorder="1" applyAlignment="1">
      <alignment horizontal="center" vertical="center"/>
    </xf>
    <xf numFmtId="44" fontId="2" fillId="7" borderId="3" xfId="1" applyFont="1" applyFill="1" applyBorder="1" applyAlignment="1">
      <alignment horizontal="justify"/>
    </xf>
    <xf numFmtId="44" fontId="2" fillId="0" borderId="3" xfId="1" applyFont="1" applyFill="1" applyBorder="1" applyAlignment="1">
      <alignment horizontal="left" indent="1"/>
    </xf>
    <xf numFmtId="0" fontId="2" fillId="0" borderId="3" xfId="0" applyFont="1" applyBorder="1" applyAlignment="1">
      <alignment horizontal="left" vertical="top"/>
    </xf>
    <xf numFmtId="0" fontId="3" fillId="0" borderId="1" xfId="0" applyFont="1" applyBorder="1" applyAlignment="1">
      <alignment vertical="top"/>
    </xf>
    <xf numFmtId="0" fontId="3" fillId="0" borderId="0" xfId="0" applyFont="1"/>
    <xf numFmtId="0" fontId="3" fillId="0" borderId="3" xfId="0" applyFont="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6" borderId="3" xfId="0" applyFont="1" applyFill="1" applyBorder="1" applyAlignment="1">
      <alignment horizontal="center" vertical="center"/>
    </xf>
    <xf numFmtId="0" fontId="0" fillId="0" borderId="0" xfId="0" applyAlignment="1">
      <alignment wrapText="1"/>
    </xf>
    <xf numFmtId="2" fontId="2" fillId="7" borderId="3" xfId="1" applyNumberFormat="1" applyFont="1" applyFill="1" applyBorder="1" applyAlignment="1">
      <alignment vertical="center"/>
    </xf>
    <xf numFmtId="2" fontId="2" fillId="0" borderId="0" xfId="0" applyNumberFormat="1" applyFont="1"/>
    <xf numFmtId="2" fontId="3" fillId="0" borderId="3" xfId="0" applyNumberFormat="1" applyFont="1" applyBorder="1" applyAlignment="1">
      <alignment horizontal="center" vertical="center" wrapText="1"/>
    </xf>
    <xf numFmtId="0" fontId="6" fillId="0" borderId="3" xfId="0" applyFont="1" applyBorder="1" applyAlignment="1">
      <alignment horizontal="left"/>
    </xf>
    <xf numFmtId="0" fontId="6" fillId="0" borderId="3" xfId="0" applyFont="1" applyBorder="1"/>
    <xf numFmtId="0" fontId="6" fillId="0" borderId="3" xfId="0" applyFont="1" applyBorder="1" applyAlignment="1">
      <alignment horizontal="center"/>
    </xf>
    <xf numFmtId="0" fontId="7" fillId="0" borderId="3" xfId="0" applyFont="1" applyBorder="1" applyAlignment="1">
      <alignment horizontal="left"/>
    </xf>
    <xf numFmtId="0" fontId="7" fillId="0" borderId="3" xfId="0" applyFont="1" applyBorder="1"/>
    <xf numFmtId="0" fontId="2" fillId="0" borderId="3" xfId="0" applyFont="1" applyBorder="1"/>
    <xf numFmtId="44" fontId="5" fillId="8" borderId="3" xfId="0" applyNumberFormat="1" applyFont="1" applyFill="1" applyBorder="1" applyAlignment="1">
      <alignment wrapText="1"/>
    </xf>
    <xf numFmtId="2" fontId="8" fillId="8" borderId="3" xfId="0" applyNumberFormat="1" applyFont="1" applyFill="1" applyBorder="1" applyAlignment="1">
      <alignmen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3" fillId="0" borderId="5" xfId="0" applyFont="1" applyBorder="1" applyAlignment="1">
      <alignment horizontal="left" vertical="top"/>
    </xf>
    <xf numFmtId="0" fontId="3" fillId="0" borderId="7" xfId="0" applyFont="1" applyBorder="1" applyAlignment="1">
      <alignment horizontal="left" vertical="top"/>
    </xf>
    <xf numFmtId="44" fontId="2" fillId="0" borderId="4" xfId="0" applyNumberFormat="1" applyFont="1" applyFill="1" applyBorder="1" applyAlignment="1">
      <alignment horizontal="center" vertical="center"/>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8"/>
  <sheetViews>
    <sheetView tabSelected="1" topLeftCell="A151" workbookViewId="0">
      <selection activeCell="E46" sqref="E46"/>
    </sheetView>
  </sheetViews>
  <sheetFormatPr defaultRowHeight="15.75" x14ac:dyDescent="0.25"/>
  <cols>
    <col min="1" max="1" width="11.7109375" style="1" customWidth="1"/>
    <col min="2" max="2" width="103.28515625" style="1" customWidth="1"/>
    <col min="3" max="3" width="19.140625" style="1" customWidth="1"/>
    <col min="4" max="4" width="18.140625" style="1" customWidth="1"/>
    <col min="5" max="5" width="17.42578125" style="1" customWidth="1"/>
    <col min="6" max="6" width="18.7109375" style="1" bestFit="1" customWidth="1"/>
    <col min="7" max="16384" width="9.140625" style="1"/>
  </cols>
  <sheetData>
    <row r="1" spans="1:6" x14ac:dyDescent="0.25">
      <c r="A1" s="29" t="s">
        <v>66</v>
      </c>
    </row>
    <row r="3" spans="1:6" ht="47.25" x14ac:dyDescent="0.25">
      <c r="A3" s="35" t="s">
        <v>29</v>
      </c>
      <c r="B3" s="31" t="s">
        <v>25</v>
      </c>
      <c r="C3" s="32" t="s">
        <v>26</v>
      </c>
      <c r="D3" s="33" t="s">
        <v>27</v>
      </c>
      <c r="E3" s="33" t="s">
        <v>28</v>
      </c>
      <c r="F3" s="34" t="s">
        <v>65</v>
      </c>
    </row>
    <row r="4" spans="1:6" ht="31.5" customHeight="1" x14ac:dyDescent="0.25">
      <c r="A4" s="13">
        <v>1</v>
      </c>
      <c r="B4" s="2" t="s">
        <v>31</v>
      </c>
      <c r="C4" s="26" t="s">
        <v>67</v>
      </c>
      <c r="D4" s="26" t="s">
        <v>67</v>
      </c>
      <c r="E4" s="27" t="e">
        <f>C4+D4</f>
        <v>#VALUE!</v>
      </c>
      <c r="F4" s="37" t="s">
        <v>67</v>
      </c>
    </row>
    <row r="5" spans="1:6" x14ac:dyDescent="0.25">
      <c r="A5" s="13">
        <v>2</v>
      </c>
      <c r="B5" s="3" t="s">
        <v>32</v>
      </c>
      <c r="C5" s="26" t="s">
        <v>67</v>
      </c>
      <c r="D5" s="26" t="s">
        <v>67</v>
      </c>
      <c r="E5" s="27" t="e">
        <f t="shared" ref="E5:E45" si="0">C5+D5</f>
        <v>#VALUE!</v>
      </c>
      <c r="F5" s="37" t="s">
        <v>67</v>
      </c>
    </row>
    <row r="6" spans="1:6" x14ac:dyDescent="0.25">
      <c r="A6" s="13">
        <v>3</v>
      </c>
      <c r="B6" s="3" t="s">
        <v>33</v>
      </c>
      <c r="C6" s="26" t="s">
        <v>67</v>
      </c>
      <c r="D6" s="26" t="s">
        <v>67</v>
      </c>
      <c r="E6" s="27" t="e">
        <f t="shared" si="0"/>
        <v>#VALUE!</v>
      </c>
      <c r="F6" s="37" t="s">
        <v>67</v>
      </c>
    </row>
    <row r="7" spans="1:6" x14ac:dyDescent="0.25">
      <c r="A7" s="13">
        <v>4</v>
      </c>
      <c r="B7" s="3" t="s">
        <v>34</v>
      </c>
      <c r="C7" s="26" t="s">
        <v>67</v>
      </c>
      <c r="D7" s="26" t="s">
        <v>67</v>
      </c>
      <c r="E7" s="27" t="e">
        <f t="shared" si="0"/>
        <v>#VALUE!</v>
      </c>
      <c r="F7" s="37" t="s">
        <v>67</v>
      </c>
    </row>
    <row r="8" spans="1:6" ht="31.5" x14ac:dyDescent="0.25">
      <c r="A8" s="8">
        <v>5</v>
      </c>
      <c r="B8" s="4" t="s">
        <v>35</v>
      </c>
      <c r="C8" s="26" t="s">
        <v>67</v>
      </c>
      <c r="D8" s="26" t="s">
        <v>67</v>
      </c>
      <c r="E8" s="27" t="e">
        <f t="shared" si="0"/>
        <v>#VALUE!</v>
      </c>
      <c r="F8" s="37" t="s">
        <v>67</v>
      </c>
    </row>
    <row r="9" spans="1:6" ht="31.5" x14ac:dyDescent="0.25">
      <c r="A9" s="8">
        <v>6</v>
      </c>
      <c r="B9" s="5" t="s">
        <v>36</v>
      </c>
      <c r="C9" s="26" t="s">
        <v>67</v>
      </c>
      <c r="D9" s="26" t="s">
        <v>67</v>
      </c>
      <c r="E9" s="27" t="e">
        <f t="shared" si="0"/>
        <v>#VALUE!</v>
      </c>
      <c r="F9" s="37" t="s">
        <v>67</v>
      </c>
    </row>
    <row r="10" spans="1:6" ht="78.75" x14ac:dyDescent="0.25">
      <c r="A10" s="8">
        <v>7</v>
      </c>
      <c r="B10" s="6" t="s">
        <v>37</v>
      </c>
      <c r="C10" s="26" t="s">
        <v>67</v>
      </c>
      <c r="D10" s="26" t="s">
        <v>67</v>
      </c>
      <c r="E10" s="27" t="e">
        <f t="shared" si="0"/>
        <v>#VALUE!</v>
      </c>
      <c r="F10" s="37" t="s">
        <v>67</v>
      </c>
    </row>
    <row r="11" spans="1:6" x14ac:dyDescent="0.25">
      <c r="A11" s="13">
        <v>8</v>
      </c>
      <c r="B11" s="3" t="s">
        <v>38</v>
      </c>
      <c r="C11" s="26" t="s">
        <v>67</v>
      </c>
      <c r="D11" s="26" t="s">
        <v>67</v>
      </c>
      <c r="E11" s="27" t="e">
        <f t="shared" si="0"/>
        <v>#VALUE!</v>
      </c>
      <c r="F11" s="37" t="s">
        <v>67</v>
      </c>
    </row>
    <row r="12" spans="1:6" ht="63" x14ac:dyDescent="0.25">
      <c r="A12" s="8">
        <v>9</v>
      </c>
      <c r="B12" s="5" t="s">
        <v>39</v>
      </c>
      <c r="C12" s="26" t="s">
        <v>67</v>
      </c>
      <c r="D12" s="26" t="s">
        <v>67</v>
      </c>
      <c r="E12" s="27" t="e">
        <f t="shared" si="0"/>
        <v>#VALUE!</v>
      </c>
      <c r="F12" s="37" t="s">
        <v>67</v>
      </c>
    </row>
    <row r="13" spans="1:6" ht="78.75" x14ac:dyDescent="0.25">
      <c r="A13" s="8">
        <v>10</v>
      </c>
      <c r="B13" s="7" t="s">
        <v>40</v>
      </c>
      <c r="C13" s="26" t="s">
        <v>67</v>
      </c>
      <c r="D13" s="26" t="s">
        <v>67</v>
      </c>
      <c r="E13" s="27" t="e">
        <f t="shared" si="0"/>
        <v>#VALUE!</v>
      </c>
      <c r="F13" s="37" t="s">
        <v>67</v>
      </c>
    </row>
    <row r="14" spans="1:6" x14ac:dyDescent="0.25">
      <c r="A14" s="8">
        <v>11</v>
      </c>
      <c r="B14" s="8" t="s">
        <v>41</v>
      </c>
      <c r="C14" s="26" t="s">
        <v>67</v>
      </c>
      <c r="D14" s="26" t="s">
        <v>67</v>
      </c>
      <c r="E14" s="27" t="e">
        <f t="shared" si="0"/>
        <v>#VALUE!</v>
      </c>
      <c r="F14" s="37" t="s">
        <v>67</v>
      </c>
    </row>
    <row r="15" spans="1:6" ht="204.75" x14ac:dyDescent="0.25">
      <c r="A15" s="8">
        <v>12</v>
      </c>
      <c r="B15" s="5" t="s">
        <v>42</v>
      </c>
      <c r="C15" s="26" t="s">
        <v>67</v>
      </c>
      <c r="D15" s="26" t="s">
        <v>67</v>
      </c>
      <c r="E15" s="27" t="e">
        <f t="shared" si="0"/>
        <v>#VALUE!</v>
      </c>
      <c r="F15" s="37" t="s">
        <v>67</v>
      </c>
    </row>
    <row r="16" spans="1:6" ht="31.5" x14ac:dyDescent="0.25">
      <c r="A16" s="8">
        <v>13</v>
      </c>
      <c r="B16" s="5" t="s">
        <v>43</v>
      </c>
      <c r="C16" s="26" t="s">
        <v>67</v>
      </c>
      <c r="D16" s="26" t="s">
        <v>67</v>
      </c>
      <c r="E16" s="27" t="e">
        <f t="shared" si="0"/>
        <v>#VALUE!</v>
      </c>
      <c r="F16" s="37" t="s">
        <v>67</v>
      </c>
    </row>
    <row r="17" spans="1:6" ht="63" x14ac:dyDescent="0.25">
      <c r="A17" s="8">
        <v>14</v>
      </c>
      <c r="B17" s="9" t="s">
        <v>44</v>
      </c>
      <c r="C17" s="26" t="s">
        <v>67</v>
      </c>
      <c r="D17" s="26" t="s">
        <v>67</v>
      </c>
      <c r="E17" s="27" t="e">
        <f t="shared" si="0"/>
        <v>#VALUE!</v>
      </c>
      <c r="F17" s="37" t="s">
        <v>67</v>
      </c>
    </row>
    <row r="18" spans="1:6" ht="63" x14ac:dyDescent="0.25">
      <c r="A18" s="8">
        <v>15</v>
      </c>
      <c r="B18" s="5" t="s">
        <v>45</v>
      </c>
      <c r="C18" s="26" t="s">
        <v>67</v>
      </c>
      <c r="D18" s="26" t="s">
        <v>67</v>
      </c>
      <c r="E18" s="27" t="e">
        <f t="shared" si="0"/>
        <v>#VALUE!</v>
      </c>
      <c r="F18" s="37" t="s">
        <v>67</v>
      </c>
    </row>
    <row r="19" spans="1:6" ht="47.25" x14ac:dyDescent="0.25">
      <c r="A19" s="8">
        <v>16</v>
      </c>
      <c r="B19" s="9" t="s">
        <v>46</v>
      </c>
      <c r="C19" s="26" t="s">
        <v>67</v>
      </c>
      <c r="D19" s="26" t="s">
        <v>67</v>
      </c>
      <c r="E19" s="27" t="e">
        <f t="shared" si="0"/>
        <v>#VALUE!</v>
      </c>
      <c r="F19" s="37" t="s">
        <v>67</v>
      </c>
    </row>
    <row r="20" spans="1:6" x14ac:dyDescent="0.25">
      <c r="A20" s="13">
        <v>17</v>
      </c>
      <c r="B20" s="3" t="s">
        <v>47</v>
      </c>
      <c r="C20" s="26" t="s">
        <v>67</v>
      </c>
      <c r="D20" s="26" t="s">
        <v>67</v>
      </c>
      <c r="E20" s="27" t="e">
        <f t="shared" si="0"/>
        <v>#VALUE!</v>
      </c>
      <c r="F20" s="37" t="s">
        <v>67</v>
      </c>
    </row>
    <row r="21" spans="1:6" x14ac:dyDescent="0.25">
      <c r="A21" s="13">
        <v>18</v>
      </c>
      <c r="B21" s="3" t="s">
        <v>48</v>
      </c>
      <c r="C21" s="26" t="s">
        <v>67</v>
      </c>
      <c r="D21" s="26" t="s">
        <v>67</v>
      </c>
      <c r="E21" s="27" t="e">
        <f t="shared" si="0"/>
        <v>#VALUE!</v>
      </c>
      <c r="F21" s="37" t="s">
        <v>67</v>
      </c>
    </row>
    <row r="22" spans="1:6" x14ac:dyDescent="0.25">
      <c r="A22" s="3">
        <v>19</v>
      </c>
      <c r="B22" s="3" t="s">
        <v>49</v>
      </c>
      <c r="C22" s="26" t="s">
        <v>67</v>
      </c>
      <c r="D22" s="26" t="s">
        <v>67</v>
      </c>
      <c r="E22" s="27" t="e">
        <f t="shared" si="0"/>
        <v>#VALUE!</v>
      </c>
      <c r="F22" s="37" t="s">
        <v>67</v>
      </c>
    </row>
    <row r="23" spans="1:6" x14ac:dyDescent="0.25">
      <c r="A23" s="13">
        <v>20</v>
      </c>
      <c r="B23" s="3" t="s">
        <v>0</v>
      </c>
      <c r="C23" s="26" t="s">
        <v>67</v>
      </c>
      <c r="D23" s="26" t="s">
        <v>67</v>
      </c>
      <c r="E23" s="27" t="e">
        <f t="shared" si="0"/>
        <v>#VALUE!</v>
      </c>
      <c r="F23" s="37" t="s">
        <v>67</v>
      </c>
    </row>
    <row r="24" spans="1:6" ht="31.5" x14ac:dyDescent="0.25">
      <c r="A24" s="8">
        <v>21</v>
      </c>
      <c r="B24" s="10" t="s">
        <v>1</v>
      </c>
      <c r="C24" s="26" t="s">
        <v>67</v>
      </c>
      <c r="D24" s="26" t="s">
        <v>67</v>
      </c>
      <c r="E24" s="27" t="e">
        <f t="shared" si="0"/>
        <v>#VALUE!</v>
      </c>
      <c r="F24" s="37" t="s">
        <v>67</v>
      </c>
    </row>
    <row r="25" spans="1:6" x14ac:dyDescent="0.25">
      <c r="A25" s="13">
        <v>22</v>
      </c>
      <c r="B25" s="3" t="s">
        <v>50</v>
      </c>
      <c r="C25" s="26" t="s">
        <v>67</v>
      </c>
      <c r="D25" s="26" t="s">
        <v>67</v>
      </c>
      <c r="E25" s="27" t="e">
        <f t="shared" si="0"/>
        <v>#VALUE!</v>
      </c>
      <c r="F25" s="37" t="s">
        <v>67</v>
      </c>
    </row>
    <row r="26" spans="1:6" ht="31.5" x14ac:dyDescent="0.25">
      <c r="A26" s="8">
        <v>23</v>
      </c>
      <c r="B26" s="11" t="s">
        <v>51</v>
      </c>
      <c r="C26" s="26" t="s">
        <v>67</v>
      </c>
      <c r="D26" s="26" t="s">
        <v>67</v>
      </c>
      <c r="E26" s="27" t="e">
        <f t="shared" si="0"/>
        <v>#VALUE!</v>
      </c>
      <c r="F26" s="37" t="s">
        <v>67</v>
      </c>
    </row>
    <row r="27" spans="1:6" ht="31.5" x14ac:dyDescent="0.25">
      <c r="A27" s="8">
        <v>24</v>
      </c>
      <c r="B27" s="5" t="s">
        <v>52</v>
      </c>
      <c r="C27" s="26" t="s">
        <v>67</v>
      </c>
      <c r="D27" s="26" t="s">
        <v>67</v>
      </c>
      <c r="E27" s="27" t="e">
        <f t="shared" si="0"/>
        <v>#VALUE!</v>
      </c>
      <c r="F27" s="37" t="s">
        <v>67</v>
      </c>
    </row>
    <row r="28" spans="1:6" x14ac:dyDescent="0.25">
      <c r="A28" s="3">
        <v>25</v>
      </c>
      <c r="B28" s="3" t="s">
        <v>2</v>
      </c>
      <c r="C28" s="26" t="s">
        <v>67</v>
      </c>
      <c r="D28" s="26" t="s">
        <v>67</v>
      </c>
      <c r="E28" s="27" t="e">
        <f t="shared" si="0"/>
        <v>#VALUE!</v>
      </c>
      <c r="F28" s="37" t="s">
        <v>67</v>
      </c>
    </row>
    <row r="29" spans="1:6" ht="31.5" x14ac:dyDescent="0.25">
      <c r="A29" s="8">
        <v>26</v>
      </c>
      <c r="B29" s="5" t="s">
        <v>3</v>
      </c>
      <c r="C29" s="26" t="s">
        <v>67</v>
      </c>
      <c r="D29" s="26" t="s">
        <v>67</v>
      </c>
      <c r="E29" s="27" t="e">
        <f t="shared" si="0"/>
        <v>#VALUE!</v>
      </c>
      <c r="F29" s="37" t="s">
        <v>67</v>
      </c>
    </row>
    <row r="30" spans="1:6" x14ac:dyDescent="0.25">
      <c r="A30" s="28">
        <v>27</v>
      </c>
      <c r="B30" s="12" t="s">
        <v>4</v>
      </c>
      <c r="C30" s="26" t="s">
        <v>67</v>
      </c>
      <c r="D30" s="26" t="s">
        <v>67</v>
      </c>
      <c r="E30" s="27" t="e">
        <f t="shared" si="0"/>
        <v>#VALUE!</v>
      </c>
      <c r="F30" s="37" t="s">
        <v>67</v>
      </c>
    </row>
    <row r="31" spans="1:6" x14ac:dyDescent="0.25">
      <c r="A31" s="3">
        <v>28</v>
      </c>
      <c r="B31" s="13" t="s">
        <v>5</v>
      </c>
      <c r="C31" s="26" t="s">
        <v>67</v>
      </c>
      <c r="D31" s="26" t="s">
        <v>67</v>
      </c>
      <c r="E31" s="27" t="e">
        <f t="shared" si="0"/>
        <v>#VALUE!</v>
      </c>
      <c r="F31" s="37" t="s">
        <v>67</v>
      </c>
    </row>
    <row r="32" spans="1:6" ht="47.25" x14ac:dyDescent="0.25">
      <c r="A32" s="8">
        <v>29</v>
      </c>
      <c r="B32" s="11" t="s">
        <v>53</v>
      </c>
      <c r="C32" s="26" t="s">
        <v>67</v>
      </c>
      <c r="D32" s="26" t="s">
        <v>67</v>
      </c>
      <c r="E32" s="27" t="e">
        <f t="shared" si="0"/>
        <v>#VALUE!</v>
      </c>
      <c r="F32" s="37" t="s">
        <v>67</v>
      </c>
    </row>
    <row r="33" spans="1:6" ht="31.5" x14ac:dyDescent="0.25">
      <c r="A33" s="8">
        <v>30</v>
      </c>
      <c r="B33" s="5" t="s">
        <v>6</v>
      </c>
      <c r="C33" s="26" t="s">
        <v>67</v>
      </c>
      <c r="D33" s="26" t="s">
        <v>67</v>
      </c>
      <c r="E33" s="27" t="e">
        <f t="shared" si="0"/>
        <v>#VALUE!</v>
      </c>
      <c r="F33" s="37" t="s">
        <v>67</v>
      </c>
    </row>
    <row r="34" spans="1:6" ht="31.5" x14ac:dyDescent="0.25">
      <c r="A34" s="8">
        <v>31</v>
      </c>
      <c r="B34" s="10" t="s">
        <v>7</v>
      </c>
      <c r="C34" s="26" t="s">
        <v>67</v>
      </c>
      <c r="D34" s="26" t="s">
        <v>67</v>
      </c>
      <c r="E34" s="27" t="e">
        <f t="shared" si="0"/>
        <v>#VALUE!</v>
      </c>
      <c r="F34" s="37" t="s">
        <v>67</v>
      </c>
    </row>
    <row r="35" spans="1:6" ht="31.5" x14ac:dyDescent="0.25">
      <c r="A35" s="8">
        <v>32</v>
      </c>
      <c r="B35" s="14" t="s">
        <v>54</v>
      </c>
      <c r="C35" s="26" t="s">
        <v>67</v>
      </c>
      <c r="D35" s="26" t="s">
        <v>67</v>
      </c>
      <c r="E35" s="27" t="e">
        <f t="shared" si="0"/>
        <v>#VALUE!</v>
      </c>
      <c r="F35" s="37" t="s">
        <v>67</v>
      </c>
    </row>
    <row r="36" spans="1:6" x14ac:dyDescent="0.25">
      <c r="A36" s="13">
        <v>33</v>
      </c>
      <c r="B36" s="3" t="s">
        <v>55</v>
      </c>
      <c r="C36" s="26" t="s">
        <v>67</v>
      </c>
      <c r="D36" s="26" t="s">
        <v>67</v>
      </c>
      <c r="E36" s="27" t="e">
        <f t="shared" si="0"/>
        <v>#VALUE!</v>
      </c>
      <c r="F36" s="37" t="s">
        <v>67</v>
      </c>
    </row>
    <row r="37" spans="1:6" x14ac:dyDescent="0.25">
      <c r="A37" s="13">
        <v>34</v>
      </c>
      <c r="B37" s="3" t="s">
        <v>8</v>
      </c>
      <c r="C37" s="26" t="s">
        <v>67</v>
      </c>
      <c r="D37" s="26" t="s">
        <v>67</v>
      </c>
      <c r="E37" s="27" t="e">
        <f t="shared" si="0"/>
        <v>#VALUE!</v>
      </c>
      <c r="F37" s="37" t="s">
        <v>67</v>
      </c>
    </row>
    <row r="38" spans="1:6" x14ac:dyDescent="0.25">
      <c r="A38" s="13">
        <v>35</v>
      </c>
      <c r="B38" s="3" t="s">
        <v>56</v>
      </c>
      <c r="C38" s="26" t="s">
        <v>67</v>
      </c>
      <c r="D38" s="26" t="s">
        <v>67</v>
      </c>
      <c r="E38" s="27" t="e">
        <f t="shared" si="0"/>
        <v>#VALUE!</v>
      </c>
      <c r="F38" s="37" t="s">
        <v>67</v>
      </c>
    </row>
    <row r="39" spans="1:6" x14ac:dyDescent="0.25">
      <c r="A39" s="13">
        <v>36</v>
      </c>
      <c r="B39" s="3" t="s">
        <v>59</v>
      </c>
      <c r="C39" s="26" t="s">
        <v>67</v>
      </c>
      <c r="D39" s="26" t="s">
        <v>67</v>
      </c>
      <c r="E39" s="27" t="e">
        <f t="shared" si="0"/>
        <v>#VALUE!</v>
      </c>
      <c r="F39" s="37" t="s">
        <v>67</v>
      </c>
    </row>
    <row r="40" spans="1:6" x14ac:dyDescent="0.25">
      <c r="A40" s="3">
        <v>37</v>
      </c>
      <c r="B40" s="3" t="s">
        <v>9</v>
      </c>
      <c r="C40" s="26" t="s">
        <v>67</v>
      </c>
      <c r="D40" s="26" t="s">
        <v>67</v>
      </c>
      <c r="E40" s="27" t="e">
        <f t="shared" si="0"/>
        <v>#VALUE!</v>
      </c>
      <c r="F40" s="37" t="s">
        <v>67</v>
      </c>
    </row>
    <row r="41" spans="1:6" ht="47.25" x14ac:dyDescent="0.25">
      <c r="A41" s="8">
        <v>38</v>
      </c>
      <c r="B41" s="15" t="s">
        <v>10</v>
      </c>
      <c r="C41" s="26" t="s">
        <v>67</v>
      </c>
      <c r="D41" s="26" t="s">
        <v>67</v>
      </c>
      <c r="E41" s="27" t="e">
        <f t="shared" si="0"/>
        <v>#VALUE!</v>
      </c>
      <c r="F41" s="37" t="s">
        <v>67</v>
      </c>
    </row>
    <row r="42" spans="1:6" x14ac:dyDescent="0.25">
      <c r="A42" s="13">
        <v>39</v>
      </c>
      <c r="B42" s="3" t="s">
        <v>60</v>
      </c>
      <c r="C42" s="26" t="s">
        <v>67</v>
      </c>
      <c r="D42" s="26" t="s">
        <v>67</v>
      </c>
      <c r="E42" s="27" t="e">
        <f t="shared" si="0"/>
        <v>#VALUE!</v>
      </c>
      <c r="F42" s="37" t="s">
        <v>67</v>
      </c>
    </row>
    <row r="43" spans="1:6" x14ac:dyDescent="0.25">
      <c r="A43" s="13">
        <v>40</v>
      </c>
      <c r="B43" s="3" t="s">
        <v>11</v>
      </c>
      <c r="C43" s="26" t="s">
        <v>67</v>
      </c>
      <c r="D43" s="26" t="s">
        <v>67</v>
      </c>
      <c r="E43" s="27" t="e">
        <f t="shared" si="0"/>
        <v>#VALUE!</v>
      </c>
      <c r="F43" s="37" t="s">
        <v>67</v>
      </c>
    </row>
    <row r="44" spans="1:6" x14ac:dyDescent="0.25">
      <c r="A44" s="13">
        <v>41</v>
      </c>
      <c r="B44" s="13" t="s">
        <v>57</v>
      </c>
      <c r="C44" s="26" t="s">
        <v>67</v>
      </c>
      <c r="D44" s="26" t="s">
        <v>67</v>
      </c>
      <c r="E44" s="27" t="e">
        <f t="shared" si="0"/>
        <v>#VALUE!</v>
      </c>
      <c r="F44" s="37" t="s">
        <v>67</v>
      </c>
    </row>
    <row r="45" spans="1:6" x14ac:dyDescent="0.25">
      <c r="A45" s="13">
        <v>42</v>
      </c>
      <c r="B45" s="13" t="s">
        <v>58</v>
      </c>
      <c r="C45" s="26" t="s">
        <v>67</v>
      </c>
      <c r="D45" s="26" t="s">
        <v>67</v>
      </c>
      <c r="E45" s="27" t="e">
        <f t="shared" si="0"/>
        <v>#VALUE!</v>
      </c>
      <c r="F45" s="37" t="s">
        <v>67</v>
      </c>
    </row>
    <row r="46" spans="1:6" x14ac:dyDescent="0.25">
      <c r="A46" s="16"/>
      <c r="B46" s="17" t="s">
        <v>24</v>
      </c>
      <c r="C46" s="25">
        <f>SUM(C4:C45)</f>
        <v>0</v>
      </c>
      <c r="D46" s="25">
        <f t="shared" ref="D46:E46" si="1">SUM(D4:D45)</f>
        <v>0</v>
      </c>
      <c r="E46" s="53" t="e">
        <f t="shared" si="1"/>
        <v>#VALUE!</v>
      </c>
      <c r="F46" s="38"/>
    </row>
    <row r="47" spans="1:6" x14ac:dyDescent="0.25">
      <c r="A47" s="16"/>
      <c r="B47" s="17"/>
      <c r="C47" s="18"/>
      <c r="D47" s="18"/>
      <c r="E47" s="18"/>
      <c r="F47" s="38"/>
    </row>
    <row r="48" spans="1:6" x14ac:dyDescent="0.25">
      <c r="A48" s="16"/>
      <c r="B48" s="17"/>
      <c r="C48" s="18"/>
      <c r="D48" s="18"/>
      <c r="E48" s="18"/>
      <c r="F48" s="38"/>
    </row>
    <row r="49" spans="1:6" x14ac:dyDescent="0.25">
      <c r="A49" s="16"/>
      <c r="B49" s="17"/>
      <c r="C49" s="18"/>
      <c r="D49" s="18"/>
      <c r="E49" s="18"/>
      <c r="F49" s="38"/>
    </row>
    <row r="50" spans="1:6" ht="47.25" x14ac:dyDescent="0.25">
      <c r="A50" s="31" t="s">
        <v>29</v>
      </c>
      <c r="B50" s="31" t="s">
        <v>30</v>
      </c>
      <c r="C50" s="32" t="s">
        <v>26</v>
      </c>
      <c r="D50" s="33" t="s">
        <v>27</v>
      </c>
      <c r="E50" s="33" t="s">
        <v>28</v>
      </c>
      <c r="F50" s="39" t="s">
        <v>65</v>
      </c>
    </row>
    <row r="51" spans="1:6" x14ac:dyDescent="0.25">
      <c r="A51" s="8">
        <v>1</v>
      </c>
      <c r="B51" s="20" t="s">
        <v>13</v>
      </c>
      <c r="C51" s="21" t="s">
        <v>67</v>
      </c>
      <c r="D51" s="21" t="s">
        <v>67</v>
      </c>
      <c r="E51" s="22" t="e">
        <f>C51+D51</f>
        <v>#VALUE!</v>
      </c>
      <c r="F51" s="37" t="s">
        <v>67</v>
      </c>
    </row>
    <row r="52" spans="1:6" x14ac:dyDescent="0.25">
      <c r="A52" s="8">
        <v>2</v>
      </c>
      <c r="B52" s="20" t="s">
        <v>15</v>
      </c>
      <c r="C52" s="21" t="s">
        <v>67</v>
      </c>
      <c r="D52" s="21" t="s">
        <v>67</v>
      </c>
      <c r="E52" s="22" t="e">
        <f t="shared" ref="E52:E59" si="2">C52+D52</f>
        <v>#VALUE!</v>
      </c>
      <c r="F52" s="37" t="s">
        <v>67</v>
      </c>
    </row>
    <row r="53" spans="1:6" x14ac:dyDescent="0.25">
      <c r="A53" s="8">
        <v>3</v>
      </c>
      <c r="B53" s="20" t="s">
        <v>61</v>
      </c>
      <c r="C53" s="21" t="s">
        <v>67</v>
      </c>
      <c r="D53" s="21" t="s">
        <v>67</v>
      </c>
      <c r="E53" s="22" t="e">
        <f t="shared" si="2"/>
        <v>#VALUE!</v>
      </c>
      <c r="F53" s="37" t="s">
        <v>67</v>
      </c>
    </row>
    <row r="54" spans="1:6" x14ac:dyDescent="0.25">
      <c r="A54" s="8">
        <v>4</v>
      </c>
      <c r="B54" s="20" t="s">
        <v>62</v>
      </c>
      <c r="C54" s="21" t="s">
        <v>67</v>
      </c>
      <c r="D54" s="21" t="s">
        <v>67</v>
      </c>
      <c r="E54" s="22" t="e">
        <f t="shared" si="2"/>
        <v>#VALUE!</v>
      </c>
      <c r="F54" s="37" t="s">
        <v>67</v>
      </c>
    </row>
    <row r="55" spans="1:6" ht="16.5" customHeight="1" x14ac:dyDescent="0.25">
      <c r="A55" s="8">
        <v>5</v>
      </c>
      <c r="B55" s="20" t="s">
        <v>63</v>
      </c>
      <c r="C55" s="21" t="s">
        <v>67</v>
      </c>
      <c r="D55" s="21" t="s">
        <v>67</v>
      </c>
      <c r="E55" s="22" t="e">
        <f t="shared" si="2"/>
        <v>#VALUE!</v>
      </c>
      <c r="F55" s="37" t="s">
        <v>67</v>
      </c>
    </row>
    <row r="56" spans="1:6" x14ac:dyDescent="0.25">
      <c r="A56" s="8">
        <v>6</v>
      </c>
      <c r="B56" s="20" t="s">
        <v>64</v>
      </c>
      <c r="C56" s="21" t="s">
        <v>67</v>
      </c>
      <c r="D56" s="21" t="s">
        <v>67</v>
      </c>
      <c r="E56" s="22" t="e">
        <f t="shared" si="2"/>
        <v>#VALUE!</v>
      </c>
      <c r="F56" s="37" t="s">
        <v>67</v>
      </c>
    </row>
    <row r="57" spans="1:6" x14ac:dyDescent="0.25">
      <c r="A57" s="8">
        <v>7</v>
      </c>
      <c r="B57" s="20" t="s">
        <v>20</v>
      </c>
      <c r="C57" s="21" t="s">
        <v>67</v>
      </c>
      <c r="D57" s="21" t="s">
        <v>67</v>
      </c>
      <c r="E57" s="22" t="e">
        <f t="shared" si="2"/>
        <v>#VALUE!</v>
      </c>
      <c r="F57" s="37" t="s">
        <v>67</v>
      </c>
    </row>
    <row r="58" spans="1:6" ht="31.5" x14ac:dyDescent="0.25">
      <c r="A58" s="8">
        <v>8</v>
      </c>
      <c r="B58" s="23" t="s">
        <v>22</v>
      </c>
      <c r="C58" s="21" t="s">
        <v>67</v>
      </c>
      <c r="D58" s="21" t="s">
        <v>67</v>
      </c>
      <c r="E58" s="22" t="e">
        <f t="shared" si="2"/>
        <v>#VALUE!</v>
      </c>
      <c r="F58" s="37" t="s">
        <v>67</v>
      </c>
    </row>
    <row r="59" spans="1:6" x14ac:dyDescent="0.25">
      <c r="A59" s="8">
        <v>9</v>
      </c>
      <c r="B59" s="20" t="s">
        <v>23</v>
      </c>
      <c r="C59" s="21" t="s">
        <v>67</v>
      </c>
      <c r="D59" s="21" t="s">
        <v>67</v>
      </c>
      <c r="E59" s="22" t="e">
        <f t="shared" si="2"/>
        <v>#VALUE!</v>
      </c>
      <c r="F59" s="37" t="s">
        <v>67</v>
      </c>
    </row>
    <row r="60" spans="1:6" x14ac:dyDescent="0.25">
      <c r="A60" s="16"/>
      <c r="B60" s="19" t="s">
        <v>24</v>
      </c>
      <c r="C60" s="24">
        <f>SUM(C51:C59)</f>
        <v>0</v>
      </c>
      <c r="D60" s="24">
        <f t="shared" ref="D60:E60" si="3">SUM(D51:D59)</f>
        <v>0</v>
      </c>
      <c r="E60" s="24" t="e">
        <f t="shared" si="3"/>
        <v>#VALUE!</v>
      </c>
    </row>
    <row r="62" spans="1:6" x14ac:dyDescent="0.25">
      <c r="B62" s="30" t="s">
        <v>70</v>
      </c>
    </row>
    <row r="63" spans="1:6" ht="47.25" x14ac:dyDescent="0.25">
      <c r="A63" s="40" t="s">
        <v>180</v>
      </c>
      <c r="B63" s="41" t="s">
        <v>71</v>
      </c>
      <c r="C63" s="42" t="s">
        <v>283</v>
      </c>
      <c r="D63" s="40" t="s">
        <v>290</v>
      </c>
      <c r="E63" s="40" t="s">
        <v>291</v>
      </c>
      <c r="F63" s="39" t="s">
        <v>65</v>
      </c>
    </row>
    <row r="64" spans="1:6" x14ac:dyDescent="0.25">
      <c r="A64" s="43" t="s">
        <v>181</v>
      </c>
      <c r="B64" s="44" t="s">
        <v>72</v>
      </c>
      <c r="C64" s="42" t="s">
        <v>12</v>
      </c>
      <c r="D64" s="21" t="s">
        <v>67</v>
      </c>
      <c r="E64" s="45" t="e">
        <f>D64*C64</f>
        <v>#VALUE!</v>
      </c>
      <c r="F64" s="21" t="s">
        <v>67</v>
      </c>
    </row>
    <row r="65" spans="1:6" x14ac:dyDescent="0.25">
      <c r="A65" s="43" t="s">
        <v>182</v>
      </c>
      <c r="B65" s="44" t="s">
        <v>73</v>
      </c>
      <c r="C65" s="42" t="s">
        <v>12</v>
      </c>
      <c r="D65" s="21" t="s">
        <v>67</v>
      </c>
      <c r="E65" s="45" t="e">
        <f t="shared" ref="E65:E128" si="4">D65*C65</f>
        <v>#VALUE!</v>
      </c>
      <c r="F65" s="21" t="s">
        <v>67</v>
      </c>
    </row>
    <row r="66" spans="1:6" x14ac:dyDescent="0.25">
      <c r="A66" s="43" t="s">
        <v>183</v>
      </c>
      <c r="B66" s="44" t="s">
        <v>74</v>
      </c>
      <c r="C66" s="42" t="s">
        <v>14</v>
      </c>
      <c r="D66" s="21" t="s">
        <v>67</v>
      </c>
      <c r="E66" s="45" t="e">
        <f t="shared" si="4"/>
        <v>#VALUE!</v>
      </c>
      <c r="F66" s="21" t="s">
        <v>67</v>
      </c>
    </row>
    <row r="67" spans="1:6" x14ac:dyDescent="0.25">
      <c r="A67" s="43" t="s">
        <v>184</v>
      </c>
      <c r="B67" s="44" t="s">
        <v>75</v>
      </c>
      <c r="C67" s="42" t="s">
        <v>14</v>
      </c>
      <c r="D67" s="21" t="s">
        <v>67</v>
      </c>
      <c r="E67" s="45" t="e">
        <f t="shared" si="4"/>
        <v>#VALUE!</v>
      </c>
      <c r="F67" s="21" t="s">
        <v>67</v>
      </c>
    </row>
    <row r="68" spans="1:6" x14ac:dyDescent="0.25">
      <c r="A68" s="43" t="s">
        <v>185</v>
      </c>
      <c r="B68" s="44" t="s">
        <v>76</v>
      </c>
      <c r="C68" s="42" t="s">
        <v>284</v>
      </c>
      <c r="D68" s="21" t="s">
        <v>67</v>
      </c>
      <c r="E68" s="45" t="e">
        <f t="shared" si="4"/>
        <v>#VALUE!</v>
      </c>
      <c r="F68" s="21" t="s">
        <v>67</v>
      </c>
    </row>
    <row r="69" spans="1:6" x14ac:dyDescent="0.25">
      <c r="A69" s="43" t="s">
        <v>186</v>
      </c>
      <c r="B69" s="44" t="s">
        <v>77</v>
      </c>
      <c r="C69" s="42" t="s">
        <v>12</v>
      </c>
      <c r="D69" s="21" t="s">
        <v>67</v>
      </c>
      <c r="E69" s="45" t="e">
        <f t="shared" si="4"/>
        <v>#VALUE!</v>
      </c>
      <c r="F69" s="21" t="s">
        <v>67</v>
      </c>
    </row>
    <row r="70" spans="1:6" x14ac:dyDescent="0.25">
      <c r="A70" s="43" t="s">
        <v>187</v>
      </c>
      <c r="B70" s="44" t="s">
        <v>78</v>
      </c>
      <c r="C70" s="42" t="s">
        <v>12</v>
      </c>
      <c r="D70" s="21" t="s">
        <v>67</v>
      </c>
      <c r="E70" s="45" t="e">
        <f t="shared" si="4"/>
        <v>#VALUE!</v>
      </c>
      <c r="F70" s="21" t="s">
        <v>67</v>
      </c>
    </row>
    <row r="71" spans="1:6" x14ac:dyDescent="0.25">
      <c r="A71" s="43" t="s">
        <v>188</v>
      </c>
      <c r="B71" s="44" t="s">
        <v>79</v>
      </c>
      <c r="C71" s="42" t="s">
        <v>12</v>
      </c>
      <c r="D71" s="21" t="s">
        <v>67</v>
      </c>
      <c r="E71" s="45" t="e">
        <f t="shared" si="4"/>
        <v>#VALUE!</v>
      </c>
      <c r="F71" s="21" t="s">
        <v>67</v>
      </c>
    </row>
    <row r="72" spans="1:6" x14ac:dyDescent="0.25">
      <c r="A72" s="43" t="s">
        <v>189</v>
      </c>
      <c r="B72" s="44" t="s">
        <v>80</v>
      </c>
      <c r="C72" s="42" t="s">
        <v>12</v>
      </c>
      <c r="D72" s="21" t="s">
        <v>67</v>
      </c>
      <c r="E72" s="45" t="e">
        <f t="shared" si="4"/>
        <v>#VALUE!</v>
      </c>
      <c r="F72" s="21" t="s">
        <v>67</v>
      </c>
    </row>
    <row r="73" spans="1:6" x14ac:dyDescent="0.25">
      <c r="A73" s="43" t="s">
        <v>190</v>
      </c>
      <c r="B73" s="44" t="s">
        <v>81</v>
      </c>
      <c r="C73" s="42" t="s">
        <v>14</v>
      </c>
      <c r="D73" s="21" t="s">
        <v>67</v>
      </c>
      <c r="E73" s="45" t="e">
        <f t="shared" si="4"/>
        <v>#VALUE!</v>
      </c>
      <c r="F73" s="21" t="s">
        <v>67</v>
      </c>
    </row>
    <row r="74" spans="1:6" x14ac:dyDescent="0.25">
      <c r="A74" s="43" t="s">
        <v>191</v>
      </c>
      <c r="B74" s="44" t="s">
        <v>82</v>
      </c>
      <c r="C74" s="42" t="s">
        <v>12</v>
      </c>
      <c r="D74" s="21" t="s">
        <v>67</v>
      </c>
      <c r="E74" s="45" t="e">
        <f t="shared" si="4"/>
        <v>#VALUE!</v>
      </c>
      <c r="F74" s="21" t="s">
        <v>67</v>
      </c>
    </row>
    <row r="75" spans="1:6" x14ac:dyDescent="0.25">
      <c r="A75" s="43" t="s">
        <v>192</v>
      </c>
      <c r="B75" s="44" t="s">
        <v>83</v>
      </c>
      <c r="C75" s="42" t="s">
        <v>285</v>
      </c>
      <c r="D75" s="21" t="s">
        <v>67</v>
      </c>
      <c r="E75" s="45" t="e">
        <f t="shared" si="4"/>
        <v>#VALUE!</v>
      </c>
      <c r="F75" s="21" t="s">
        <v>67</v>
      </c>
    </row>
    <row r="76" spans="1:6" x14ac:dyDescent="0.25">
      <c r="A76" s="43" t="s">
        <v>193</v>
      </c>
      <c r="B76" s="44" t="s">
        <v>84</v>
      </c>
      <c r="C76" s="42" t="s">
        <v>12</v>
      </c>
      <c r="D76" s="21" t="s">
        <v>67</v>
      </c>
      <c r="E76" s="45" t="e">
        <f t="shared" si="4"/>
        <v>#VALUE!</v>
      </c>
      <c r="F76" s="21" t="s">
        <v>67</v>
      </c>
    </row>
    <row r="77" spans="1:6" x14ac:dyDescent="0.25">
      <c r="A77" s="43" t="s">
        <v>194</v>
      </c>
      <c r="B77" s="44" t="s">
        <v>85</v>
      </c>
      <c r="C77" s="42" t="s">
        <v>14</v>
      </c>
      <c r="D77" s="21" t="s">
        <v>67</v>
      </c>
      <c r="E77" s="45" t="e">
        <f t="shared" si="4"/>
        <v>#VALUE!</v>
      </c>
      <c r="F77" s="21" t="s">
        <v>67</v>
      </c>
    </row>
    <row r="78" spans="1:6" x14ac:dyDescent="0.25">
      <c r="A78" s="43" t="s">
        <v>195</v>
      </c>
      <c r="B78" s="44" t="s">
        <v>86</v>
      </c>
      <c r="C78" s="42" t="s">
        <v>14</v>
      </c>
      <c r="D78" s="21" t="s">
        <v>67</v>
      </c>
      <c r="E78" s="45" t="e">
        <f t="shared" si="4"/>
        <v>#VALUE!</v>
      </c>
      <c r="F78" s="21" t="s">
        <v>67</v>
      </c>
    </row>
    <row r="79" spans="1:6" x14ac:dyDescent="0.25">
      <c r="A79" s="43" t="s">
        <v>196</v>
      </c>
      <c r="B79" s="44" t="s">
        <v>87</v>
      </c>
      <c r="C79" s="42" t="s">
        <v>17</v>
      </c>
      <c r="D79" s="21" t="s">
        <v>67</v>
      </c>
      <c r="E79" s="45" t="e">
        <f t="shared" si="4"/>
        <v>#VALUE!</v>
      </c>
      <c r="F79" s="21" t="s">
        <v>67</v>
      </c>
    </row>
    <row r="80" spans="1:6" x14ac:dyDescent="0.25">
      <c r="A80" s="43" t="s">
        <v>197</v>
      </c>
      <c r="B80" s="44" t="s">
        <v>88</v>
      </c>
      <c r="C80" s="42" t="s">
        <v>286</v>
      </c>
      <c r="D80" s="21" t="s">
        <v>67</v>
      </c>
      <c r="E80" s="45" t="e">
        <f t="shared" si="4"/>
        <v>#VALUE!</v>
      </c>
      <c r="F80" s="21" t="s">
        <v>67</v>
      </c>
    </row>
    <row r="81" spans="1:6" x14ac:dyDescent="0.25">
      <c r="A81" s="43" t="s">
        <v>198</v>
      </c>
      <c r="B81" s="44" t="s">
        <v>89</v>
      </c>
      <c r="C81" s="42" t="s">
        <v>284</v>
      </c>
      <c r="D81" s="21" t="s">
        <v>67</v>
      </c>
      <c r="E81" s="45" t="e">
        <f t="shared" si="4"/>
        <v>#VALUE!</v>
      </c>
      <c r="F81" s="21" t="s">
        <v>67</v>
      </c>
    </row>
    <row r="82" spans="1:6" x14ac:dyDescent="0.25">
      <c r="A82" s="43" t="s">
        <v>199</v>
      </c>
      <c r="B82" s="44" t="s">
        <v>90</v>
      </c>
      <c r="C82" s="42" t="s">
        <v>284</v>
      </c>
      <c r="D82" s="21" t="s">
        <v>67</v>
      </c>
      <c r="E82" s="45" t="e">
        <f t="shared" si="4"/>
        <v>#VALUE!</v>
      </c>
      <c r="F82" s="21" t="s">
        <v>67</v>
      </c>
    </row>
    <row r="83" spans="1:6" x14ac:dyDescent="0.25">
      <c r="A83" s="43" t="s">
        <v>200</v>
      </c>
      <c r="B83" s="44" t="s">
        <v>91</v>
      </c>
      <c r="C83" s="42" t="s">
        <v>284</v>
      </c>
      <c r="D83" s="21" t="s">
        <v>67</v>
      </c>
      <c r="E83" s="45" t="e">
        <f t="shared" si="4"/>
        <v>#VALUE!</v>
      </c>
      <c r="F83" s="21" t="s">
        <v>67</v>
      </c>
    </row>
    <row r="84" spans="1:6" x14ac:dyDescent="0.25">
      <c r="A84" s="43" t="s">
        <v>201</v>
      </c>
      <c r="B84" s="44" t="s">
        <v>92</v>
      </c>
      <c r="C84" s="42" t="s">
        <v>284</v>
      </c>
      <c r="D84" s="21" t="s">
        <v>67</v>
      </c>
      <c r="E84" s="45" t="e">
        <f t="shared" si="4"/>
        <v>#VALUE!</v>
      </c>
      <c r="F84" s="21" t="s">
        <v>67</v>
      </c>
    </row>
    <row r="85" spans="1:6" x14ac:dyDescent="0.25">
      <c r="A85" s="43" t="s">
        <v>202</v>
      </c>
      <c r="B85" s="44" t="s">
        <v>93</v>
      </c>
      <c r="C85" s="42" t="s">
        <v>19</v>
      </c>
      <c r="D85" s="21" t="s">
        <v>67</v>
      </c>
      <c r="E85" s="45" t="e">
        <f t="shared" si="4"/>
        <v>#VALUE!</v>
      </c>
      <c r="F85" s="21" t="s">
        <v>67</v>
      </c>
    </row>
    <row r="86" spans="1:6" x14ac:dyDescent="0.25">
      <c r="A86" s="43" t="s">
        <v>203</v>
      </c>
      <c r="B86" s="44" t="s">
        <v>94</v>
      </c>
      <c r="C86" s="42" t="s">
        <v>14</v>
      </c>
      <c r="D86" s="21" t="s">
        <v>67</v>
      </c>
      <c r="E86" s="45" t="e">
        <f t="shared" si="4"/>
        <v>#VALUE!</v>
      </c>
      <c r="F86" s="21" t="s">
        <v>67</v>
      </c>
    </row>
    <row r="87" spans="1:6" x14ac:dyDescent="0.25">
      <c r="A87" s="43" t="s">
        <v>204</v>
      </c>
      <c r="B87" s="44" t="s">
        <v>95</v>
      </c>
      <c r="C87" s="42" t="s">
        <v>14</v>
      </c>
      <c r="D87" s="21" t="s">
        <v>67</v>
      </c>
      <c r="E87" s="45" t="e">
        <f t="shared" si="4"/>
        <v>#VALUE!</v>
      </c>
      <c r="F87" s="21" t="s">
        <v>67</v>
      </c>
    </row>
    <row r="88" spans="1:6" x14ac:dyDescent="0.25">
      <c r="A88" s="43" t="s">
        <v>205</v>
      </c>
      <c r="B88" s="44" t="s">
        <v>96</v>
      </c>
      <c r="C88" s="42" t="s">
        <v>287</v>
      </c>
      <c r="D88" s="21" t="s">
        <v>67</v>
      </c>
      <c r="E88" s="45" t="e">
        <f t="shared" si="4"/>
        <v>#VALUE!</v>
      </c>
      <c r="F88" s="21" t="s">
        <v>67</v>
      </c>
    </row>
    <row r="89" spans="1:6" x14ac:dyDescent="0.25">
      <c r="A89" s="43" t="s">
        <v>206</v>
      </c>
      <c r="B89" s="44" t="s">
        <v>97</v>
      </c>
      <c r="C89" s="42" t="s">
        <v>12</v>
      </c>
      <c r="D89" s="21" t="s">
        <v>67</v>
      </c>
      <c r="E89" s="45" t="e">
        <f t="shared" si="4"/>
        <v>#VALUE!</v>
      </c>
      <c r="F89" s="21" t="s">
        <v>67</v>
      </c>
    </row>
    <row r="90" spans="1:6" x14ac:dyDescent="0.25">
      <c r="A90" s="43" t="s">
        <v>207</v>
      </c>
      <c r="B90" s="44" t="s">
        <v>98</v>
      </c>
      <c r="C90" s="42" t="s">
        <v>284</v>
      </c>
      <c r="D90" s="21" t="s">
        <v>67</v>
      </c>
      <c r="E90" s="45" t="e">
        <f t="shared" si="4"/>
        <v>#VALUE!</v>
      </c>
      <c r="F90" s="21" t="s">
        <v>67</v>
      </c>
    </row>
    <row r="91" spans="1:6" x14ac:dyDescent="0.25">
      <c r="A91" s="43" t="s">
        <v>208</v>
      </c>
      <c r="B91" s="44" t="s">
        <v>99</v>
      </c>
      <c r="C91" s="42" t="s">
        <v>284</v>
      </c>
      <c r="D91" s="21" t="s">
        <v>67</v>
      </c>
      <c r="E91" s="45" t="e">
        <f t="shared" si="4"/>
        <v>#VALUE!</v>
      </c>
      <c r="F91" s="21" t="s">
        <v>67</v>
      </c>
    </row>
    <row r="92" spans="1:6" x14ac:dyDescent="0.25">
      <c r="A92" s="43" t="s">
        <v>209</v>
      </c>
      <c r="B92" s="44" t="s">
        <v>100</v>
      </c>
      <c r="C92" s="42" t="s">
        <v>285</v>
      </c>
      <c r="D92" s="21" t="s">
        <v>67</v>
      </c>
      <c r="E92" s="45" t="e">
        <f t="shared" si="4"/>
        <v>#VALUE!</v>
      </c>
      <c r="F92" s="21" t="s">
        <v>67</v>
      </c>
    </row>
    <row r="93" spans="1:6" x14ac:dyDescent="0.25">
      <c r="A93" s="43" t="s">
        <v>210</v>
      </c>
      <c r="B93" s="44" t="s">
        <v>101</v>
      </c>
      <c r="C93" s="42" t="s">
        <v>284</v>
      </c>
      <c r="D93" s="21" t="s">
        <v>67</v>
      </c>
      <c r="E93" s="45" t="e">
        <f t="shared" si="4"/>
        <v>#VALUE!</v>
      </c>
      <c r="F93" s="21" t="s">
        <v>67</v>
      </c>
    </row>
    <row r="94" spans="1:6" x14ac:dyDescent="0.25">
      <c r="A94" s="43" t="s">
        <v>211</v>
      </c>
      <c r="B94" s="44" t="s">
        <v>102</v>
      </c>
      <c r="C94" s="42" t="s">
        <v>284</v>
      </c>
      <c r="D94" s="21" t="s">
        <v>67</v>
      </c>
      <c r="E94" s="45" t="e">
        <f t="shared" si="4"/>
        <v>#VALUE!</v>
      </c>
      <c r="F94" s="21" t="s">
        <v>67</v>
      </c>
    </row>
    <row r="95" spans="1:6" x14ac:dyDescent="0.25">
      <c r="A95" s="43" t="s">
        <v>212</v>
      </c>
      <c r="B95" s="44" t="s">
        <v>103</v>
      </c>
      <c r="C95" s="42" t="s">
        <v>284</v>
      </c>
      <c r="D95" s="21" t="s">
        <v>67</v>
      </c>
      <c r="E95" s="45" t="e">
        <f t="shared" si="4"/>
        <v>#VALUE!</v>
      </c>
      <c r="F95" s="21" t="s">
        <v>67</v>
      </c>
    </row>
    <row r="96" spans="1:6" x14ac:dyDescent="0.25">
      <c r="A96" s="43" t="s">
        <v>213</v>
      </c>
      <c r="B96" s="44" t="s">
        <v>104</v>
      </c>
      <c r="C96" s="42" t="s">
        <v>284</v>
      </c>
      <c r="D96" s="21" t="s">
        <v>67</v>
      </c>
      <c r="E96" s="45" t="e">
        <f t="shared" si="4"/>
        <v>#VALUE!</v>
      </c>
      <c r="F96" s="21" t="s">
        <v>67</v>
      </c>
    </row>
    <row r="97" spans="1:6" x14ac:dyDescent="0.25">
      <c r="A97" s="43" t="s">
        <v>214</v>
      </c>
      <c r="B97" s="44" t="s">
        <v>105</v>
      </c>
      <c r="C97" s="42" t="s">
        <v>285</v>
      </c>
      <c r="D97" s="21" t="s">
        <v>67</v>
      </c>
      <c r="E97" s="45" t="e">
        <f t="shared" si="4"/>
        <v>#VALUE!</v>
      </c>
      <c r="F97" s="21" t="s">
        <v>67</v>
      </c>
    </row>
    <row r="98" spans="1:6" x14ac:dyDescent="0.25">
      <c r="A98" s="43" t="s">
        <v>215</v>
      </c>
      <c r="B98" s="44" t="s">
        <v>106</v>
      </c>
      <c r="C98" s="42" t="s">
        <v>284</v>
      </c>
      <c r="D98" s="21" t="s">
        <v>67</v>
      </c>
      <c r="E98" s="45" t="e">
        <f t="shared" si="4"/>
        <v>#VALUE!</v>
      </c>
      <c r="F98" s="21" t="s">
        <v>67</v>
      </c>
    </row>
    <row r="99" spans="1:6" x14ac:dyDescent="0.25">
      <c r="A99" s="43" t="s">
        <v>216</v>
      </c>
      <c r="B99" s="44" t="s">
        <v>107</v>
      </c>
      <c r="C99" s="42" t="s">
        <v>14</v>
      </c>
      <c r="D99" s="21" t="s">
        <v>67</v>
      </c>
      <c r="E99" s="45" t="e">
        <f t="shared" si="4"/>
        <v>#VALUE!</v>
      </c>
      <c r="F99" s="21" t="s">
        <v>67</v>
      </c>
    </row>
    <row r="100" spans="1:6" x14ac:dyDescent="0.25">
      <c r="A100" s="43" t="s">
        <v>217</v>
      </c>
      <c r="B100" s="44" t="s">
        <v>108</v>
      </c>
      <c r="C100" s="42" t="s">
        <v>14</v>
      </c>
      <c r="D100" s="21" t="s">
        <v>67</v>
      </c>
      <c r="E100" s="45" t="e">
        <f t="shared" si="4"/>
        <v>#VALUE!</v>
      </c>
      <c r="F100" s="21" t="s">
        <v>67</v>
      </c>
    </row>
    <row r="101" spans="1:6" x14ac:dyDescent="0.25">
      <c r="A101" s="43" t="s">
        <v>218</v>
      </c>
      <c r="B101" s="44" t="s">
        <v>109</v>
      </c>
      <c r="C101" s="42" t="s">
        <v>18</v>
      </c>
      <c r="D101" s="21" t="s">
        <v>67</v>
      </c>
      <c r="E101" s="45" t="e">
        <f t="shared" si="4"/>
        <v>#VALUE!</v>
      </c>
      <c r="F101" s="21" t="s">
        <v>67</v>
      </c>
    </row>
    <row r="102" spans="1:6" x14ac:dyDescent="0.25">
      <c r="A102" s="43" t="s">
        <v>219</v>
      </c>
      <c r="B102" s="44" t="s">
        <v>110</v>
      </c>
      <c r="C102" s="42" t="s">
        <v>12</v>
      </c>
      <c r="D102" s="21" t="s">
        <v>67</v>
      </c>
      <c r="E102" s="45" t="e">
        <f t="shared" si="4"/>
        <v>#VALUE!</v>
      </c>
      <c r="F102" s="21" t="s">
        <v>67</v>
      </c>
    </row>
    <row r="103" spans="1:6" x14ac:dyDescent="0.25">
      <c r="A103" s="43" t="s">
        <v>220</v>
      </c>
      <c r="B103" s="44" t="s">
        <v>111</v>
      </c>
      <c r="C103" s="42" t="s">
        <v>16</v>
      </c>
      <c r="D103" s="21" t="s">
        <v>67</v>
      </c>
      <c r="E103" s="45" t="e">
        <f t="shared" si="4"/>
        <v>#VALUE!</v>
      </c>
      <c r="F103" s="21" t="s">
        <v>67</v>
      </c>
    </row>
    <row r="104" spans="1:6" x14ac:dyDescent="0.25">
      <c r="A104" s="43" t="s">
        <v>221</v>
      </c>
      <c r="B104" s="44" t="s">
        <v>112</v>
      </c>
      <c r="C104" s="42" t="s">
        <v>12</v>
      </c>
      <c r="D104" s="21" t="s">
        <v>67</v>
      </c>
      <c r="E104" s="45" t="e">
        <f t="shared" si="4"/>
        <v>#VALUE!</v>
      </c>
      <c r="F104" s="21" t="s">
        <v>67</v>
      </c>
    </row>
    <row r="105" spans="1:6" x14ac:dyDescent="0.25">
      <c r="A105" s="43" t="s">
        <v>222</v>
      </c>
      <c r="B105" s="44" t="s">
        <v>113</v>
      </c>
      <c r="C105" s="42" t="s">
        <v>12</v>
      </c>
      <c r="D105" s="21" t="s">
        <v>67</v>
      </c>
      <c r="E105" s="45" t="e">
        <f t="shared" si="4"/>
        <v>#VALUE!</v>
      </c>
      <c r="F105" s="21" t="s">
        <v>67</v>
      </c>
    </row>
    <row r="106" spans="1:6" x14ac:dyDescent="0.25">
      <c r="A106" s="43" t="s">
        <v>223</v>
      </c>
      <c r="B106" s="44" t="s">
        <v>114</v>
      </c>
      <c r="C106" s="42" t="s">
        <v>12</v>
      </c>
      <c r="D106" s="21" t="s">
        <v>67</v>
      </c>
      <c r="E106" s="45" t="e">
        <f t="shared" si="4"/>
        <v>#VALUE!</v>
      </c>
      <c r="F106" s="21" t="s">
        <v>67</v>
      </c>
    </row>
    <row r="107" spans="1:6" x14ac:dyDescent="0.25">
      <c r="A107" s="43" t="s">
        <v>224</v>
      </c>
      <c r="B107" s="44" t="s">
        <v>115</v>
      </c>
      <c r="C107" s="42" t="s">
        <v>14</v>
      </c>
      <c r="D107" s="21" t="s">
        <v>67</v>
      </c>
      <c r="E107" s="45" t="e">
        <f t="shared" si="4"/>
        <v>#VALUE!</v>
      </c>
      <c r="F107" s="21" t="s">
        <v>67</v>
      </c>
    </row>
    <row r="108" spans="1:6" x14ac:dyDescent="0.25">
      <c r="A108" s="43" t="s">
        <v>225</v>
      </c>
      <c r="B108" s="44" t="s">
        <v>116</v>
      </c>
      <c r="C108" s="42" t="s">
        <v>14</v>
      </c>
      <c r="D108" s="21" t="s">
        <v>67</v>
      </c>
      <c r="E108" s="45" t="e">
        <f t="shared" si="4"/>
        <v>#VALUE!</v>
      </c>
      <c r="F108" s="21" t="s">
        <v>67</v>
      </c>
    </row>
    <row r="109" spans="1:6" x14ac:dyDescent="0.25">
      <c r="A109" s="43" t="s">
        <v>226</v>
      </c>
      <c r="B109" s="44" t="s">
        <v>117</v>
      </c>
      <c r="C109" s="42" t="s">
        <v>12</v>
      </c>
      <c r="D109" s="21" t="s">
        <v>67</v>
      </c>
      <c r="E109" s="45" t="e">
        <f t="shared" si="4"/>
        <v>#VALUE!</v>
      </c>
      <c r="F109" s="21" t="s">
        <v>67</v>
      </c>
    </row>
    <row r="110" spans="1:6" x14ac:dyDescent="0.25">
      <c r="A110" s="43" t="s">
        <v>227</v>
      </c>
      <c r="B110" s="44" t="s">
        <v>118</v>
      </c>
      <c r="C110" s="42" t="s">
        <v>284</v>
      </c>
      <c r="D110" s="21" t="s">
        <v>67</v>
      </c>
      <c r="E110" s="45" t="e">
        <f t="shared" si="4"/>
        <v>#VALUE!</v>
      </c>
      <c r="F110" s="21" t="s">
        <v>67</v>
      </c>
    </row>
    <row r="111" spans="1:6" x14ac:dyDescent="0.25">
      <c r="A111" s="43" t="s">
        <v>228</v>
      </c>
      <c r="B111" s="44" t="s">
        <v>119</v>
      </c>
      <c r="C111" s="42" t="s">
        <v>285</v>
      </c>
      <c r="D111" s="21" t="s">
        <v>67</v>
      </c>
      <c r="E111" s="45" t="e">
        <f t="shared" si="4"/>
        <v>#VALUE!</v>
      </c>
      <c r="F111" s="21" t="s">
        <v>67</v>
      </c>
    </row>
    <row r="112" spans="1:6" x14ac:dyDescent="0.25">
      <c r="A112" s="43" t="s">
        <v>229</v>
      </c>
      <c r="B112" s="44" t="s">
        <v>120</v>
      </c>
      <c r="C112" s="42" t="s">
        <v>288</v>
      </c>
      <c r="D112" s="21" t="s">
        <v>67</v>
      </c>
      <c r="E112" s="45" t="e">
        <f t="shared" si="4"/>
        <v>#VALUE!</v>
      </c>
      <c r="F112" s="21" t="s">
        <v>67</v>
      </c>
    </row>
    <row r="113" spans="1:6" x14ac:dyDescent="0.25">
      <c r="A113" s="43" t="s">
        <v>230</v>
      </c>
      <c r="B113" s="44" t="s">
        <v>121</v>
      </c>
      <c r="C113" s="42" t="s">
        <v>289</v>
      </c>
      <c r="D113" s="21" t="s">
        <v>67</v>
      </c>
      <c r="E113" s="45" t="e">
        <f t="shared" si="4"/>
        <v>#VALUE!</v>
      </c>
      <c r="F113" s="21" t="s">
        <v>67</v>
      </c>
    </row>
    <row r="114" spans="1:6" x14ac:dyDescent="0.25">
      <c r="A114" s="43" t="s">
        <v>231</v>
      </c>
      <c r="B114" s="44" t="s">
        <v>122</v>
      </c>
      <c r="C114" s="42" t="s">
        <v>14</v>
      </c>
      <c r="D114" s="21" t="s">
        <v>67</v>
      </c>
      <c r="E114" s="45" t="e">
        <f t="shared" si="4"/>
        <v>#VALUE!</v>
      </c>
      <c r="F114" s="21" t="s">
        <v>67</v>
      </c>
    </row>
    <row r="115" spans="1:6" x14ac:dyDescent="0.25">
      <c r="A115" s="43" t="s">
        <v>232</v>
      </c>
      <c r="B115" s="44" t="s">
        <v>123</v>
      </c>
      <c r="C115" s="42" t="s">
        <v>14</v>
      </c>
      <c r="D115" s="21" t="s">
        <v>67</v>
      </c>
      <c r="E115" s="45" t="e">
        <f t="shared" si="4"/>
        <v>#VALUE!</v>
      </c>
      <c r="F115" s="21" t="s">
        <v>67</v>
      </c>
    </row>
    <row r="116" spans="1:6" x14ac:dyDescent="0.25">
      <c r="A116" s="43" t="s">
        <v>233</v>
      </c>
      <c r="B116" s="44" t="s">
        <v>124</v>
      </c>
      <c r="C116" s="42" t="s">
        <v>14</v>
      </c>
      <c r="D116" s="21" t="s">
        <v>67</v>
      </c>
      <c r="E116" s="45" t="e">
        <f t="shared" si="4"/>
        <v>#VALUE!</v>
      </c>
      <c r="F116" s="21" t="s">
        <v>67</v>
      </c>
    </row>
    <row r="117" spans="1:6" x14ac:dyDescent="0.25">
      <c r="A117" s="43" t="s">
        <v>234</v>
      </c>
      <c r="B117" s="44" t="s">
        <v>125</v>
      </c>
      <c r="C117" s="42" t="s">
        <v>14</v>
      </c>
      <c r="D117" s="21" t="s">
        <v>67</v>
      </c>
      <c r="E117" s="45" t="e">
        <f t="shared" si="4"/>
        <v>#VALUE!</v>
      </c>
      <c r="F117" s="21" t="s">
        <v>67</v>
      </c>
    </row>
    <row r="118" spans="1:6" x14ac:dyDescent="0.25">
      <c r="A118" s="43" t="s">
        <v>235</v>
      </c>
      <c r="B118" s="44" t="s">
        <v>126</v>
      </c>
      <c r="C118" s="42" t="s">
        <v>12</v>
      </c>
      <c r="D118" s="21" t="s">
        <v>67</v>
      </c>
      <c r="E118" s="45" t="e">
        <f t="shared" si="4"/>
        <v>#VALUE!</v>
      </c>
      <c r="F118" s="21" t="s">
        <v>67</v>
      </c>
    </row>
    <row r="119" spans="1:6" x14ac:dyDescent="0.25">
      <c r="A119" s="43" t="s">
        <v>236</v>
      </c>
      <c r="B119" s="44" t="s">
        <v>127</v>
      </c>
      <c r="C119" s="42" t="s">
        <v>14</v>
      </c>
      <c r="D119" s="21" t="s">
        <v>67</v>
      </c>
      <c r="E119" s="45" t="e">
        <f t="shared" si="4"/>
        <v>#VALUE!</v>
      </c>
      <c r="F119" s="21" t="s">
        <v>67</v>
      </c>
    </row>
    <row r="120" spans="1:6" x14ac:dyDescent="0.25">
      <c r="A120" s="43" t="s">
        <v>237</v>
      </c>
      <c r="B120" s="44" t="s">
        <v>128</v>
      </c>
      <c r="C120" s="42" t="s">
        <v>289</v>
      </c>
      <c r="D120" s="21" t="s">
        <v>67</v>
      </c>
      <c r="E120" s="45" t="e">
        <f t="shared" si="4"/>
        <v>#VALUE!</v>
      </c>
      <c r="F120" s="21" t="s">
        <v>67</v>
      </c>
    </row>
    <row r="121" spans="1:6" x14ac:dyDescent="0.25">
      <c r="A121" s="43" t="s">
        <v>238</v>
      </c>
      <c r="B121" s="44" t="s">
        <v>129</v>
      </c>
      <c r="C121" s="42" t="s">
        <v>14</v>
      </c>
      <c r="D121" s="21" t="s">
        <v>67</v>
      </c>
      <c r="E121" s="45" t="e">
        <f t="shared" si="4"/>
        <v>#VALUE!</v>
      </c>
      <c r="F121" s="21" t="s">
        <v>67</v>
      </c>
    </row>
    <row r="122" spans="1:6" x14ac:dyDescent="0.25">
      <c r="A122" s="43" t="s">
        <v>239</v>
      </c>
      <c r="B122" s="44" t="s">
        <v>130</v>
      </c>
      <c r="C122" s="42" t="s">
        <v>17</v>
      </c>
      <c r="D122" s="21" t="s">
        <v>67</v>
      </c>
      <c r="E122" s="45" t="e">
        <f t="shared" si="4"/>
        <v>#VALUE!</v>
      </c>
      <c r="F122" s="21" t="s">
        <v>67</v>
      </c>
    </row>
    <row r="123" spans="1:6" x14ac:dyDescent="0.25">
      <c r="A123" s="43" t="s">
        <v>240</v>
      </c>
      <c r="B123" s="44" t="s">
        <v>131</v>
      </c>
      <c r="C123" s="42" t="s">
        <v>14</v>
      </c>
      <c r="D123" s="21" t="s">
        <v>67</v>
      </c>
      <c r="E123" s="45" t="e">
        <f t="shared" si="4"/>
        <v>#VALUE!</v>
      </c>
      <c r="F123" s="21" t="s">
        <v>67</v>
      </c>
    </row>
    <row r="124" spans="1:6" x14ac:dyDescent="0.25">
      <c r="A124" s="43" t="s">
        <v>241</v>
      </c>
      <c r="B124" s="44" t="s">
        <v>132</v>
      </c>
      <c r="C124" s="42" t="s">
        <v>12</v>
      </c>
      <c r="D124" s="21" t="s">
        <v>67</v>
      </c>
      <c r="E124" s="45" t="e">
        <f t="shared" si="4"/>
        <v>#VALUE!</v>
      </c>
      <c r="F124" s="21" t="s">
        <v>67</v>
      </c>
    </row>
    <row r="125" spans="1:6" x14ac:dyDescent="0.25">
      <c r="A125" s="43" t="s">
        <v>242</v>
      </c>
      <c r="B125" s="44" t="s">
        <v>133</v>
      </c>
      <c r="C125" s="42" t="s">
        <v>14</v>
      </c>
      <c r="D125" s="21" t="s">
        <v>67</v>
      </c>
      <c r="E125" s="45" t="e">
        <f t="shared" si="4"/>
        <v>#VALUE!</v>
      </c>
      <c r="F125" s="21" t="s">
        <v>67</v>
      </c>
    </row>
    <row r="126" spans="1:6" x14ac:dyDescent="0.25">
      <c r="A126" s="43" t="s">
        <v>243</v>
      </c>
      <c r="B126" s="44" t="s">
        <v>134</v>
      </c>
      <c r="C126" s="42" t="s">
        <v>12</v>
      </c>
      <c r="D126" s="21" t="s">
        <v>67</v>
      </c>
      <c r="E126" s="45" t="e">
        <f t="shared" si="4"/>
        <v>#VALUE!</v>
      </c>
      <c r="F126" s="21" t="s">
        <v>67</v>
      </c>
    </row>
    <row r="127" spans="1:6" x14ac:dyDescent="0.25">
      <c r="A127" s="43" t="s">
        <v>244</v>
      </c>
      <c r="B127" s="44" t="s">
        <v>135</v>
      </c>
      <c r="C127" s="42" t="s">
        <v>12</v>
      </c>
      <c r="D127" s="21" t="s">
        <v>67</v>
      </c>
      <c r="E127" s="45" t="e">
        <f t="shared" si="4"/>
        <v>#VALUE!</v>
      </c>
      <c r="F127" s="21" t="s">
        <v>67</v>
      </c>
    </row>
    <row r="128" spans="1:6" x14ac:dyDescent="0.25">
      <c r="A128" s="43" t="s">
        <v>245</v>
      </c>
      <c r="B128" s="44" t="s">
        <v>136</v>
      </c>
      <c r="C128" s="42" t="s">
        <v>12</v>
      </c>
      <c r="D128" s="21" t="s">
        <v>67</v>
      </c>
      <c r="E128" s="45" t="e">
        <f t="shared" si="4"/>
        <v>#VALUE!</v>
      </c>
      <c r="F128" s="21" t="s">
        <v>67</v>
      </c>
    </row>
    <row r="129" spans="1:6" x14ac:dyDescent="0.25">
      <c r="A129" s="43" t="s">
        <v>246</v>
      </c>
      <c r="B129" s="44" t="s">
        <v>137</v>
      </c>
      <c r="C129" s="42" t="s">
        <v>12</v>
      </c>
      <c r="D129" s="21" t="s">
        <v>67</v>
      </c>
      <c r="E129" s="45" t="e">
        <f t="shared" ref="E129:E171" si="5">D129*C129</f>
        <v>#VALUE!</v>
      </c>
      <c r="F129" s="21" t="s">
        <v>67</v>
      </c>
    </row>
    <row r="130" spans="1:6" x14ac:dyDescent="0.25">
      <c r="A130" s="43" t="s">
        <v>247</v>
      </c>
      <c r="B130" s="44" t="s">
        <v>138</v>
      </c>
      <c r="C130" s="42" t="s">
        <v>12</v>
      </c>
      <c r="D130" s="21" t="s">
        <v>67</v>
      </c>
      <c r="E130" s="45" t="e">
        <f t="shared" si="5"/>
        <v>#VALUE!</v>
      </c>
      <c r="F130" s="21" t="s">
        <v>67</v>
      </c>
    </row>
    <row r="131" spans="1:6" x14ac:dyDescent="0.25">
      <c r="A131" s="43" t="s">
        <v>248</v>
      </c>
      <c r="B131" s="44" t="s">
        <v>139</v>
      </c>
      <c r="C131" s="42" t="s">
        <v>12</v>
      </c>
      <c r="D131" s="21" t="s">
        <v>67</v>
      </c>
      <c r="E131" s="45" t="e">
        <f t="shared" si="5"/>
        <v>#VALUE!</v>
      </c>
      <c r="F131" s="21" t="s">
        <v>67</v>
      </c>
    </row>
    <row r="132" spans="1:6" x14ac:dyDescent="0.25">
      <c r="A132" s="43" t="s">
        <v>249</v>
      </c>
      <c r="B132" s="44" t="s">
        <v>140</v>
      </c>
      <c r="C132" s="42" t="s">
        <v>284</v>
      </c>
      <c r="D132" s="21" t="s">
        <v>67</v>
      </c>
      <c r="E132" s="45" t="e">
        <f t="shared" si="5"/>
        <v>#VALUE!</v>
      </c>
      <c r="F132" s="21" t="s">
        <v>67</v>
      </c>
    </row>
    <row r="133" spans="1:6" x14ac:dyDescent="0.25">
      <c r="A133" s="43" t="s">
        <v>250</v>
      </c>
      <c r="B133" s="44" t="s">
        <v>141</v>
      </c>
      <c r="C133" s="42" t="s">
        <v>12</v>
      </c>
      <c r="D133" s="21" t="s">
        <v>67</v>
      </c>
      <c r="E133" s="45" t="e">
        <f t="shared" si="5"/>
        <v>#VALUE!</v>
      </c>
      <c r="F133" s="21" t="s">
        <v>67</v>
      </c>
    </row>
    <row r="134" spans="1:6" x14ac:dyDescent="0.25">
      <c r="A134" s="43" t="s">
        <v>251</v>
      </c>
      <c r="B134" s="44" t="s">
        <v>142</v>
      </c>
      <c r="C134" s="42" t="s">
        <v>12</v>
      </c>
      <c r="D134" s="21" t="s">
        <v>67</v>
      </c>
      <c r="E134" s="45" t="e">
        <f t="shared" si="5"/>
        <v>#VALUE!</v>
      </c>
      <c r="F134" s="21" t="s">
        <v>67</v>
      </c>
    </row>
    <row r="135" spans="1:6" x14ac:dyDescent="0.25">
      <c r="A135" s="43" t="s">
        <v>252</v>
      </c>
      <c r="B135" s="44" t="s">
        <v>143</v>
      </c>
      <c r="C135" s="42" t="s">
        <v>12</v>
      </c>
      <c r="D135" s="21" t="s">
        <v>67</v>
      </c>
      <c r="E135" s="45" t="e">
        <f t="shared" si="5"/>
        <v>#VALUE!</v>
      </c>
      <c r="F135" s="21" t="s">
        <v>67</v>
      </c>
    </row>
    <row r="136" spans="1:6" x14ac:dyDescent="0.25">
      <c r="A136" s="43" t="s">
        <v>253</v>
      </c>
      <c r="B136" s="44" t="s">
        <v>144</v>
      </c>
      <c r="C136" s="42" t="s">
        <v>14</v>
      </c>
      <c r="D136" s="21" t="s">
        <v>67</v>
      </c>
      <c r="E136" s="45" t="e">
        <f t="shared" si="5"/>
        <v>#VALUE!</v>
      </c>
      <c r="F136" s="21" t="s">
        <v>67</v>
      </c>
    </row>
    <row r="137" spans="1:6" x14ac:dyDescent="0.25">
      <c r="A137" s="43" t="s">
        <v>254</v>
      </c>
      <c r="B137" s="44" t="s">
        <v>145</v>
      </c>
      <c r="C137" s="42" t="s">
        <v>12</v>
      </c>
      <c r="D137" s="21" t="s">
        <v>67</v>
      </c>
      <c r="E137" s="45" t="e">
        <f t="shared" si="5"/>
        <v>#VALUE!</v>
      </c>
      <c r="F137" s="21" t="s">
        <v>67</v>
      </c>
    </row>
    <row r="138" spans="1:6" x14ac:dyDescent="0.25">
      <c r="A138" s="43" t="s">
        <v>255</v>
      </c>
      <c r="B138" s="44" t="s">
        <v>146</v>
      </c>
      <c r="C138" s="42" t="s">
        <v>12</v>
      </c>
      <c r="D138" s="21" t="s">
        <v>67</v>
      </c>
      <c r="E138" s="45" t="e">
        <f t="shared" si="5"/>
        <v>#VALUE!</v>
      </c>
      <c r="F138" s="21" t="s">
        <v>67</v>
      </c>
    </row>
    <row r="139" spans="1:6" x14ac:dyDescent="0.25">
      <c r="A139" s="43" t="s">
        <v>256</v>
      </c>
      <c r="B139" s="44" t="s">
        <v>147</v>
      </c>
      <c r="C139" s="42" t="s">
        <v>12</v>
      </c>
      <c r="D139" s="21" t="s">
        <v>67</v>
      </c>
      <c r="E139" s="45" t="e">
        <f t="shared" si="5"/>
        <v>#VALUE!</v>
      </c>
      <c r="F139" s="21" t="s">
        <v>67</v>
      </c>
    </row>
    <row r="140" spans="1:6" x14ac:dyDescent="0.25">
      <c r="A140" s="43" t="s">
        <v>257</v>
      </c>
      <c r="B140" s="44" t="s">
        <v>148</v>
      </c>
      <c r="C140" s="42" t="s">
        <v>12</v>
      </c>
      <c r="D140" s="21" t="s">
        <v>67</v>
      </c>
      <c r="E140" s="45" t="e">
        <f t="shared" si="5"/>
        <v>#VALUE!</v>
      </c>
      <c r="F140" s="21" t="s">
        <v>67</v>
      </c>
    </row>
    <row r="141" spans="1:6" x14ac:dyDescent="0.25">
      <c r="A141" s="43" t="s">
        <v>258</v>
      </c>
      <c r="B141" s="44" t="s">
        <v>149</v>
      </c>
      <c r="C141" s="42" t="s">
        <v>21</v>
      </c>
      <c r="D141" s="21" t="s">
        <v>67</v>
      </c>
      <c r="E141" s="45" t="e">
        <f t="shared" si="5"/>
        <v>#VALUE!</v>
      </c>
      <c r="F141" s="21" t="s">
        <v>67</v>
      </c>
    </row>
    <row r="142" spans="1:6" x14ac:dyDescent="0.25">
      <c r="A142" s="43" t="s">
        <v>259</v>
      </c>
      <c r="B142" s="44" t="s">
        <v>150</v>
      </c>
      <c r="C142" s="42" t="s">
        <v>14</v>
      </c>
      <c r="D142" s="21" t="s">
        <v>67</v>
      </c>
      <c r="E142" s="45" t="e">
        <f t="shared" si="5"/>
        <v>#VALUE!</v>
      </c>
      <c r="F142" s="21" t="s">
        <v>67</v>
      </c>
    </row>
    <row r="143" spans="1:6" x14ac:dyDescent="0.25">
      <c r="A143" s="43" t="s">
        <v>260</v>
      </c>
      <c r="B143" s="44" t="s">
        <v>151</v>
      </c>
      <c r="C143" s="42" t="s">
        <v>17</v>
      </c>
      <c r="D143" s="21" t="s">
        <v>67</v>
      </c>
      <c r="E143" s="45" t="e">
        <f t="shared" si="5"/>
        <v>#VALUE!</v>
      </c>
      <c r="F143" s="21" t="s">
        <v>67</v>
      </c>
    </row>
    <row r="144" spans="1:6" x14ac:dyDescent="0.25">
      <c r="A144" s="43" t="s">
        <v>261</v>
      </c>
      <c r="B144" s="44" t="s">
        <v>152</v>
      </c>
      <c r="C144" s="42" t="s">
        <v>12</v>
      </c>
      <c r="D144" s="21" t="s">
        <v>67</v>
      </c>
      <c r="E144" s="45" t="e">
        <f t="shared" si="5"/>
        <v>#VALUE!</v>
      </c>
      <c r="F144" s="21" t="s">
        <v>67</v>
      </c>
    </row>
    <row r="145" spans="1:6" x14ac:dyDescent="0.25">
      <c r="A145" s="43" t="s">
        <v>262</v>
      </c>
      <c r="B145" s="44" t="s">
        <v>153</v>
      </c>
      <c r="C145" s="42" t="s">
        <v>12</v>
      </c>
      <c r="D145" s="21" t="s">
        <v>67</v>
      </c>
      <c r="E145" s="45" t="e">
        <f t="shared" si="5"/>
        <v>#VALUE!</v>
      </c>
      <c r="F145" s="21" t="s">
        <v>67</v>
      </c>
    </row>
    <row r="146" spans="1:6" x14ac:dyDescent="0.25">
      <c r="A146" s="43" t="s">
        <v>263</v>
      </c>
      <c r="B146" s="44" t="s">
        <v>154</v>
      </c>
      <c r="C146" s="42" t="s">
        <v>12</v>
      </c>
      <c r="D146" s="21" t="s">
        <v>67</v>
      </c>
      <c r="E146" s="45" t="e">
        <f t="shared" si="5"/>
        <v>#VALUE!</v>
      </c>
      <c r="F146" s="21" t="s">
        <v>67</v>
      </c>
    </row>
    <row r="147" spans="1:6" x14ac:dyDescent="0.25">
      <c r="A147" s="43" t="s">
        <v>264</v>
      </c>
      <c r="B147" s="44" t="s">
        <v>155</v>
      </c>
      <c r="C147" s="42" t="s">
        <v>12</v>
      </c>
      <c r="D147" s="21" t="s">
        <v>67</v>
      </c>
      <c r="E147" s="45" t="e">
        <f t="shared" si="5"/>
        <v>#VALUE!</v>
      </c>
      <c r="F147" s="21" t="s">
        <v>67</v>
      </c>
    </row>
    <row r="148" spans="1:6" x14ac:dyDescent="0.25">
      <c r="A148" s="43" t="s">
        <v>265</v>
      </c>
      <c r="B148" s="44" t="s">
        <v>156</v>
      </c>
      <c r="C148" s="42" t="s">
        <v>12</v>
      </c>
      <c r="D148" s="21" t="s">
        <v>67</v>
      </c>
      <c r="E148" s="45" t="e">
        <f t="shared" si="5"/>
        <v>#VALUE!</v>
      </c>
      <c r="F148" s="21" t="s">
        <v>67</v>
      </c>
    </row>
    <row r="149" spans="1:6" x14ac:dyDescent="0.25">
      <c r="A149" s="43" t="s">
        <v>266</v>
      </c>
      <c r="B149" s="44" t="s">
        <v>157</v>
      </c>
      <c r="C149" s="42" t="s">
        <v>14</v>
      </c>
      <c r="D149" s="21" t="s">
        <v>67</v>
      </c>
      <c r="E149" s="45" t="e">
        <f t="shared" si="5"/>
        <v>#VALUE!</v>
      </c>
      <c r="F149" s="21" t="s">
        <v>67</v>
      </c>
    </row>
    <row r="150" spans="1:6" x14ac:dyDescent="0.25">
      <c r="A150" s="43" t="s">
        <v>267</v>
      </c>
      <c r="B150" s="44" t="s">
        <v>158</v>
      </c>
      <c r="C150" s="42" t="s">
        <v>16</v>
      </c>
      <c r="D150" s="21" t="s">
        <v>67</v>
      </c>
      <c r="E150" s="45" t="e">
        <f t="shared" si="5"/>
        <v>#VALUE!</v>
      </c>
      <c r="F150" s="21" t="s">
        <v>67</v>
      </c>
    </row>
    <row r="151" spans="1:6" x14ac:dyDescent="0.25">
      <c r="A151" s="43" t="s">
        <v>268</v>
      </c>
      <c r="B151" s="44" t="s">
        <v>159</v>
      </c>
      <c r="C151" s="42" t="s">
        <v>14</v>
      </c>
      <c r="D151" s="21" t="s">
        <v>67</v>
      </c>
      <c r="E151" s="45" t="e">
        <f t="shared" si="5"/>
        <v>#VALUE!</v>
      </c>
      <c r="F151" s="21" t="s">
        <v>67</v>
      </c>
    </row>
    <row r="152" spans="1:6" x14ac:dyDescent="0.25">
      <c r="A152" s="43" t="s">
        <v>269</v>
      </c>
      <c r="B152" s="44" t="s">
        <v>160</v>
      </c>
      <c r="C152" s="42" t="s">
        <v>12</v>
      </c>
      <c r="D152" s="21" t="s">
        <v>67</v>
      </c>
      <c r="E152" s="45" t="e">
        <f t="shared" si="5"/>
        <v>#VALUE!</v>
      </c>
      <c r="F152" s="21" t="s">
        <v>67</v>
      </c>
    </row>
    <row r="153" spans="1:6" x14ac:dyDescent="0.25">
      <c r="A153" s="43" t="s">
        <v>270</v>
      </c>
      <c r="B153" s="44" t="s">
        <v>161</v>
      </c>
      <c r="C153" s="42" t="s">
        <v>12</v>
      </c>
      <c r="D153" s="21" t="s">
        <v>67</v>
      </c>
      <c r="E153" s="45" t="e">
        <f t="shared" si="5"/>
        <v>#VALUE!</v>
      </c>
      <c r="F153" s="21" t="s">
        <v>67</v>
      </c>
    </row>
    <row r="154" spans="1:6" x14ac:dyDescent="0.25">
      <c r="A154" s="43" t="s">
        <v>271</v>
      </c>
      <c r="B154" s="44" t="s">
        <v>162</v>
      </c>
      <c r="C154" s="42" t="s">
        <v>14</v>
      </c>
      <c r="D154" s="21" t="s">
        <v>67</v>
      </c>
      <c r="E154" s="45" t="e">
        <f t="shared" si="5"/>
        <v>#VALUE!</v>
      </c>
      <c r="F154" s="21" t="s">
        <v>67</v>
      </c>
    </row>
    <row r="155" spans="1:6" x14ac:dyDescent="0.25">
      <c r="A155" s="43" t="s">
        <v>272</v>
      </c>
      <c r="B155" s="44" t="s">
        <v>163</v>
      </c>
      <c r="C155" s="42" t="s">
        <v>12</v>
      </c>
      <c r="D155" s="21" t="s">
        <v>67</v>
      </c>
      <c r="E155" s="45" t="e">
        <f t="shared" si="5"/>
        <v>#VALUE!</v>
      </c>
      <c r="F155" s="21" t="s">
        <v>67</v>
      </c>
    </row>
    <row r="156" spans="1:6" x14ac:dyDescent="0.25">
      <c r="A156" s="43" t="s">
        <v>273</v>
      </c>
      <c r="B156" s="44" t="s">
        <v>164</v>
      </c>
      <c r="C156" s="42" t="s">
        <v>12</v>
      </c>
      <c r="D156" s="21" t="s">
        <v>67</v>
      </c>
      <c r="E156" s="45" t="e">
        <f t="shared" si="5"/>
        <v>#VALUE!</v>
      </c>
      <c r="F156" s="21" t="s">
        <v>67</v>
      </c>
    </row>
    <row r="157" spans="1:6" x14ac:dyDescent="0.25">
      <c r="A157" s="43" t="s">
        <v>274</v>
      </c>
      <c r="B157" s="44" t="s">
        <v>165</v>
      </c>
      <c r="C157" s="42" t="s">
        <v>12</v>
      </c>
      <c r="D157" s="21" t="s">
        <v>67</v>
      </c>
      <c r="E157" s="45" t="e">
        <f t="shared" si="5"/>
        <v>#VALUE!</v>
      </c>
      <c r="F157" s="21" t="s">
        <v>67</v>
      </c>
    </row>
    <row r="158" spans="1:6" x14ac:dyDescent="0.25">
      <c r="A158" s="43" t="s">
        <v>275</v>
      </c>
      <c r="B158" s="44" t="s">
        <v>166</v>
      </c>
      <c r="C158" s="42" t="s">
        <v>12</v>
      </c>
      <c r="D158" s="21" t="s">
        <v>67</v>
      </c>
      <c r="E158" s="45" t="e">
        <f t="shared" si="5"/>
        <v>#VALUE!</v>
      </c>
      <c r="F158" s="21" t="s">
        <v>67</v>
      </c>
    </row>
    <row r="159" spans="1:6" x14ac:dyDescent="0.25">
      <c r="A159" s="43" t="s">
        <v>276</v>
      </c>
      <c r="B159" s="44" t="s">
        <v>167</v>
      </c>
      <c r="C159" s="42" t="s">
        <v>12</v>
      </c>
      <c r="D159" s="21" t="s">
        <v>67</v>
      </c>
      <c r="E159" s="45" t="e">
        <f t="shared" si="5"/>
        <v>#VALUE!</v>
      </c>
      <c r="F159" s="21" t="s">
        <v>67</v>
      </c>
    </row>
    <row r="160" spans="1:6" x14ac:dyDescent="0.25">
      <c r="A160" s="43" t="s">
        <v>277</v>
      </c>
      <c r="B160" s="44" t="s">
        <v>168</v>
      </c>
      <c r="C160" s="42" t="s">
        <v>12</v>
      </c>
      <c r="D160" s="21" t="s">
        <v>67</v>
      </c>
      <c r="E160" s="45" t="e">
        <f t="shared" si="5"/>
        <v>#VALUE!</v>
      </c>
      <c r="F160" s="21" t="s">
        <v>67</v>
      </c>
    </row>
    <row r="161" spans="1:7" x14ac:dyDescent="0.25">
      <c r="A161" s="43" t="s">
        <v>278</v>
      </c>
      <c r="B161" s="44" t="s">
        <v>169</v>
      </c>
      <c r="C161" s="42" t="s">
        <v>12</v>
      </c>
      <c r="D161" s="21" t="s">
        <v>67</v>
      </c>
      <c r="E161" s="45" t="e">
        <f t="shared" si="5"/>
        <v>#VALUE!</v>
      </c>
      <c r="F161" s="21" t="s">
        <v>67</v>
      </c>
    </row>
    <row r="162" spans="1:7" x14ac:dyDescent="0.25">
      <c r="A162" s="43" t="s">
        <v>279</v>
      </c>
      <c r="B162" s="44" t="s">
        <v>170</v>
      </c>
      <c r="C162" s="42" t="s">
        <v>12</v>
      </c>
      <c r="D162" s="21" t="s">
        <v>67</v>
      </c>
      <c r="E162" s="45" t="e">
        <f t="shared" si="5"/>
        <v>#VALUE!</v>
      </c>
      <c r="F162" s="21" t="s">
        <v>67</v>
      </c>
    </row>
    <row r="163" spans="1:7" x14ac:dyDescent="0.25">
      <c r="A163" s="43" t="s">
        <v>280</v>
      </c>
      <c r="B163" s="44" t="s">
        <v>171</v>
      </c>
      <c r="C163" s="42" t="s">
        <v>16</v>
      </c>
      <c r="D163" s="21" t="s">
        <v>67</v>
      </c>
      <c r="E163" s="45" t="e">
        <f t="shared" si="5"/>
        <v>#VALUE!</v>
      </c>
      <c r="F163" s="21" t="s">
        <v>67</v>
      </c>
    </row>
    <row r="164" spans="1:7" x14ac:dyDescent="0.25">
      <c r="A164" s="43" t="s">
        <v>281</v>
      </c>
      <c r="B164" s="44" t="s">
        <v>172</v>
      </c>
      <c r="C164" s="42" t="s">
        <v>12</v>
      </c>
      <c r="D164" s="21" t="s">
        <v>67</v>
      </c>
      <c r="E164" s="45" t="e">
        <f t="shared" si="5"/>
        <v>#VALUE!</v>
      </c>
      <c r="F164" s="21" t="s">
        <v>67</v>
      </c>
    </row>
    <row r="165" spans="1:7" x14ac:dyDescent="0.25">
      <c r="A165" s="43" t="s">
        <v>282</v>
      </c>
      <c r="B165" s="44" t="s">
        <v>173</v>
      </c>
      <c r="C165" s="42" t="s">
        <v>16</v>
      </c>
      <c r="D165" s="21" t="s">
        <v>67</v>
      </c>
      <c r="E165" s="45" t="e">
        <f t="shared" si="5"/>
        <v>#VALUE!</v>
      </c>
      <c r="F165" s="21" t="s">
        <v>67</v>
      </c>
    </row>
    <row r="166" spans="1:7" x14ac:dyDescent="0.25">
      <c r="A166" s="43"/>
      <c r="B166" s="41" t="s">
        <v>174</v>
      </c>
      <c r="C166" s="42">
        <v>1</v>
      </c>
      <c r="D166" s="21" t="s">
        <v>67</v>
      </c>
      <c r="E166" s="45" t="e">
        <f t="shared" si="5"/>
        <v>#VALUE!</v>
      </c>
      <c r="F166" s="21" t="s">
        <v>67</v>
      </c>
    </row>
    <row r="167" spans="1:7" x14ac:dyDescent="0.25">
      <c r="A167" s="43"/>
      <c r="B167" s="41" t="s">
        <v>175</v>
      </c>
      <c r="C167" s="42">
        <v>1</v>
      </c>
      <c r="D167" s="21" t="s">
        <v>67</v>
      </c>
      <c r="E167" s="45" t="e">
        <f t="shared" si="5"/>
        <v>#VALUE!</v>
      </c>
      <c r="F167" s="21" t="s">
        <v>67</v>
      </c>
    </row>
    <row r="168" spans="1:7" x14ac:dyDescent="0.25">
      <c r="A168" s="43"/>
      <c r="B168" s="41" t="s">
        <v>176</v>
      </c>
      <c r="C168" s="42">
        <v>1</v>
      </c>
      <c r="D168" s="21" t="s">
        <v>67</v>
      </c>
      <c r="E168" s="45" t="e">
        <f t="shared" si="5"/>
        <v>#VALUE!</v>
      </c>
      <c r="F168" s="21" t="s">
        <v>67</v>
      </c>
    </row>
    <row r="169" spans="1:7" x14ac:dyDescent="0.25">
      <c r="A169" s="43"/>
      <c r="B169" s="41" t="s">
        <v>177</v>
      </c>
      <c r="C169" s="42">
        <v>1</v>
      </c>
      <c r="D169" s="21" t="s">
        <v>67</v>
      </c>
      <c r="E169" s="45" t="e">
        <f t="shared" si="5"/>
        <v>#VALUE!</v>
      </c>
      <c r="F169" s="21" t="s">
        <v>67</v>
      </c>
    </row>
    <row r="170" spans="1:7" x14ac:dyDescent="0.25">
      <c r="A170" s="43"/>
      <c r="B170" s="41" t="s">
        <v>178</v>
      </c>
      <c r="C170" s="42">
        <v>1</v>
      </c>
      <c r="D170" s="21" t="s">
        <v>67</v>
      </c>
      <c r="E170" s="45" t="e">
        <f t="shared" si="5"/>
        <v>#VALUE!</v>
      </c>
      <c r="F170" s="21" t="s">
        <v>67</v>
      </c>
    </row>
    <row r="171" spans="1:7" x14ac:dyDescent="0.25">
      <c r="A171" s="43"/>
      <c r="B171" s="41" t="s">
        <v>179</v>
      </c>
      <c r="C171" s="42">
        <v>1</v>
      </c>
      <c r="D171" s="21" t="s">
        <v>67</v>
      </c>
      <c r="E171" s="45" t="e">
        <f t="shared" si="5"/>
        <v>#VALUE!</v>
      </c>
      <c r="F171" s="21" t="s">
        <v>67</v>
      </c>
      <c r="G171" s="36"/>
    </row>
    <row r="172" spans="1:7" x14ac:dyDescent="0.25">
      <c r="B172" s="51" t="s">
        <v>24</v>
      </c>
      <c r="C172" s="52"/>
      <c r="D172" s="24">
        <f>SUM(D64:D171)</f>
        <v>0</v>
      </c>
      <c r="E172" s="24" t="e">
        <f>SUM(E64:E171)</f>
        <v>#VALUE!</v>
      </c>
      <c r="F172" s="36"/>
      <c r="G172" s="36"/>
    </row>
    <row r="173" spans="1:7" x14ac:dyDescent="0.25">
      <c r="B173" s="36"/>
      <c r="C173" s="36"/>
      <c r="D173" s="36"/>
      <c r="E173" s="36"/>
      <c r="F173" s="36"/>
      <c r="G173" s="36"/>
    </row>
    <row r="175" spans="1:7" x14ac:dyDescent="0.25">
      <c r="B175" s="48" t="s">
        <v>68</v>
      </c>
      <c r="C175" s="49"/>
      <c r="D175" s="50"/>
      <c r="E175" s="46" t="e">
        <f>E172+E60+E46</f>
        <v>#VALUE!</v>
      </c>
    </row>
    <row r="178" spans="2:6" x14ac:dyDescent="0.25">
      <c r="B178" s="48" t="s">
        <v>69</v>
      </c>
      <c r="C178" s="49"/>
      <c r="D178" s="49"/>
      <c r="E178" s="50"/>
      <c r="F178" s="47" t="e">
        <f>AVERAGE(F51:F59,F4:F45,F64:F171)</f>
        <v>#DIV/0!</v>
      </c>
    </row>
  </sheetData>
  <mergeCells count="3">
    <mergeCell ref="B178:E178"/>
    <mergeCell ref="B172:C172"/>
    <mergeCell ref="B175:D17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Kiesewetterová Lucie, Ing.</dc:creator>
  <cp:lastModifiedBy>Kiesewetterová Lucie, Ing.</cp:lastModifiedBy>
  <dcterms:created xsi:type="dcterms:W3CDTF">2023-08-09T11:55:38Z</dcterms:created>
  <dcterms:modified xsi:type="dcterms:W3CDTF">2023-08-10T05:52:55Z</dcterms:modified>
</cp:coreProperties>
</file>